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idwestdairyassociation-my.sharepoint.com/personal/mwindisch_midwestdairy_com/Documents/Desktop/Circana Retail Sales Reports July 14, 2024/"/>
    </mc:Choice>
  </mc:AlternateContent>
  <xr:revisionPtr revIDLastSave="1" documentId="8_{385C8FED-FC70-4FEF-8DBD-F16BC95A7650}" xr6:coauthVersionLast="47" xr6:coauthVersionMax="47" xr10:uidLastSave="{4E37D0AC-2EBE-4F55-8D18-8F13840E01F0}"/>
  <bookViews>
    <workbookView xWindow="-120" yWindow="-120" windowWidth="29040" windowHeight="15720" tabRatio="819" firstSheet="16" activeTab="2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 with C" sheetId="7" r:id="rId14"/>
    <sheet name="TOTAL U.S. MULO+" sheetId="10" r:id="rId15"/>
    <sheet name="TOTAL U.S. FOOD" sheetId="11" r:id="rId16"/>
    <sheet name="TOTAL U.S. DRUG" sheetId="12" r:id="rId17"/>
    <sheet name="TOTAL U.S. CONVENIENCE" sheetId="13" r:id="rId18"/>
    <sheet name="TOTAL U.S. ALL OTHER OUTLETS" sheetId="14" r:id="rId19"/>
    <sheet name="CIRCANA STANDARD REGIONS" sheetId="18" r:id="rId20"/>
    <sheet name="CIRCANA REGIONS &amp; MARKETS" sheetId="21" r:id="rId21"/>
    <sheet name="DMI SR Data" sheetId="31" state="hidden" r:id="rId22"/>
    <sheet name="DMI CUSTOM REGIONS &amp; MARKETS" sheetId="46" r:id="rId23"/>
  </sheets>
  <definedNames>
    <definedName name="___INDEX_SHEET___ASAP_Utilities" localSheetId="22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8">'TOTAL U.S. ALL OTHER OUTLETS'!$B$2:$Q$50,'TOTAL U.S. ALL OTHER OUTLETS'!$B$102:$Q$150</definedName>
    <definedName name="_xlnm.Print_Area" localSheetId="17">'TOTAL U.S. CONVENIENCE'!$B$2:$Q$50,'TOTAL U.S. CONVENIENCE'!$B$105:$Q$153</definedName>
    <definedName name="_xlnm.Print_Area" localSheetId="16">'TOTAL U.S. DRUG'!$B$2:$Q$50,'TOTAL U.S. DRUG'!$B$114:$Q$150</definedName>
    <definedName name="_xlnm.Print_Area" localSheetId="15">'TOTAL U.S. FOOD'!$B$2:$Q$50,'TOTAL U.S. FOOD'!$B$102:$Q$150</definedName>
    <definedName name="_xlnm.Print_Area" localSheetId="14">'TOTAL U.S. MULO+'!$B$2:$Q$50,'TOTAL U.S. MULO+'!$B$102:$Q$150</definedName>
    <definedName name="_xlnm.Print_Area" localSheetId="13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U166" i="31"/>
  <c r="U98" i="31"/>
  <c r="Y30" i="31"/>
  <c r="X30" i="31"/>
  <c r="V30" i="31"/>
  <c r="U30" i="31"/>
  <c r="V166" i="31"/>
  <c r="V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L141" i="46"/>
  <c r="M141" i="46"/>
  <c r="N141" i="46"/>
  <c r="O141" i="46"/>
  <c r="P141" i="46"/>
  <c r="L142" i="46"/>
  <c r="M142" i="46"/>
  <c r="N142" i="46"/>
  <c r="O142" i="46"/>
  <c r="P142" i="46"/>
  <c r="L143" i="46"/>
  <c r="M143" i="46"/>
  <c r="N143" i="46"/>
  <c r="O143" i="46"/>
  <c r="P143" i="46"/>
  <c r="K140" i="46"/>
  <c r="K141" i="46"/>
  <c r="K142" i="46"/>
  <c r="K143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L90" i="46"/>
  <c r="M90" i="46"/>
  <c r="N90" i="46"/>
  <c r="O90" i="46"/>
  <c r="P90" i="46"/>
  <c r="L91" i="46"/>
  <c r="M91" i="46"/>
  <c r="N91" i="46"/>
  <c r="O91" i="46"/>
  <c r="P91" i="46"/>
  <c r="L92" i="46"/>
  <c r="M92" i="46"/>
  <c r="N92" i="46"/>
  <c r="O92" i="46"/>
  <c r="P92" i="46"/>
  <c r="K89" i="46"/>
  <c r="K90" i="46"/>
  <c r="K91" i="46"/>
  <c r="K92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L38" i="46"/>
  <c r="M38" i="46"/>
  <c r="N38" i="46"/>
  <c r="O38" i="46"/>
  <c r="P38" i="46"/>
  <c r="L39" i="46"/>
  <c r="M39" i="46"/>
  <c r="N39" i="46"/>
  <c r="O39" i="46"/>
  <c r="P39" i="46"/>
  <c r="L40" i="46"/>
  <c r="M40" i="46"/>
  <c r="N40" i="46"/>
  <c r="O40" i="46"/>
  <c r="P40" i="46"/>
  <c r="K37" i="46"/>
  <c r="K38" i="46"/>
  <c r="K39" i="46"/>
  <c r="K40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Y166" i="31" l="1"/>
  <c r="X166" i="31"/>
  <c r="Y98" i="31"/>
  <c r="X98" i="31"/>
  <c r="W30" i="31"/>
  <c r="Z166" i="31" l="1"/>
  <c r="W98" i="31"/>
  <c r="W166" i="31"/>
  <c r="Z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Z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2"/>
  <c r="E111" i="12"/>
  <c r="F111" i="12"/>
  <c r="G111" i="12"/>
  <c r="H111" i="12"/>
  <c r="I111" i="12"/>
  <c r="J111" i="12"/>
  <c r="K111" i="12"/>
  <c r="L111" i="12"/>
  <c r="M111" i="12"/>
  <c r="N111" i="12"/>
  <c r="O111" i="12"/>
  <c r="P111" i="12"/>
  <c r="Q111" i="12"/>
  <c r="D112" i="12"/>
  <c r="E112" i="12"/>
  <c r="F112" i="12"/>
  <c r="G112" i="12"/>
  <c r="H112" i="12"/>
  <c r="I112" i="12"/>
  <c r="J112" i="12"/>
  <c r="K112" i="12"/>
  <c r="L112" i="12"/>
  <c r="M112" i="12"/>
  <c r="N112" i="12"/>
  <c r="O112" i="12"/>
  <c r="P112" i="12"/>
  <c r="Q112" i="12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D145" i="12"/>
  <c r="E145" i="12"/>
  <c r="F145" i="12"/>
  <c r="G145" i="12"/>
  <c r="H145" i="12"/>
  <c r="I145" i="12"/>
  <c r="J145" i="12"/>
  <c r="K145" i="12"/>
  <c r="L145" i="12"/>
  <c r="M145" i="12"/>
  <c r="N145" i="12"/>
  <c r="O145" i="12"/>
  <c r="P145" i="12"/>
  <c r="Q145" i="12"/>
  <c r="D146" i="12"/>
  <c r="E146" i="12"/>
  <c r="F146" i="12"/>
  <c r="G146" i="12"/>
  <c r="H146" i="12"/>
  <c r="I146" i="12"/>
  <c r="J146" i="12"/>
  <c r="K146" i="12"/>
  <c r="L146" i="12"/>
  <c r="M146" i="12"/>
  <c r="N146" i="12"/>
  <c r="O146" i="12"/>
  <c r="P146" i="12"/>
  <c r="Q146" i="12"/>
  <c r="D147" i="12"/>
  <c r="E147" i="12"/>
  <c r="F147" i="12"/>
  <c r="G147" i="12"/>
  <c r="H147" i="12"/>
  <c r="I147" i="12"/>
  <c r="J147" i="12"/>
  <c r="K147" i="12"/>
  <c r="L147" i="12"/>
  <c r="M147" i="12"/>
  <c r="N147" i="12"/>
  <c r="O147" i="12"/>
  <c r="P147" i="12"/>
  <c r="Q147" i="12"/>
  <c r="D148" i="12"/>
  <c r="E148" i="12"/>
  <c r="F148" i="12"/>
  <c r="G148" i="12"/>
  <c r="H148" i="12"/>
  <c r="I148" i="12"/>
  <c r="J148" i="12"/>
  <c r="K148" i="12"/>
  <c r="L148" i="12"/>
  <c r="M148" i="12"/>
  <c r="N148" i="12"/>
  <c r="O148" i="12"/>
  <c r="P148" i="12"/>
  <c r="Q148" i="12"/>
  <c r="D149" i="12"/>
  <c r="E149" i="12"/>
  <c r="F149" i="12"/>
  <c r="G149" i="12"/>
  <c r="H149" i="12"/>
  <c r="I149" i="12"/>
  <c r="J149" i="12"/>
  <c r="K149" i="12"/>
  <c r="L149" i="12"/>
  <c r="M149" i="12"/>
  <c r="N149" i="12"/>
  <c r="O149" i="12"/>
  <c r="P149" i="12"/>
  <c r="Q149" i="12"/>
  <c r="D150" i="12"/>
  <c r="E150" i="12"/>
  <c r="F150" i="12"/>
  <c r="G150" i="12"/>
  <c r="H150" i="12"/>
  <c r="I150" i="12"/>
  <c r="J150" i="12"/>
  <c r="K150" i="12"/>
  <c r="L150" i="12"/>
  <c r="M150" i="12"/>
  <c r="N150" i="12"/>
  <c r="O150" i="12"/>
  <c r="P150" i="12"/>
  <c r="Q150" i="12"/>
  <c r="E144" i="12"/>
  <c r="F144" i="12"/>
  <c r="G144" i="12"/>
  <c r="H144" i="12"/>
  <c r="I144" i="12"/>
  <c r="J144" i="12"/>
  <c r="K144" i="12"/>
  <c r="L144" i="12"/>
  <c r="M144" i="12"/>
  <c r="N144" i="12"/>
  <c r="O144" i="12"/>
  <c r="P144" i="12"/>
  <c r="Q144" i="12"/>
  <c r="D144" i="12"/>
  <c r="D94" i="12"/>
  <c r="D44" i="12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D143" i="12"/>
  <c r="E143" i="12"/>
  <c r="F143" i="12"/>
  <c r="G143" i="12"/>
  <c r="H143" i="12"/>
  <c r="I143" i="12"/>
  <c r="J143" i="12"/>
  <c r="K143" i="12"/>
  <c r="L143" i="12"/>
  <c r="M143" i="12"/>
  <c r="N143" i="12"/>
  <c r="O143" i="12"/>
  <c r="P143" i="12"/>
  <c r="Q143" i="12"/>
  <c r="E142" i="12"/>
  <c r="F142" i="12"/>
  <c r="G142" i="12"/>
  <c r="H142" i="12"/>
  <c r="I142" i="12"/>
  <c r="J142" i="12"/>
  <c r="K142" i="12"/>
  <c r="L142" i="12"/>
  <c r="M142" i="12"/>
  <c r="N142" i="12"/>
  <c r="O142" i="12"/>
  <c r="P142" i="12"/>
  <c r="Q142" i="12"/>
  <c r="D142" i="12"/>
  <c r="D92" i="12"/>
  <c r="D42" i="12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E141" i="12"/>
  <c r="F141" i="12"/>
  <c r="G141" i="12"/>
  <c r="H141" i="12"/>
  <c r="I141" i="12"/>
  <c r="J141" i="12"/>
  <c r="K141" i="12"/>
  <c r="L141" i="12"/>
  <c r="M141" i="12"/>
  <c r="N141" i="12"/>
  <c r="O141" i="12"/>
  <c r="P141" i="12"/>
  <c r="Q141" i="12"/>
  <c r="D14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D9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1" i="12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D138" i="12"/>
  <c r="E138" i="12"/>
  <c r="F138" i="12"/>
  <c r="G138" i="12"/>
  <c r="H138" i="12"/>
  <c r="I138" i="12"/>
  <c r="J138" i="12"/>
  <c r="K138" i="12"/>
  <c r="L138" i="12"/>
  <c r="M138" i="12"/>
  <c r="N138" i="12"/>
  <c r="O138" i="12"/>
  <c r="P138" i="12"/>
  <c r="Q138" i="12"/>
  <c r="D139" i="12"/>
  <c r="E139" i="12"/>
  <c r="F139" i="12"/>
  <c r="G139" i="12"/>
  <c r="H139" i="12"/>
  <c r="I139" i="12"/>
  <c r="J139" i="12"/>
  <c r="K139" i="12"/>
  <c r="L139" i="12"/>
  <c r="M139" i="12"/>
  <c r="N139" i="12"/>
  <c r="O139" i="12"/>
  <c r="P139" i="12"/>
  <c r="Q139" i="12"/>
  <c r="D140" i="12"/>
  <c r="E140" i="12"/>
  <c r="F140" i="12"/>
  <c r="G140" i="12"/>
  <c r="H140" i="12"/>
  <c r="I140" i="12"/>
  <c r="J140" i="12"/>
  <c r="K140" i="12"/>
  <c r="L140" i="12"/>
  <c r="M140" i="12"/>
  <c r="N140" i="12"/>
  <c r="O140" i="12"/>
  <c r="P140" i="12"/>
  <c r="Q140" i="12"/>
  <c r="E137" i="12"/>
  <c r="F137" i="12"/>
  <c r="G137" i="12"/>
  <c r="H137" i="12"/>
  <c r="I137" i="12"/>
  <c r="J137" i="12"/>
  <c r="K137" i="12"/>
  <c r="L137" i="12"/>
  <c r="M137" i="12"/>
  <c r="N137" i="12"/>
  <c r="O137" i="12"/>
  <c r="P137" i="12"/>
  <c r="Q137" i="12"/>
  <c r="D137" i="12"/>
  <c r="D87" i="12"/>
  <c r="D37" i="12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D79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D136" i="12"/>
  <c r="E136" i="12"/>
  <c r="F136" i="12"/>
  <c r="G136" i="12"/>
  <c r="H136" i="12"/>
  <c r="I136" i="12"/>
  <c r="J136" i="12"/>
  <c r="K136" i="12"/>
  <c r="L136" i="12"/>
  <c r="M136" i="12"/>
  <c r="N136" i="12"/>
  <c r="O136" i="12"/>
  <c r="P136" i="12"/>
  <c r="Q136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D124" i="12"/>
  <c r="D74" i="12"/>
  <c r="D24" i="12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D120" i="12"/>
  <c r="D70" i="12"/>
  <c r="D20" i="12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D119" i="12"/>
  <c r="E119" i="12"/>
  <c r="F119" i="12"/>
  <c r="G119" i="12"/>
  <c r="H119" i="12"/>
  <c r="I119" i="12"/>
  <c r="J119" i="12"/>
  <c r="K119" i="12"/>
  <c r="L119" i="12"/>
  <c r="M119" i="12"/>
  <c r="N119" i="12"/>
  <c r="O119" i="12"/>
  <c r="P119" i="12"/>
  <c r="Q119" i="12"/>
  <c r="E118" i="12"/>
  <c r="F118" i="12"/>
  <c r="G118" i="12"/>
  <c r="H118" i="12"/>
  <c r="I118" i="12"/>
  <c r="J118" i="12"/>
  <c r="K118" i="12"/>
  <c r="L118" i="12"/>
  <c r="M118" i="12"/>
  <c r="N118" i="12"/>
  <c r="O118" i="12"/>
  <c r="P118" i="12"/>
  <c r="Q118" i="12"/>
  <c r="D118" i="12"/>
  <c r="D68" i="12"/>
  <c r="D18" i="12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2"/>
  <c r="F117" i="12"/>
  <c r="G117" i="12"/>
  <c r="H117" i="12"/>
  <c r="I117" i="12"/>
  <c r="J117" i="12"/>
  <c r="K117" i="12"/>
  <c r="L117" i="12"/>
  <c r="M117" i="12"/>
  <c r="N117" i="12"/>
  <c r="O117" i="12"/>
  <c r="P117" i="12"/>
  <c r="Q117" i="12"/>
  <c r="D11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D6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7" i="12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D114" i="12"/>
  <c r="E114" i="12"/>
  <c r="F114" i="12"/>
  <c r="G114" i="12"/>
  <c r="H114" i="12"/>
  <c r="I114" i="12"/>
  <c r="J114" i="12"/>
  <c r="K114" i="12"/>
  <c r="L114" i="12"/>
  <c r="M114" i="12"/>
  <c r="N114" i="12"/>
  <c r="O114" i="12"/>
  <c r="P114" i="12"/>
  <c r="Q114" i="12"/>
  <c r="D115" i="12"/>
  <c r="E115" i="12"/>
  <c r="F115" i="12"/>
  <c r="G115" i="12"/>
  <c r="H115" i="12"/>
  <c r="I115" i="12"/>
  <c r="J115" i="12"/>
  <c r="K115" i="12"/>
  <c r="L115" i="12"/>
  <c r="M115" i="12"/>
  <c r="N115" i="12"/>
  <c r="O115" i="12"/>
  <c r="P115" i="12"/>
  <c r="Q115" i="12"/>
  <c r="D116" i="12"/>
  <c r="E116" i="12"/>
  <c r="F116" i="12"/>
  <c r="G116" i="12"/>
  <c r="H116" i="12"/>
  <c r="I116" i="12"/>
  <c r="J116" i="12"/>
  <c r="K116" i="12"/>
  <c r="L116" i="12"/>
  <c r="M116" i="12"/>
  <c r="N116" i="12"/>
  <c r="O116" i="12"/>
  <c r="P116" i="12"/>
  <c r="Q116" i="12"/>
  <c r="E113" i="12"/>
  <c r="F113" i="12"/>
  <c r="G113" i="12"/>
  <c r="H113" i="12"/>
  <c r="I113" i="12"/>
  <c r="J113" i="12"/>
  <c r="K113" i="12"/>
  <c r="L113" i="12"/>
  <c r="M113" i="12"/>
  <c r="N113" i="12"/>
  <c r="O113" i="12"/>
  <c r="P113" i="12"/>
  <c r="Q113" i="12"/>
  <c r="D113" i="12"/>
  <c r="D63" i="12"/>
  <c r="D13" i="12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D108" i="12"/>
  <c r="E108" i="12"/>
  <c r="F108" i="12"/>
  <c r="G108" i="12"/>
  <c r="H108" i="12"/>
  <c r="I108" i="12"/>
  <c r="J108" i="12"/>
  <c r="K108" i="12"/>
  <c r="L108" i="12"/>
  <c r="M108" i="12"/>
  <c r="N108" i="12"/>
  <c r="O108" i="12"/>
  <c r="P108" i="12"/>
  <c r="Q108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D110" i="12"/>
  <c r="E110" i="12"/>
  <c r="F110" i="12"/>
  <c r="G110" i="12"/>
  <c r="H110" i="12"/>
  <c r="I110" i="12"/>
  <c r="J110" i="12"/>
  <c r="K110" i="12"/>
  <c r="L110" i="12"/>
  <c r="M110" i="12"/>
  <c r="N110" i="12"/>
  <c r="O110" i="12"/>
  <c r="P110" i="12"/>
  <c r="Q110" i="12"/>
  <c r="E107" i="12"/>
  <c r="F107" i="12"/>
  <c r="G107" i="12"/>
  <c r="H107" i="12"/>
  <c r="I107" i="12"/>
  <c r="J107" i="12"/>
  <c r="K107" i="12"/>
  <c r="L107" i="12"/>
  <c r="M107" i="12"/>
  <c r="N107" i="12"/>
  <c r="O107" i="12"/>
  <c r="P107" i="12"/>
  <c r="Q107" i="12"/>
  <c r="D107" i="12"/>
  <c r="D57" i="12"/>
  <c r="D7" i="12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O46" i="18"/>
  <c r="P46" i="18"/>
  <c r="Q46" i="18"/>
  <c r="R46" i="18"/>
  <c r="S46" i="18"/>
  <c r="T46" i="18"/>
  <c r="U46" i="18"/>
  <c r="V46" i="18"/>
  <c r="O47" i="18"/>
  <c r="P47" i="18"/>
  <c r="Q47" i="18"/>
  <c r="R47" i="18"/>
  <c r="S47" i="18"/>
  <c r="T47" i="18"/>
  <c r="U47" i="18"/>
  <c r="V47" i="18"/>
  <c r="O48" i="18"/>
  <c r="P48" i="18"/>
  <c r="Q48" i="18"/>
  <c r="R48" i="18"/>
  <c r="S48" i="18"/>
  <c r="T48" i="18"/>
  <c r="U48" i="18"/>
  <c r="V48" i="18"/>
  <c r="O49" i="18"/>
  <c r="P49" i="18"/>
  <c r="Q49" i="18"/>
  <c r="R49" i="18"/>
  <c r="S49" i="18"/>
  <c r="T49" i="18"/>
  <c r="U49" i="18"/>
  <c r="V49" i="18"/>
  <c r="P45" i="18"/>
  <c r="Q45" i="18"/>
  <c r="R45" i="18"/>
  <c r="S45" i="18"/>
  <c r="T45" i="18"/>
  <c r="U45" i="18"/>
  <c r="V45" i="18"/>
  <c r="O45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O41" i="18"/>
  <c r="P41" i="18"/>
  <c r="Q41" i="18"/>
  <c r="R41" i="18"/>
  <c r="S41" i="18"/>
  <c r="T41" i="18"/>
  <c r="U41" i="18"/>
  <c r="V41" i="18"/>
  <c r="O42" i="18"/>
  <c r="P42" i="18"/>
  <c r="Q42" i="18"/>
  <c r="R42" i="18"/>
  <c r="S42" i="18"/>
  <c r="T42" i="18"/>
  <c r="U42" i="18"/>
  <c r="V42" i="18"/>
  <c r="O43" i="18"/>
  <c r="P43" i="18"/>
  <c r="Q43" i="18"/>
  <c r="R43" i="18"/>
  <c r="S43" i="18"/>
  <c r="T43" i="18"/>
  <c r="U43" i="18"/>
  <c r="V43" i="18"/>
  <c r="O44" i="18"/>
  <c r="P44" i="18"/>
  <c r="Q44" i="18"/>
  <c r="R44" i="18"/>
  <c r="S44" i="18"/>
  <c r="T44" i="18"/>
  <c r="U44" i="18"/>
  <c r="V44" i="18"/>
  <c r="P40" i="18"/>
  <c r="Q40" i="18"/>
  <c r="R40" i="18"/>
  <c r="S40" i="18"/>
  <c r="T40" i="18"/>
  <c r="U40" i="18"/>
  <c r="V40" i="18"/>
  <c r="O40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O36" i="18"/>
  <c r="P36" i="18"/>
  <c r="Q36" i="18"/>
  <c r="R36" i="18"/>
  <c r="S36" i="18"/>
  <c r="T36" i="18"/>
  <c r="U36" i="18"/>
  <c r="V36" i="18"/>
  <c r="O37" i="18"/>
  <c r="P37" i="18"/>
  <c r="Q37" i="18"/>
  <c r="R37" i="18"/>
  <c r="S37" i="18"/>
  <c r="T37" i="18"/>
  <c r="U37" i="18"/>
  <c r="V37" i="18"/>
  <c r="O38" i="18"/>
  <c r="P38" i="18"/>
  <c r="Q38" i="18"/>
  <c r="R38" i="18"/>
  <c r="S38" i="18"/>
  <c r="T38" i="18"/>
  <c r="U38" i="18"/>
  <c r="V38" i="18"/>
  <c r="O39" i="18"/>
  <c r="P39" i="18"/>
  <c r="Q39" i="18"/>
  <c r="R39" i="18"/>
  <c r="S39" i="18"/>
  <c r="T39" i="18"/>
  <c r="U39" i="18"/>
  <c r="V39" i="18"/>
  <c r="P35" i="18"/>
  <c r="Q35" i="18"/>
  <c r="R35" i="18"/>
  <c r="S35" i="18"/>
  <c r="T35" i="18"/>
  <c r="U35" i="18"/>
  <c r="V35" i="18"/>
  <c r="O35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104" i="12"/>
  <c r="B54" i="12"/>
  <c r="B22" i="18"/>
  <c r="B14" i="18"/>
  <c r="B6" i="18"/>
  <c r="B74" i="18"/>
  <c r="B43" i="18"/>
  <c r="M40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M45" i="18"/>
  <c r="M35" i="18"/>
  <c r="B51" i="18"/>
  <c r="B35" i="18"/>
  <c r="M6" i="18"/>
  <c r="B4" i="14"/>
  <c r="B4" i="13"/>
  <c r="B4" i="12"/>
  <c r="B4" i="11"/>
  <c r="B4" i="10"/>
  <c r="B4" i="7"/>
</calcChain>
</file>

<file path=xl/sharedStrings.xml><?xml version="1.0" encoding="utf-8"?>
<sst xmlns="http://schemas.openxmlformats.org/spreadsheetml/2006/main" count="4321" uniqueCount="514">
  <si>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</si>
  <si>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</si>
  <si>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</si>
  <si>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</si>
  <si>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</si>
  <si>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</si>
  <si>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</si>
  <si>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</si>
  <si>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</si>
  <si>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</si>
  <si>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</si>
  <si>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</si>
  <si>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</si>
  <si>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</si>
  <si>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</si>
  <si>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</si>
  <si>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</si>
  <si>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DRUG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</si>
  <si>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</si>
  <si>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</si>
  <si>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</si>
  <si>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</si>
  <si>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</si>
  <si>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</si>
  <si>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</si>
  <si>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</si>
  <si>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</si>
  <si>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</si>
  <si>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</si>
  <si>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</si>
  <si>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</si>
  <si>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</si>
  <si>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</si>
  <si>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</si>
  <si>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</si>
  <si>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</si>
  <si>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</si>
  <si>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</si>
  <si>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</si>
  <si>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</si>
  <si>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</si>
  <si>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TOTAL U.S. MULO+C</t>
  </si>
  <si>
    <t>TOTAL U.S. MULO</t>
  </si>
  <si>
    <t>TOTAL U.S. ALL OTHER OUTLET xWM</t>
  </si>
  <si>
    <t>WALMART</t>
  </si>
  <si>
    <t>IRI STANDARD REGIONS</t>
  </si>
  <si>
    <t>WALMART REGIONS</t>
  </si>
  <si>
    <t>IRI STANDARD REGIONS &amp; MARKETS</t>
  </si>
  <si>
    <t>DMI CUSTOM REGIONS &amp; MARKETS</t>
  </si>
  <si>
    <t>INDEX</t>
  </si>
  <si>
    <t>CALIFORNIA - DRUG</t>
  </si>
  <si>
    <t>GREAT LAKES - DRUG</t>
  </si>
  <si>
    <t>MID-SOUTH - DRUG</t>
  </si>
  <si>
    <t>NORTHEAST - DRUG</t>
  </si>
  <si>
    <t>WEST - DRUG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</si>
  <si>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</si>
  <si>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</si>
  <si>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</si>
  <si>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</si>
  <si>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</si>
  <si>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</si>
  <si>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</si>
  <si>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</si>
  <si>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</si>
  <si>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</si>
  <si>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</si>
  <si>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</si>
  <si>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</si>
  <si>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</si>
  <si>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</si>
  <si>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</si>
  <si>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</si>
  <si>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Drug</t>
  </si>
  <si>
    <t xml:space="preserve">    Total US - Conv</t>
  </si>
  <si>
    <t>CUPS</t>
  </si>
  <si>
    <t>TUBS</t>
  </si>
  <si>
    <t>TUBES</t>
  </si>
  <si>
    <t>DRINKS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</si>
  <si>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</si>
  <si>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</si>
  <si>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</si>
  <si>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</si>
  <si>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</si>
  <si>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</si>
  <si>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</si>
  <si>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</si>
  <si>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</si>
  <si>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</si>
  <si>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</si>
  <si>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</si>
  <si>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</si>
  <si>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</si>
  <si>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</si>
  <si>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</si>
  <si>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</si>
  <si>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</si>
  <si>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</si>
  <si>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</si>
  <si>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</si>
  <si>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</si>
  <si>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</si>
  <si>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</si>
  <si>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</si>
  <si>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</si>
  <si>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</si>
  <si>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</si>
  <si>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</si>
  <si>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</si>
  <si>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</si>
  <si>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</si>
  <si>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</si>
  <si>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</si>
  <si>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</si>
  <si>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</si>
  <si>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</si>
  <si>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</si>
  <si>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</si>
  <si>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</si>
  <si>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</si>
  <si>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</si>
  <si>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</si>
  <si>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</si>
  <si>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</si>
  <si>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</si>
  <si>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</si>
  <si>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</si>
  <si>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</si>
  <si>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</si>
  <si>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</si>
  <si>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</si>
  <si>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</si>
  <si>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</si>
  <si>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</si>
  <si>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</si>
  <si>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</si>
  <si>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</si>
  <si>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</si>
  <si>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</si>
  <si>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</si>
  <si>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</si>
  <si>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</si>
  <si>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</si>
  <si>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</si>
  <si>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</si>
  <si>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</si>
  <si>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</si>
  <si>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</si>
  <si>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</si>
  <si>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</si>
  <si>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</si>
  <si>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</si>
  <si>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</si>
  <si>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</si>
  <si>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</si>
  <si>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</si>
  <si>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</si>
  <si>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</si>
  <si>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</si>
  <si>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</si>
  <si>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</si>
  <si>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</si>
  <si>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</si>
  <si>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</si>
  <si>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</si>
  <si>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</si>
  <si>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</si>
  <si>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</si>
  <si>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</si>
  <si>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</si>
  <si>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</si>
  <si>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</si>
  <si>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</si>
  <si>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</si>
  <si>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</si>
  <si>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</si>
  <si>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</si>
  <si>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</si>
  <si>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</si>
  <si>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</si>
  <si>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</si>
  <si>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</si>
  <si>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</si>
  <si>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</si>
  <si>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</si>
  <si>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</si>
  <si>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</si>
  <si>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</si>
  <si>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</si>
  <si>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</si>
  <si>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</si>
  <si>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</si>
  <si>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</si>
  <si>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</si>
  <si>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</si>
  <si>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</si>
  <si>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</si>
  <si>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</si>
  <si>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</si>
  <si>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</si>
  <si>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</si>
  <si>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</si>
  <si>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</si>
  <si>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</si>
  <si>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</si>
  <si>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</si>
  <si>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</si>
  <si>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</si>
  <si>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Baltimore, MD/Washington D.C.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</si>
  <si>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</si>
  <si>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</si>
  <si>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</si>
  <si>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</si>
  <si>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</si>
  <si>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</si>
  <si>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</si>
  <si>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</si>
  <si>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</si>
  <si>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</si>
  <si>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</si>
  <si>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</si>
  <si>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</si>
  <si>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</si>
  <si>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 xml:space="preserve">  Jacksonville, FL - Multi Outlet</t>
  </si>
  <si>
    <t xml:space="preserve">  Miami/Ft. Lauderdale, FL - Multi Outlet</t>
  </si>
  <si>
    <t xml:space="preserve">  Orlando, FL - Multi Outlet</t>
  </si>
  <si>
    <t xml:space="preserve">  Tampa/St. Petersburg, FL - Multi Outlet</t>
  </si>
  <si>
    <t>L52 Weeks</t>
  </si>
  <si>
    <t>Circana STANDARD FOOD REGIONS</t>
  </si>
  <si>
    <t>Circana STANDARD DRUG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</si>
  <si>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</si>
  <si>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</si>
  <si>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</si>
  <si>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</si>
  <si>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</si>
  <si>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</si>
  <si>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</si>
  <si>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</si>
  <si>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</si>
  <si>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</si>
  <si>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</si>
  <si>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</si>
  <si>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</si>
  <si>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</si>
  <si>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</si>
  <si>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</si>
  <si>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</si>
  <si>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</si>
  <si>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</si>
  <si>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</si>
  <si>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</si>
  <si>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</si>
  <si>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</si>
  <si>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</si>
  <si>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</si>
  <si>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</si>
  <si>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</si>
  <si>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</si>
  <si>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</si>
  <si>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</si>
  <si>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</si>
  <si>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</si>
  <si>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</si>
  <si>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</si>
  <si>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</si>
  <si>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</si>
  <si>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</si>
  <si>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</si>
  <si>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</si>
  <si>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</si>
  <si>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</si>
  <si>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</si>
  <si>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</si>
  <si>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</si>
  <si>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</si>
  <si>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</si>
  <si>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</si>
  <si>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</si>
  <si>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</si>
  <si>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</si>
  <si>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</si>
  <si>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</si>
  <si>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</si>
  <si>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</si>
  <si>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</si>
  <si>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</si>
  <si>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</si>
  <si>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</si>
  <si>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</si>
  <si>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</si>
  <si>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</si>
  <si>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</si>
  <si>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</si>
  <si>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</si>
  <si>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</si>
  <si>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</si>
  <si>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</si>
  <si>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</si>
  <si>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</si>
  <si>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</si>
  <si>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</si>
  <si>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</si>
  <si>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</si>
  <si>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</si>
  <si>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</si>
  <si>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</si>
  <si>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</si>
  <si>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</si>
  <si>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</si>
  <si>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</si>
  <si>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</si>
  <si>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</si>
  <si>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</si>
  <si>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</si>
  <si>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</si>
  <si>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</si>
  <si>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</si>
  <si>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</si>
  <si>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</si>
  <si>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</si>
  <si>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</si>
  <si>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</si>
  <si>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</si>
  <si>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</si>
  <si>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</si>
  <si>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</si>
  <si>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</si>
  <si>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</si>
  <si>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</si>
  <si>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</si>
  <si>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</si>
  <si>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</si>
  <si>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</si>
  <si>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</si>
  <si>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</si>
  <si>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</si>
  <si>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</si>
  <si>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</si>
  <si>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</si>
  <si>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</si>
  <si>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</si>
  <si>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</si>
  <si>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</si>
  <si>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</si>
  <si>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</si>
  <si>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</si>
  <si>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 xml:space="preserve">  Jacksonville, FL - Multi Outlet+</t>
  </si>
  <si>
    <t xml:space="preserve">  Miami/Ft. Lauderdale, FL - Multi Outlet+</t>
  </si>
  <si>
    <t xml:space="preserve">  Orlando, FL - Multi Outlet+</t>
  </si>
  <si>
    <t xml:space="preserve">  Tampa/St. Petersburg, FL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</si>
  <si>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</si>
  <si>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</si>
  <si>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</si>
  <si>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</si>
  <si>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</si>
  <si>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</si>
  <si>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</si>
  <si>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</si>
  <si>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</si>
  <si>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</si>
  <si>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</si>
  <si>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</si>
  <si>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</si>
  <si>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</si>
  <si>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</si>
  <si>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</si>
  <si>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</si>
  <si>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</si>
  <si>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</si>
  <si>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</si>
  <si>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 xml:space="preserve">  Baltimore, MD/Washington D.C.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</si>
  <si>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</si>
  <si>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</si>
  <si>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</si>
  <si>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</si>
  <si>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</si>
  <si>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</si>
  <si>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</si>
  <si>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</si>
  <si>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</si>
  <si>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</si>
  <si>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</si>
  <si>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</si>
  <si>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</si>
  <si>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</si>
  <si>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</si>
  <si>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</si>
  <si>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</si>
  <si>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</si>
  <si>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</si>
  <si>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</si>
  <si>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</si>
  <si>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</si>
  <si>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</si>
  <si>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</si>
  <si>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</si>
  <si>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</si>
  <si>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</si>
  <si>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</si>
  <si>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</si>
  <si>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</si>
  <si>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</si>
  <si>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</si>
  <si>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</si>
  <si>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</si>
  <si>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</si>
  <si>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</si>
  <si>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</si>
  <si>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</si>
  <si>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</si>
  <si>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</si>
  <si>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</si>
  <si>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</si>
  <si>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</si>
  <si>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</si>
  <si>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</si>
  <si>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</si>
  <si>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</si>
  <si>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</si>
  <si>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</si>
  <si>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</si>
  <si>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</si>
  <si>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</si>
  <si>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</si>
  <si>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</si>
  <si>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</si>
  <si>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</si>
  <si>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</si>
  <si>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</si>
  <si>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</si>
  <si>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</si>
  <si>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</si>
  <si>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</si>
  <si>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</si>
  <si>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</si>
  <si>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</si>
  <si>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</si>
  <si>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</si>
  <si>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</si>
  <si>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</si>
  <si>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</si>
  <si>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</si>
  <si>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</si>
  <si>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</si>
  <si>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</si>
  <si>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</si>
  <si>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</si>
  <si>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</si>
  <si>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</si>
  <si>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</si>
  <si>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</si>
  <si>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</si>
  <si>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</si>
  <si>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</si>
  <si>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</si>
  <si>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</si>
  <si>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</si>
  <si>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</si>
  <si>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</si>
  <si>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FLORIDA DAIRY FARMERS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</si>
  <si>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</si>
  <si>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</si>
  <si>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</si>
  <si>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</si>
  <si>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</si>
  <si>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</si>
  <si>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</si>
  <si>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</si>
  <si>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</si>
  <si>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</si>
  <si>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</si>
  <si>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</si>
  <si>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</si>
  <si>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</si>
  <si>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</si>
  <si>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</si>
  <si>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</si>
  <si>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</si>
  <si>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</si>
  <si>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</si>
  <si>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</si>
  <si>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</si>
  <si>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</si>
  <si>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</si>
  <si>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</si>
  <si>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</si>
  <si>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</si>
  <si>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</si>
  <si>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</si>
  <si>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</si>
  <si>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</si>
  <si>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Drug</t>
  </si>
  <si>
    <t xml:space="preserve">      Great Lakes - Standard - Drug</t>
  </si>
  <si>
    <t xml:space="preserve">      Mid-South - Standard - Drug</t>
  </si>
  <si>
    <t xml:space="preserve">      Northeast - Standard - Drug</t>
  </si>
  <si>
    <t xml:space="preserve">      West - Standard - Drug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</si>
  <si>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</si>
  <si>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</si>
  <si>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</si>
  <si>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</si>
  <si>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</si>
  <si>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</si>
  <si>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</si>
  <si>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</si>
  <si>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</si>
  <si>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</si>
  <si>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</si>
  <si>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</si>
  <si>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</si>
  <si>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</si>
  <si>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</si>
  <si>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</si>
  <si>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4 WEEKS  ENDING 07-14-2024</t>
  </si>
  <si>
    <t>LATEST 52 WEEKS ENDING 07-14-2024</t>
  </si>
  <si>
    <t>YTD Ending 07-14-2024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</si>
</sst>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00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Border="1" applyAlignment="1" applyProtection="1">
      <alignment vertical="center"/>
      <protection hidden="1"/>
    </xf>
    <xf numFmtId="166" fontId="0" fillId="0" borderId="3" xfId="0" applyNumberForma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3" fontId="0" fillId="0" borderId="8" xfId="0" applyNumberFormat="1" applyBorder="1" applyAlignment="1" applyProtection="1">
      <alignment vertical="center"/>
      <protection hidden="1"/>
    </xf>
    <xf numFmtId="166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3" fontId="0" fillId="0" borderId="7" xfId="0" applyNumberFormat="1" applyBorder="1" applyAlignment="1" applyProtection="1">
      <alignment vertical="center"/>
      <protection hidden="1"/>
    </xf>
    <xf numFmtId="3" fontId="0" fillId="0" borderId="15" xfId="0" applyNumberFormat="1" applyBorder="1" applyAlignment="1" applyProtection="1">
      <alignment vertical="center"/>
      <protection hidden="1"/>
    </xf>
    <xf numFmtId="166" fontId="0" fillId="0" borderId="29" xfId="0" applyNumberFormat="1" applyBorder="1" applyAlignment="1">
      <alignment vertical="center"/>
    </xf>
    <xf numFmtId="166" fontId="0" fillId="0" borderId="30" xfId="0" applyNumberFormat="1" applyBorder="1" applyAlignment="1">
      <alignment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0" fillId="0" borderId="9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31" xfId="2" applyFont="1" applyFill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/>
    </xf>
    <xf numFmtId="167" fontId="0" fillId="0" borderId="15" xfId="0" applyNumberFormat="1" applyBorder="1" applyAlignment="1">
      <alignment horizontal="center" vertical="center"/>
    </xf>
    <xf numFmtId="0" fontId="3" fillId="0" borderId="0" xfId="2" applyFont="1"/>
    <xf numFmtId="0" fontId="6" fillId="2" borderId="39" xfId="2" applyFont="1" applyFill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6" fillId="2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center" vertical="center"/>
    </xf>
    <xf numFmtId="168" fontId="6" fillId="0" borderId="0" xfId="2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0" fontId="6" fillId="2" borderId="40" xfId="2" applyFont="1" applyFill="1" applyBorder="1" applyAlignment="1">
      <alignment horizontal="center" vertical="center" wrapText="1"/>
    </xf>
    <xf numFmtId="0" fontId="3" fillId="0" borderId="42" xfId="2" applyFont="1" applyBorder="1" applyAlignment="1">
      <alignment horizontal="center"/>
    </xf>
    <xf numFmtId="0" fontId="11" fillId="5" borderId="0" xfId="0" applyFont="1" applyFill="1"/>
    <xf numFmtId="0" fontId="12" fillId="0" borderId="0" xfId="0" applyFont="1"/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3" fontId="1" fillId="5" borderId="0" xfId="0" applyNumberFormat="1" applyFont="1" applyFill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 indent="2"/>
    </xf>
    <xf numFmtId="3" fontId="2" fillId="5" borderId="0" xfId="0" applyNumberFormat="1" applyFont="1" applyFill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Alignment="1" applyProtection="1">
      <alignment horizontal="center" vertical="center"/>
      <protection hidden="1"/>
    </xf>
    <xf numFmtId="3" fontId="0" fillId="5" borderId="0" xfId="0" applyNumberFormat="1" applyFill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/>
    </xf>
    <xf numFmtId="3" fontId="3" fillId="5" borderId="0" xfId="0" applyNumberFormat="1" applyFont="1" applyFill="1" applyAlignment="1" applyProtection="1">
      <alignment vertical="center"/>
      <protection hidden="1"/>
    </xf>
    <xf numFmtId="164" fontId="3" fillId="5" borderId="0" xfId="0" applyNumberFormat="1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 vertical="center"/>
    </xf>
    <xf numFmtId="166" fontId="3" fillId="5" borderId="0" xfId="0" applyNumberFormat="1" applyFont="1" applyFill="1" applyAlignment="1">
      <alignment vertical="center"/>
    </xf>
    <xf numFmtId="3" fontId="0" fillId="5" borderId="3" xfId="0" applyNumberFormat="1" applyFill="1" applyBorder="1" applyAlignment="1" applyProtection="1">
      <alignment vertical="center"/>
      <protection hidden="1"/>
    </xf>
    <xf numFmtId="3" fontId="3" fillId="0" borderId="0" xfId="0" applyNumberFormat="1" applyFont="1" applyAlignment="1" applyProtection="1">
      <alignment vertical="center"/>
      <protection hidden="1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ill="1" applyBorder="1" applyAlignment="1" applyProtection="1">
      <alignment vertical="center"/>
      <protection hidden="1"/>
    </xf>
    <xf numFmtId="0" fontId="3" fillId="0" borderId="35" xfId="2" applyFont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ill="1" applyBorder="1" applyAlignment="1" applyProtection="1">
      <alignment vertical="center"/>
      <protection hidden="1"/>
    </xf>
    <xf numFmtId="3" fontId="0" fillId="5" borderId="24" xfId="0" applyNumberFormat="1" applyFill="1" applyBorder="1" applyAlignment="1" applyProtection="1">
      <alignment vertical="center"/>
      <protection hidden="1"/>
    </xf>
    <xf numFmtId="164" fontId="0" fillId="5" borderId="24" xfId="0" applyNumberFormat="1" applyFill="1" applyBorder="1" applyAlignment="1">
      <alignment horizontal="center" vertical="center"/>
    </xf>
    <xf numFmtId="166" fontId="0" fillId="5" borderId="24" xfId="0" applyNumberFormat="1" applyFill="1" applyBorder="1" applyAlignment="1">
      <alignment vertical="center"/>
    </xf>
    <xf numFmtId="164" fontId="0" fillId="5" borderId="25" xfId="0" applyNumberForma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3" fontId="0" fillId="0" borderId="0" xfId="0" applyNumberFormat="1"/>
    <xf numFmtId="164" fontId="0" fillId="0" borderId="0" xfId="0" applyNumberFormat="1"/>
    <xf numFmtId="166" fontId="0" fillId="0" borderId="0" xfId="0" applyNumberFormat="1"/>
    <xf numFmtId="3" fontId="0" fillId="0" borderId="53" xfId="0" applyNumberFormat="1" applyBorder="1" applyAlignment="1" applyProtection="1">
      <alignment vertical="center"/>
      <protection hidden="1"/>
    </xf>
    <xf numFmtId="3" fontId="0" fillId="0" borderId="24" xfId="0" applyNumberFormat="1" applyBorder="1" applyAlignment="1" applyProtection="1">
      <alignment vertical="center"/>
      <protection hidden="1"/>
    </xf>
    <xf numFmtId="164" fontId="0" fillId="0" borderId="25" xfId="0" applyNumberFormat="1" applyBorder="1" applyAlignment="1">
      <alignment horizontal="center" vertical="center"/>
    </xf>
    <xf numFmtId="166" fontId="0" fillId="0" borderId="32" xfId="0" applyNumberFormat="1" applyBorder="1" applyAlignment="1">
      <alignment vertical="center"/>
    </xf>
    <xf numFmtId="166" fontId="0" fillId="0" borderId="24" xfId="0" applyNumberFormat="1" applyBorder="1" applyAlignment="1">
      <alignment vertical="center"/>
    </xf>
    <xf numFmtId="164" fontId="0" fillId="0" borderId="54" xfId="0" applyNumberFormat="1" applyBorder="1" applyAlignment="1">
      <alignment horizontal="center" vertical="center"/>
    </xf>
    <xf numFmtId="167" fontId="0" fillId="0" borderId="53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Alignment="1">
      <alignment horizontal="center" vertical="center"/>
    </xf>
    <xf numFmtId="169" fontId="1" fillId="5" borderId="0" xfId="0" applyNumberFormat="1" applyFont="1" applyFill="1" applyAlignment="1" applyProtection="1">
      <alignment horizontal="center" vertical="center"/>
      <protection hidden="1"/>
    </xf>
    <xf numFmtId="169" fontId="2" fillId="5" borderId="0" xfId="0" applyNumberFormat="1" applyFont="1" applyFill="1" applyAlignment="1" applyProtection="1">
      <alignment horizontal="center" vertical="center"/>
      <protection hidden="1"/>
    </xf>
    <xf numFmtId="169" fontId="0" fillId="5" borderId="0" xfId="0" applyNumberFormat="1" applyFill="1" applyAlignment="1" applyProtection="1">
      <alignment horizontal="center" vertical="center"/>
      <protection hidden="1"/>
    </xf>
    <xf numFmtId="165" fontId="3" fillId="5" borderId="0" xfId="0" applyNumberFormat="1" applyFont="1" applyFill="1" applyAlignment="1">
      <alignment horizontal="center" vertical="center"/>
    </xf>
    <xf numFmtId="0" fontId="10" fillId="0" borderId="0" xfId="3" quotePrefix="1"/>
    <xf numFmtId="0" fontId="3" fillId="5" borderId="0" xfId="2" applyFont="1" applyFill="1"/>
    <xf numFmtId="0" fontId="6" fillId="5" borderId="0" xfId="2" applyFont="1" applyFill="1" applyAlignment="1">
      <alignment vertical="center" wrapText="1"/>
    </xf>
    <xf numFmtId="0" fontId="6" fillId="5" borderId="0" xfId="2" applyFont="1" applyFill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3" fontId="0" fillId="6" borderId="0" xfId="0" applyNumberFormat="1" applyFill="1" applyAlignment="1">
      <alignment vertical="center"/>
    </xf>
    <xf numFmtId="164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vertical="center"/>
    </xf>
    <xf numFmtId="165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3" fontId="0" fillId="5" borderId="31" xfId="0" applyNumberForma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3" fillId="0" borderId="57" xfId="0" applyFont="1" applyBorder="1"/>
    <xf numFmtId="0" fontId="13" fillId="0" borderId="58" xfId="0" applyFont="1" applyBorder="1"/>
    <xf numFmtId="3" fontId="14" fillId="0" borderId="59" xfId="0" applyNumberFormat="1" applyFont="1" applyBorder="1"/>
    <xf numFmtId="0" fontId="14" fillId="0" borderId="59" xfId="0" applyFont="1" applyBorder="1"/>
    <xf numFmtId="170" fontId="0" fillId="0" borderId="0" xfId="4" applyNumberFormat="1" applyFont="1"/>
    <xf numFmtId="0" fontId="15" fillId="0" borderId="0" xfId="0" applyFont="1" applyAlignment="1">
      <alignment horizontal="center"/>
    </xf>
    <xf numFmtId="0" fontId="0" fillId="7" borderId="0" xfId="0" applyFill="1"/>
    <xf numFmtId="0" fontId="0" fillId="0" borderId="61" xfId="0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14" fillId="0" borderId="60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3" xfId="2" applyFont="1" applyFill="1" applyBorder="1" applyAlignment="1">
      <alignment horizontal="center" vertical="center" wrapText="1"/>
    </xf>
    <xf numFmtId="3" fontId="0" fillId="5" borderId="62" xfId="0" applyNumberForma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Alignment="1">
      <alignment horizontal="left" vertical="center" indent="2"/>
    </xf>
    <xf numFmtId="0" fontId="3" fillId="5" borderId="65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0" fontId="3" fillId="5" borderId="67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2" applyFont="1" applyAlignment="1">
      <alignment horizontal="left" vertical="center"/>
    </xf>
    <xf numFmtId="3" fontId="1" fillId="0" borderId="0" xfId="0" applyNumberFormat="1" applyFont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69" xfId="0" applyFont="1" applyBorder="1"/>
    <xf numFmtId="0" fontId="6" fillId="2" borderId="23" xfId="2" applyFont="1" applyFill="1" applyBorder="1" applyAlignment="1">
      <alignment horizontal="center" vertical="center" wrapText="1"/>
    </xf>
    <xf numFmtId="0" fontId="6" fillId="2" borderId="65" xfId="2" applyFont="1" applyFill="1" applyBorder="1" applyAlignment="1">
      <alignment horizontal="center" vertical="center" wrapText="1"/>
    </xf>
    <xf numFmtId="0" fontId="6" fillId="2" borderId="71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1" xfId="0" applyNumberFormat="1" applyFill="1" applyBorder="1" applyAlignment="1" applyProtection="1">
      <alignment vertical="center"/>
      <protection hidden="1"/>
    </xf>
    <xf numFmtId="164" fontId="0" fillId="5" borderId="61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0" fontId="14" fillId="0" borderId="66" xfId="0" applyFont="1" applyBorder="1"/>
    <xf numFmtId="0" fontId="14" fillId="0" borderId="35" xfId="0" applyFont="1" applyBorder="1"/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164" fontId="0" fillId="5" borderId="62" xfId="1" applyNumberFormat="1" applyFont="1" applyFill="1" applyBorder="1" applyAlignment="1" applyProtection="1">
      <alignment horizontal="center" vertical="center"/>
      <protection hidden="1"/>
    </xf>
    <xf numFmtId="164" fontId="0" fillId="5" borderId="72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ill="1" applyBorder="1" applyAlignment="1" applyProtection="1">
      <alignment vertical="center"/>
      <protection hidden="1"/>
    </xf>
    <xf numFmtId="164" fontId="0" fillId="5" borderId="73" xfId="1" applyNumberFormat="1" applyFont="1" applyFill="1" applyBorder="1" applyAlignment="1" applyProtection="1">
      <alignment horizontal="center" vertical="center"/>
      <protection hidden="1"/>
    </xf>
    <xf numFmtId="171" fontId="14" fillId="0" borderId="74" xfId="0" applyNumberFormat="1" applyFont="1" applyBorder="1"/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66" xfId="2" applyFont="1" applyFill="1" applyBorder="1" applyAlignment="1">
      <alignment horizontal="left" vertical="center"/>
    </xf>
    <xf numFmtId="0" fontId="6" fillId="10" borderId="43" xfId="2" applyFont="1" applyFill="1" applyBorder="1" applyAlignment="1">
      <alignment horizontal="left" vertical="center"/>
    </xf>
    <xf numFmtId="3" fontId="6" fillId="10" borderId="64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ill="1" applyBorder="1" applyAlignment="1" applyProtection="1">
      <alignment vertical="center"/>
      <protection hidden="1"/>
    </xf>
    <xf numFmtId="3" fontId="0" fillId="5" borderId="29" xfId="0" applyNumberForma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5" xfId="0" applyFont="1" applyFill="1" applyBorder="1" applyAlignment="1">
      <alignment vertical="center"/>
    </xf>
    <xf numFmtId="164" fontId="14" fillId="6" borderId="76" xfId="0" applyNumberFormat="1" applyFont="1" applyFill="1" applyBorder="1" applyAlignment="1">
      <alignment vertical="center"/>
    </xf>
    <xf numFmtId="164" fontId="14" fillId="0" borderId="76" xfId="0" applyNumberFormat="1" applyFont="1" applyBorder="1" applyAlignment="1">
      <alignment vertical="center"/>
    </xf>
    <xf numFmtId="171" fontId="14" fillId="6" borderId="76" xfId="0" applyNumberFormat="1" applyFont="1" applyFill="1" applyBorder="1" applyAlignment="1">
      <alignment vertical="center"/>
    </xf>
    <xf numFmtId="171" fontId="14" fillId="0" borderId="76" xfId="0" applyNumberFormat="1" applyFont="1" applyBorder="1" applyAlignment="1">
      <alignment vertical="center"/>
    </xf>
    <xf numFmtId="164" fontId="14" fillId="6" borderId="77" xfId="0" applyNumberFormat="1" applyFont="1" applyFill="1" applyBorder="1" applyAlignment="1">
      <alignment vertical="center"/>
    </xf>
    <xf numFmtId="164" fontId="14" fillId="0" borderId="77" xfId="0" applyNumberFormat="1" applyFont="1" applyBorder="1" applyAlignment="1">
      <alignment vertical="center"/>
    </xf>
    <xf numFmtId="171" fontId="14" fillId="6" borderId="77" xfId="0" applyNumberFormat="1" applyFont="1" applyFill="1" applyBorder="1" applyAlignment="1">
      <alignment vertical="center"/>
    </xf>
    <xf numFmtId="171" fontId="14" fillId="0" borderId="77" xfId="0" applyNumberFormat="1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0" fontId="14" fillId="6" borderId="80" xfId="0" applyFont="1" applyFill="1" applyBorder="1" applyAlignment="1">
      <alignment vertical="center"/>
    </xf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0" fontId="14" fillId="0" borderId="80" xfId="0" applyFont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171" fontId="14" fillId="6" borderId="80" xfId="0" applyNumberFormat="1" applyFont="1" applyFill="1" applyBorder="1" applyAlignment="1">
      <alignment vertical="center"/>
    </xf>
    <xf numFmtId="171" fontId="14" fillId="0" borderId="80" xfId="0" applyNumberFormat="1" applyFont="1" applyBorder="1" applyAlignment="1">
      <alignment vertical="center"/>
    </xf>
    <xf numFmtId="167" fontId="14" fillId="6" borderId="80" xfId="0" applyNumberFormat="1" applyFont="1" applyFill="1" applyBorder="1" applyAlignment="1">
      <alignment vertical="center"/>
    </xf>
    <xf numFmtId="167" fontId="14" fillId="0" borderId="80" xfId="0" applyNumberFormat="1" applyFont="1" applyBorder="1" applyAlignment="1">
      <alignment vertical="center"/>
    </xf>
    <xf numFmtId="2" fontId="14" fillId="6" borderId="80" xfId="0" applyNumberFormat="1" applyFont="1" applyFill="1" applyBorder="1" applyAlignment="1">
      <alignment vertical="center"/>
    </xf>
    <xf numFmtId="165" fontId="14" fillId="6" borderId="80" xfId="0" applyNumberFormat="1" applyFont="1" applyFill="1" applyBorder="1" applyAlignment="1">
      <alignment vertical="center"/>
    </xf>
    <xf numFmtId="2" fontId="14" fillId="0" borderId="80" xfId="0" applyNumberFormat="1" applyFont="1" applyBorder="1" applyAlignment="1">
      <alignment vertical="center"/>
    </xf>
    <xf numFmtId="165" fontId="14" fillId="0" borderId="80" xfId="0" applyNumberFormat="1" applyFont="1" applyBorder="1" applyAlignment="1">
      <alignment vertical="center"/>
    </xf>
    <xf numFmtId="3" fontId="14" fillId="6" borderId="81" xfId="0" applyNumberFormat="1" applyFont="1" applyFill="1" applyBorder="1" applyAlignment="1">
      <alignment vertical="center"/>
    </xf>
    <xf numFmtId="0" fontId="13" fillId="0" borderId="61" xfId="0" applyFont="1" applyBorder="1"/>
    <xf numFmtId="0" fontId="14" fillId="0" borderId="61" xfId="0" applyFont="1" applyBorder="1" applyAlignment="1">
      <alignment vertical="center"/>
    </xf>
    <xf numFmtId="0" fontId="14" fillId="6" borderId="61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2" borderId="34" xfId="2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6" fillId="2" borderId="43" xfId="2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2" borderId="21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61" xfId="0" applyBorder="1" applyAlignment="1">
      <alignment horizontal="center" vertical="center" wrapText="1"/>
    </xf>
    <xf numFmtId="0" fontId="0" fillId="0" borderId="61" xfId="0" applyBorder="1"/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8" xfId="2" applyFont="1" applyFill="1" applyBorder="1" applyAlignment="1">
      <alignment horizontal="center" vertical="center" wrapText="1"/>
    </xf>
    <xf numFmtId="0" fontId="6" fillId="2" borderId="67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9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120649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487333</xdr:colOff>
      <xdr:row>9</xdr:row>
      <xdr:rowOff>56444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zoomScale="90" zoomScaleNormal="100" workbookViewId="0">
      <selection activeCell="D3" sqref="D3:Q128"/>
    </sheetView>
  </sheetViews>
  <sheetFormatPr defaultRowHeight="15"/>
  <cols>
    <col min="1" max="1" width="7.42578125" bestFit="1" customWidth="1"/>
    <col min="2" max="2" width="46.5703125" bestFit="1" customWidth="1"/>
    <col min="3" max="3" width="12.5703125" bestFit="1" customWidth="1"/>
    <col min="4" max="4" width="11" bestFit="1" customWidth="1"/>
    <col min="5" max="5" width="8.42578125" bestFit="1" customWidth="1"/>
    <col min="6" max="6" width="13.5703125" bestFit="1" customWidth="1"/>
    <col min="7" max="7" width="12" bestFit="1" customWidth="1"/>
    <col min="8" max="8" width="8.42578125" bestFit="1" customWidth="1"/>
    <col min="9" max="9" width="7.140625" bestFit="1" customWidth="1"/>
    <col min="10" max="10" width="7" bestFit="1" customWidth="1"/>
  </cols>
  <sheetData>
    <row r="1" spans="1:11" ht="15" customHeight="1">
      <c r="A1" s="332" t="s">
        <v>1</v>
      </c>
      <c r="B1" s="332" t="s">
        <v>0</v>
      </c>
      <c r="C1" s="332" t="s">
        <v>11</v>
      </c>
      <c r="D1" s="332"/>
      <c r="E1" s="332"/>
      <c r="F1" s="332"/>
      <c r="G1" s="332"/>
      <c r="H1" s="332"/>
      <c r="I1" s="332"/>
      <c r="J1" s="332"/>
    </row>
    <row r="2" spans="1:11" ht="15" customHeight="1">
      <c r="A2" s="331"/>
      <c r="B2" s="331"/>
      <c r="C2" s="332" t="s">
        <v>3</v>
      </c>
      <c r="D2" s="332"/>
      <c r="E2" s="332"/>
      <c r="F2" s="332" t="s">
        <v>6</v>
      </c>
      <c r="G2" s="332"/>
      <c r="H2" s="332"/>
      <c r="I2" s="332" t="s">
        <v>12</v>
      </c>
      <c r="J2" s="332"/>
    </row>
    <row r="3" spans="1:11" ht="45">
      <c r="A3" s="331"/>
      <c r="B3" s="331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  <c r="I3" s="159" t="s">
        <v>8</v>
      </c>
      <c r="J3" s="159" t="s">
        <v>9</v>
      </c>
    </row>
    <row r="4" spans="1:11">
      <c r="A4" s="330" t="s">
        <v>146</v>
      </c>
      <c r="B4" s="308" t="s">
        <v>466</v>
      </c>
      <c r="C4" s="311">
        <v>34483493.350069292</v>
      </c>
      <c r="D4" s="311">
        <v>2491620.0655253977</v>
      </c>
      <c r="E4" s="312">
        <v>7.7882906179462905E-2</v>
      </c>
      <c r="F4" s="313">
        <v>99040335.69459413</v>
      </c>
      <c r="G4" s="313">
        <v>8840533.6781148612</v>
      </c>
      <c r="H4" s="312">
        <v>9.8010566325852005E-2</v>
      </c>
      <c r="I4" s="320">
        <v>96.465941008146856</v>
      </c>
      <c r="J4" s="320">
        <v>8.9646153703071718E-2</v>
      </c>
      <c r="K4" s="226"/>
    </row>
    <row r="5" spans="1:11">
      <c r="A5" s="331"/>
      <c r="B5" s="309" t="s">
        <v>467</v>
      </c>
      <c r="C5" s="311">
        <v>42617562.784433737</v>
      </c>
      <c r="D5" s="311">
        <v>2986390.6801454872</v>
      </c>
      <c r="E5" s="316">
        <v>7.5354588864717117E-2</v>
      </c>
      <c r="F5" s="317">
        <v>115351466.22710507</v>
      </c>
      <c r="G5" s="317">
        <v>9796335.6161030382</v>
      </c>
      <c r="H5" s="316">
        <v>9.2807763671905921E-2</v>
      </c>
      <c r="I5" s="321">
        <v>97.718061687357533</v>
      </c>
      <c r="J5" s="321">
        <v>-0.1387263208457199</v>
      </c>
      <c r="K5" s="226"/>
    </row>
    <row r="6" spans="1:11">
      <c r="A6" s="330"/>
      <c r="B6" s="308" t="s">
        <v>468</v>
      </c>
      <c r="C6" s="311">
        <v>36755559.96125827</v>
      </c>
      <c r="D6" s="311">
        <v>2986369.5271246433</v>
      </c>
      <c r="E6" s="312">
        <v>8.8434738551091976E-2</v>
      </c>
      <c r="F6" s="313">
        <v>104095026.25921111</v>
      </c>
      <c r="G6" s="313">
        <v>10167886.691312477</v>
      </c>
      <c r="H6" s="312">
        <v>0.10825291537769285</v>
      </c>
      <c r="I6" s="320">
        <v>98.313424042087675</v>
      </c>
      <c r="J6" s="320">
        <v>1.0435769593175195</v>
      </c>
      <c r="K6" s="226"/>
    </row>
    <row r="7" spans="1:11">
      <c r="A7" s="330"/>
      <c r="B7" s="309" t="s">
        <v>469</v>
      </c>
      <c r="C7" s="311">
        <v>59238280.531585</v>
      </c>
      <c r="D7" s="311">
        <v>3664360.6341797709</v>
      </c>
      <c r="E7" s="316">
        <v>6.5936695502936113E-2</v>
      </c>
      <c r="F7" s="317">
        <v>180523407.36790532</v>
      </c>
      <c r="G7" s="317">
        <v>12142228.728818506</v>
      </c>
      <c r="H7" s="316">
        <v>7.2111555620147524E-2</v>
      </c>
      <c r="I7" s="321">
        <v>112.82117862077476</v>
      </c>
      <c r="J7" s="321">
        <v>-1.1583941088870944</v>
      </c>
      <c r="K7" s="226"/>
    </row>
    <row r="8" spans="1:11">
      <c r="A8" s="330"/>
      <c r="B8" s="308" t="s">
        <v>470</v>
      </c>
      <c r="C8" s="311">
        <v>20945783.895071499</v>
      </c>
      <c r="D8" s="311">
        <v>1449191.9320562258</v>
      </c>
      <c r="E8" s="312">
        <v>7.4330525807039513E-2</v>
      </c>
      <c r="F8" s="313">
        <v>56071580.748123452</v>
      </c>
      <c r="G8" s="313">
        <v>4804624.6489654407</v>
      </c>
      <c r="H8" s="312">
        <v>9.3717767048087916E-2</v>
      </c>
      <c r="I8" s="320">
        <v>104.22072475507214</v>
      </c>
      <c r="J8" s="320">
        <v>-0.24744320106057671</v>
      </c>
      <c r="K8" s="226"/>
    </row>
    <row r="9" spans="1:11">
      <c r="A9" s="330"/>
      <c r="B9" s="309" t="s">
        <v>471</v>
      </c>
      <c r="C9" s="311">
        <v>30309525.165170424</v>
      </c>
      <c r="D9" s="311">
        <v>2349701.2929738276</v>
      </c>
      <c r="E9" s="316">
        <v>8.4038486927322298E-2</v>
      </c>
      <c r="F9" s="317">
        <v>82710585.069585413</v>
      </c>
      <c r="G9" s="317">
        <v>7519497.4708097577</v>
      </c>
      <c r="H9" s="316">
        <v>0.10000516964103866</v>
      </c>
      <c r="I9" s="321">
        <v>79.240601273345362</v>
      </c>
      <c r="J9" s="321">
        <v>0.5231785544678047</v>
      </c>
      <c r="K9" s="226"/>
    </row>
    <row r="10" spans="1:11">
      <c r="A10" s="330"/>
      <c r="B10" s="308" t="s">
        <v>472</v>
      </c>
      <c r="C10" s="311">
        <v>42031903.075763531</v>
      </c>
      <c r="D10" s="311">
        <v>3089940.5034001395</v>
      </c>
      <c r="E10" s="312">
        <v>7.9347323537130365E-2</v>
      </c>
      <c r="F10" s="313">
        <v>115136433.41085728</v>
      </c>
      <c r="G10" s="313">
        <v>10165012.771927446</v>
      </c>
      <c r="H10" s="312">
        <v>9.6836002695362564E-2</v>
      </c>
      <c r="I10" s="320">
        <v>99.462757867645195</v>
      </c>
      <c r="J10" s="320">
        <v>0.22725298293723029</v>
      </c>
      <c r="K10" s="226"/>
    </row>
    <row r="11" spans="1:11">
      <c r="A11" s="330"/>
      <c r="B11" s="309" t="s">
        <v>473</v>
      </c>
      <c r="C11" s="311">
        <v>37863223.972037479</v>
      </c>
      <c r="D11" s="311">
        <v>2703255.4070392996</v>
      </c>
      <c r="E11" s="316">
        <v>7.6884465981303399E-2</v>
      </c>
      <c r="F11" s="317">
        <v>106458803.69784054</v>
      </c>
      <c r="G11" s="317">
        <v>10056034.862417564</v>
      </c>
      <c r="H11" s="316">
        <v>0.10431271823307316</v>
      </c>
      <c r="I11" s="321">
        <v>110.1096311587067</v>
      </c>
      <c r="J11" s="321">
        <v>3.3132036911354135E-4</v>
      </c>
      <c r="K11" s="226"/>
    </row>
    <row r="12" spans="1:11">
      <c r="A12" s="330"/>
      <c r="B12" s="308" t="s">
        <v>474</v>
      </c>
      <c r="C12" s="311">
        <v>34383221.466211118</v>
      </c>
      <c r="D12" s="311">
        <v>2485951.3837888315</v>
      </c>
      <c r="E12" s="312">
        <v>7.7936180035631686E-2</v>
      </c>
      <c r="F12" s="313">
        <v>98388035.801425114</v>
      </c>
      <c r="G12" s="313">
        <v>8776087.3277809471</v>
      </c>
      <c r="H12" s="312">
        <v>9.7934343324340145E-2</v>
      </c>
      <c r="I12" s="320">
        <v>96.462644637086896</v>
      </c>
      <c r="J12" s="320">
        <v>7.3000661260209654E-2</v>
      </c>
      <c r="K12" s="226"/>
    </row>
    <row r="13" spans="1:11">
      <c r="A13" s="330"/>
      <c r="B13" s="309" t="s">
        <v>475</v>
      </c>
      <c r="C13" s="311">
        <v>42557106.113238402</v>
      </c>
      <c r="D13" s="311">
        <v>2985945.3694045767</v>
      </c>
      <c r="E13" s="316">
        <v>7.545761391065238E-2</v>
      </c>
      <c r="F13" s="317">
        <v>115006086.52475005</v>
      </c>
      <c r="G13" s="317">
        <v>9814902.590928793</v>
      </c>
      <c r="H13" s="316">
        <v>9.3305372407478798E-2</v>
      </c>
      <c r="I13" s="321">
        <v>97.860667274933334</v>
      </c>
      <c r="J13" s="321">
        <v>-0.15130641358783237</v>
      </c>
      <c r="K13" s="226"/>
    </row>
    <row r="14" spans="1:11">
      <c r="A14" s="330"/>
      <c r="B14" s="308" t="s">
        <v>476</v>
      </c>
      <c r="C14" s="311">
        <v>36659951.753678225</v>
      </c>
      <c r="D14" s="311">
        <v>2984946.9971283898</v>
      </c>
      <c r="E14" s="312">
        <v>8.8639838916364622E-2</v>
      </c>
      <c r="F14" s="313">
        <v>103532206.9073007</v>
      </c>
      <c r="G14" s="313">
        <v>10155469.019468814</v>
      </c>
      <c r="H14" s="312">
        <v>0.10875801885120463</v>
      </c>
      <c r="I14" s="320">
        <v>98.340297496532813</v>
      </c>
      <c r="J14" s="320">
        <v>1.0405854352182189</v>
      </c>
      <c r="K14" s="226"/>
    </row>
    <row r="15" spans="1:11">
      <c r="A15" s="330"/>
      <c r="B15" s="309" t="s">
        <v>477</v>
      </c>
      <c r="C15" s="311">
        <v>58936079.807930633</v>
      </c>
      <c r="D15" s="311">
        <v>3690425.9621275216</v>
      </c>
      <c r="E15" s="316">
        <v>6.6800294778443917E-2</v>
      </c>
      <c r="F15" s="317">
        <v>178621264.2679897</v>
      </c>
      <c r="G15" s="317">
        <v>12230262.748051763</v>
      </c>
      <c r="H15" s="316">
        <v>7.3503150028135761E-2</v>
      </c>
      <c r="I15" s="321">
        <v>112.56912325062916</v>
      </c>
      <c r="J15" s="321">
        <v>-1.0889834049025495</v>
      </c>
      <c r="K15" s="226"/>
    </row>
    <row r="16" spans="1:11">
      <c r="A16" s="330"/>
      <c r="B16" s="308" t="s">
        <v>478</v>
      </c>
      <c r="C16" s="311">
        <v>20898662.451877937</v>
      </c>
      <c r="D16" s="311">
        <v>1452235.3559092358</v>
      </c>
      <c r="E16" s="312">
        <v>7.4678775115984586E-2</v>
      </c>
      <c r="F16" s="313">
        <v>55794669.476671994</v>
      </c>
      <c r="G16" s="313">
        <v>4809927.432656236</v>
      </c>
      <c r="H16" s="312">
        <v>9.4340526985578668E-2</v>
      </c>
      <c r="I16" s="320">
        <v>104.28595252467574</v>
      </c>
      <c r="J16" s="320">
        <v>-0.23693554809821649</v>
      </c>
      <c r="K16" s="226"/>
    </row>
    <row r="17" spans="1:11">
      <c r="A17" s="330"/>
      <c r="B17" s="309" t="s">
        <v>479</v>
      </c>
      <c r="C17" s="311">
        <v>30260129.877634745</v>
      </c>
      <c r="D17" s="311">
        <v>2347436.646571558</v>
      </c>
      <c r="E17" s="316">
        <v>8.4099252878943515E-2</v>
      </c>
      <c r="F17" s="317">
        <v>82407383.316254884</v>
      </c>
      <c r="G17" s="317">
        <v>7499596.6562378854</v>
      </c>
      <c r="H17" s="316">
        <v>0.10011771793867315</v>
      </c>
      <c r="I17" s="321">
        <v>79.339464996274643</v>
      </c>
      <c r="J17" s="321">
        <v>0.51074346295879991</v>
      </c>
      <c r="K17" s="226"/>
    </row>
    <row r="18" spans="1:11">
      <c r="A18" s="330"/>
      <c r="B18" s="308" t="s">
        <v>480</v>
      </c>
      <c r="C18" s="311">
        <v>41902264.912121832</v>
      </c>
      <c r="D18" s="311">
        <v>3071561.3683950379</v>
      </c>
      <c r="E18" s="312">
        <v>7.9101357639224573E-2</v>
      </c>
      <c r="F18" s="313">
        <v>114399977.46177401</v>
      </c>
      <c r="G18" s="313">
        <v>10025106.968514785</v>
      </c>
      <c r="H18" s="312">
        <v>9.6049048215702745E-2</v>
      </c>
      <c r="I18" s="320">
        <v>99.441757563386517</v>
      </c>
      <c r="J18" s="320">
        <v>0.1825478142639696</v>
      </c>
      <c r="K18" s="226"/>
    </row>
    <row r="19" spans="1:11">
      <c r="A19" s="330"/>
      <c r="B19" s="309" t="s">
        <v>481</v>
      </c>
      <c r="C19" s="311">
        <v>37773591.471291348</v>
      </c>
      <c r="D19" s="311">
        <v>2702467.0475484356</v>
      </c>
      <c r="E19" s="316">
        <v>7.705675514979736E-2</v>
      </c>
      <c r="F19" s="317">
        <v>105918629.60689551</v>
      </c>
      <c r="G19" s="317">
        <v>10047058.527985752</v>
      </c>
      <c r="H19" s="316">
        <v>0.10479705730196329</v>
      </c>
      <c r="I19" s="321">
        <v>110.16556008130136</v>
      </c>
      <c r="J19" s="321">
        <v>-6.5122244414936858E-3</v>
      </c>
      <c r="K19" s="226"/>
    </row>
    <row r="20" spans="1:11">
      <c r="A20" s="330"/>
      <c r="B20" s="308" t="s">
        <v>482</v>
      </c>
      <c r="C20" s="311">
        <v>18519251.4436238</v>
      </c>
      <c r="D20" s="311">
        <v>677531.63450916484</v>
      </c>
      <c r="E20" s="312">
        <v>3.7974569814903186E-2</v>
      </c>
      <c r="F20" s="313">
        <v>59690383.458430141</v>
      </c>
      <c r="G20" s="313">
        <v>2972408.8225300461</v>
      </c>
      <c r="H20" s="312">
        <v>5.2406822380583321E-2</v>
      </c>
      <c r="I20" s="320">
        <v>92.6918703894315</v>
      </c>
      <c r="J20" s="320">
        <v>-1.6502600376957304</v>
      </c>
      <c r="K20" s="226"/>
    </row>
    <row r="21" spans="1:11">
      <c r="A21" s="330"/>
      <c r="B21" s="309" t="s">
        <v>483</v>
      </c>
      <c r="C21" s="311">
        <v>25347221.314130086</v>
      </c>
      <c r="D21" s="311">
        <v>1432877.1957269274</v>
      </c>
      <c r="E21" s="316">
        <v>5.9917060180808564E-2</v>
      </c>
      <c r="F21" s="317">
        <v>72949509.760726303</v>
      </c>
      <c r="G21" s="317">
        <v>5051068.9080346078</v>
      </c>
      <c r="H21" s="316">
        <v>7.4391530123542868E-2</v>
      </c>
      <c r="I21" s="321">
        <v>103.98532626817834</v>
      </c>
      <c r="J21" s="321">
        <v>0.33971353628905376</v>
      </c>
      <c r="K21" s="226"/>
    </row>
    <row r="22" spans="1:11">
      <c r="A22" s="330"/>
      <c r="B22" s="308" t="s">
        <v>484</v>
      </c>
      <c r="C22" s="311">
        <v>20800455.120850973</v>
      </c>
      <c r="D22" s="311">
        <v>1375000.2034515291</v>
      </c>
      <c r="E22" s="312">
        <v>7.0783423569655349E-2</v>
      </c>
      <c r="F22" s="313">
        <v>64375291.614731811</v>
      </c>
      <c r="G22" s="313">
        <v>5208850.2658506632</v>
      </c>
      <c r="H22" s="312">
        <v>8.8037241164060032E-2</v>
      </c>
      <c r="I22" s="320">
        <v>99.544686636686976</v>
      </c>
      <c r="J22" s="320">
        <v>1.3320904624011973</v>
      </c>
      <c r="K22" s="226"/>
    </row>
    <row r="23" spans="1:11">
      <c r="A23" s="330"/>
      <c r="B23" s="309" t="s">
        <v>485</v>
      </c>
      <c r="C23" s="311">
        <v>40340388.25924255</v>
      </c>
      <c r="D23" s="311">
        <v>2213349.5761348233</v>
      </c>
      <c r="E23" s="316">
        <v>5.8051966598587502E-2</v>
      </c>
      <c r="F23" s="317">
        <v>130556907.96455896</v>
      </c>
      <c r="G23" s="317">
        <v>7511458.5793952942</v>
      </c>
      <c r="H23" s="316">
        <v>6.1046211923551204E-2</v>
      </c>
      <c r="I23" s="321">
        <v>137.46233917392559</v>
      </c>
      <c r="J23" s="321">
        <v>0.2075590999198198</v>
      </c>
      <c r="K23" s="226"/>
    </row>
    <row r="24" spans="1:11">
      <c r="A24" s="330"/>
      <c r="B24" s="308" t="s">
        <v>486</v>
      </c>
      <c r="C24" s="311">
        <v>9061203.1245317385</v>
      </c>
      <c r="D24" s="311">
        <v>363845.06619440764</v>
      </c>
      <c r="E24" s="312">
        <v>4.183397576067642E-2</v>
      </c>
      <c r="F24" s="313">
        <v>26431726.884505294</v>
      </c>
      <c r="G24" s="313">
        <v>1511952.8945940249</v>
      </c>
      <c r="H24" s="312">
        <v>6.0672817305892766E-2</v>
      </c>
      <c r="I24" s="320">
        <v>80.667538380153019</v>
      </c>
      <c r="J24" s="320">
        <v>-1.1320343336968222</v>
      </c>
      <c r="K24" s="226"/>
    </row>
    <row r="25" spans="1:11">
      <c r="A25" s="330"/>
      <c r="B25" s="309" t="s">
        <v>487</v>
      </c>
      <c r="C25" s="311">
        <v>14249759.639155606</v>
      </c>
      <c r="D25" s="311">
        <v>990768.99519723654</v>
      </c>
      <c r="E25" s="316">
        <v>7.4724315130932931E-2</v>
      </c>
      <c r="F25" s="317">
        <v>42442699.616407044</v>
      </c>
      <c r="G25" s="317">
        <v>3381054.5218356699</v>
      </c>
      <c r="H25" s="316">
        <v>8.6556890106647216E-2</v>
      </c>
      <c r="I25" s="321">
        <v>66.65483171297258</v>
      </c>
      <c r="J25" s="321">
        <v>1.1331088270974305</v>
      </c>
      <c r="K25" s="226"/>
    </row>
    <row r="26" spans="1:11">
      <c r="A26" s="330"/>
      <c r="B26" s="308" t="s">
        <v>488</v>
      </c>
      <c r="C26" s="311">
        <v>21982618.721056554</v>
      </c>
      <c r="D26" s="311">
        <v>1124016.7403666377</v>
      </c>
      <c r="E26" s="312">
        <v>5.388744372260465E-2</v>
      </c>
      <c r="F26" s="313">
        <v>65785139.485278472</v>
      </c>
      <c r="G26" s="313">
        <v>4307644.9734365717</v>
      </c>
      <c r="H26" s="312">
        <v>7.0068648822486188E-2</v>
      </c>
      <c r="I26" s="320">
        <v>93.071419604545838</v>
      </c>
      <c r="J26" s="320">
        <v>-0.22669231530795741</v>
      </c>
      <c r="K26" s="226"/>
    </row>
    <row r="27" spans="1:11">
      <c r="A27" s="330"/>
      <c r="B27" s="309" t="s">
        <v>489</v>
      </c>
      <c r="C27" s="311">
        <v>19745899.718412954</v>
      </c>
      <c r="D27" s="311">
        <v>909501.90944426507</v>
      </c>
      <c r="E27" s="316">
        <v>4.8284280182871182E-2</v>
      </c>
      <c r="F27" s="317">
        <v>61761039.750204362</v>
      </c>
      <c r="G27" s="317">
        <v>4111729.0074940696</v>
      </c>
      <c r="H27" s="316">
        <v>7.1323125194762096E-2</v>
      </c>
      <c r="I27" s="321">
        <v>102.74013032982035</v>
      </c>
      <c r="J27" s="321">
        <v>-0.80073401317757487</v>
      </c>
      <c r="K27" s="226"/>
    </row>
    <row r="28" spans="1:11">
      <c r="A28" s="330"/>
      <c r="B28" s="308" t="s">
        <v>490</v>
      </c>
      <c r="C28" s="311">
        <v>16391.629043902994</v>
      </c>
      <c r="D28" s="311">
        <v>-59.228720442977647</v>
      </c>
      <c r="E28" s="312">
        <v>-3.6003423828357664E-3</v>
      </c>
      <c r="F28" s="313">
        <v>102728.9939052999</v>
      </c>
      <c r="G28" s="313">
        <v>-3624.8277968990878</v>
      </c>
      <c r="H28" s="312">
        <v>-3.4082722547093394E-2</v>
      </c>
      <c r="I28" s="320">
        <v>89.258935904394292</v>
      </c>
      <c r="J28" s="320">
        <v>-3.0119266853796773</v>
      </c>
      <c r="K28" s="226"/>
    </row>
    <row r="29" spans="1:11">
      <c r="A29" s="330"/>
      <c r="B29" s="309" t="s">
        <v>491</v>
      </c>
      <c r="C29" s="311">
        <v>18085.448048409537</v>
      </c>
      <c r="D29" s="311">
        <v>1872.3383277728844</v>
      </c>
      <c r="E29" s="316">
        <v>0.11548298630149294</v>
      </c>
      <c r="F29" s="317">
        <v>105090.08415419936</v>
      </c>
      <c r="G29" s="317">
        <v>10964.006502091885</v>
      </c>
      <c r="H29" s="316">
        <v>0.11648213519121819</v>
      </c>
      <c r="I29" s="321">
        <v>80.720221533402253</v>
      </c>
      <c r="J29" s="321">
        <v>6.1842632201653345</v>
      </c>
      <c r="K29" s="226"/>
    </row>
    <row r="30" spans="1:11">
      <c r="A30" s="330"/>
      <c r="B30" s="308" t="s">
        <v>492</v>
      </c>
      <c r="C30" s="311">
        <v>13031.015582035643</v>
      </c>
      <c r="D30" s="311">
        <v>-411.88939887471861</v>
      </c>
      <c r="E30" s="312">
        <v>-3.0639910009006493E-2</v>
      </c>
      <c r="F30" s="313">
        <v>83680.43022642612</v>
      </c>
      <c r="G30" s="313">
        <v>335.21930385708401</v>
      </c>
      <c r="H30" s="312">
        <v>4.0220583779974573E-3</v>
      </c>
      <c r="I30" s="320">
        <v>67.847661116995084</v>
      </c>
      <c r="J30" s="320">
        <v>-4.245852286459268</v>
      </c>
      <c r="K30" s="226"/>
    </row>
    <row r="31" spans="1:11">
      <c r="A31" s="330"/>
      <c r="B31" s="309" t="s">
        <v>493</v>
      </c>
      <c r="C31" s="311">
        <v>60092.05083654834</v>
      </c>
      <c r="D31" s="311">
        <v>-4906.4957317630178</v>
      </c>
      <c r="E31" s="316">
        <v>-7.5486237628505287E-2</v>
      </c>
      <c r="F31" s="317">
        <v>379130.97185470222</v>
      </c>
      <c r="G31" s="317">
        <v>-35498.869321848615</v>
      </c>
      <c r="H31" s="316">
        <v>-8.561580908194466E-2</v>
      </c>
      <c r="I31" s="321">
        <v>222.77787283338867</v>
      </c>
      <c r="J31" s="321">
        <v>-25.424036165461757</v>
      </c>
      <c r="K31" s="226"/>
    </row>
    <row r="32" spans="1:11">
      <c r="A32" s="330"/>
      <c r="B32" s="308" t="s">
        <v>494</v>
      </c>
      <c r="C32" s="311">
        <v>14706.891089090324</v>
      </c>
      <c r="D32" s="311">
        <v>2369.1657469509883</v>
      </c>
      <c r="E32" s="312">
        <v>0.19202613782129954</v>
      </c>
      <c r="F32" s="313">
        <v>90731.963719402556</v>
      </c>
      <c r="G32" s="313">
        <v>13690.742630379202</v>
      </c>
      <c r="H32" s="312">
        <v>0.17770671903758059</v>
      </c>
      <c r="I32" s="320">
        <v>83.252145048635839</v>
      </c>
      <c r="J32" s="320">
        <v>11.314519493276848</v>
      </c>
      <c r="K32" s="226"/>
    </row>
    <row r="33" spans="1:11">
      <c r="A33" s="330"/>
      <c r="B33" s="309" t="s">
        <v>495</v>
      </c>
      <c r="C33" s="311">
        <v>100271.88385816431</v>
      </c>
      <c r="D33" s="311">
        <v>5668.68173654766</v>
      </c>
      <c r="E33" s="316">
        <v>5.9920611664500703E-2</v>
      </c>
      <c r="F33" s="317">
        <v>652299.89316897991</v>
      </c>
      <c r="G33" s="317">
        <v>64446.350333907641</v>
      </c>
      <c r="H33" s="316">
        <v>0.1096299428988704</v>
      </c>
      <c r="I33" s="321">
        <v>97.609707395195073</v>
      </c>
      <c r="J33" s="321">
        <v>5.5329335859466369</v>
      </c>
      <c r="K33" s="226"/>
    </row>
    <row r="34" spans="1:11">
      <c r="A34" s="330"/>
      <c r="B34" s="308" t="s">
        <v>496</v>
      </c>
      <c r="C34" s="311">
        <v>60456.67119534644</v>
      </c>
      <c r="D34" s="311">
        <v>445.31074091308255</v>
      </c>
      <c r="E34" s="312">
        <v>7.420440688912679E-3</v>
      </c>
      <c r="F34" s="313">
        <v>345379.70235500694</v>
      </c>
      <c r="G34" s="313">
        <v>-18566.97482578858</v>
      </c>
      <c r="H34" s="312">
        <v>-5.1015645944653534E-2</v>
      </c>
      <c r="I34" s="320">
        <v>48.237140180790483</v>
      </c>
      <c r="J34" s="320">
        <v>0.36297494610897019</v>
      </c>
      <c r="K34" s="226"/>
    </row>
    <row r="35" spans="1:11">
      <c r="A35" s="330"/>
      <c r="B35" s="309" t="s">
        <v>497</v>
      </c>
      <c r="C35" s="311">
        <v>95608.20758006697</v>
      </c>
      <c r="D35" s="311">
        <v>1422.529996280864</v>
      </c>
      <c r="E35" s="316">
        <v>1.5103464059229212E-2</v>
      </c>
      <c r="F35" s="317">
        <v>562819.35191037413</v>
      </c>
      <c r="G35" s="317">
        <v>12417.671843621763</v>
      </c>
      <c r="H35" s="316">
        <v>2.2561108174880128E-2</v>
      </c>
      <c r="I35" s="321">
        <v>88.988941652507876</v>
      </c>
      <c r="J35" s="321">
        <v>1.3380874669545761</v>
      </c>
      <c r="K35" s="226"/>
    </row>
    <row r="36" spans="1:11">
      <c r="A36" s="330"/>
      <c r="B36" s="308" t="s">
        <v>498</v>
      </c>
      <c r="C36" s="311">
        <v>302200.72365436988</v>
      </c>
      <c r="D36" s="311">
        <v>-26065.327947782993</v>
      </c>
      <c r="E36" s="312">
        <v>-7.9403056821036336E-2</v>
      </c>
      <c r="F36" s="313">
        <v>1902143.0999156213</v>
      </c>
      <c r="G36" s="313">
        <v>-88034.019233294064</v>
      </c>
      <c r="H36" s="312">
        <v>-4.4234263566923712E-2</v>
      </c>
      <c r="I36" s="320">
        <v>200.27870533839453</v>
      </c>
      <c r="J36" s="320">
        <v>-17.239528205954173</v>
      </c>
      <c r="K36" s="226"/>
    </row>
    <row r="37" spans="1:11">
      <c r="A37" s="330"/>
      <c r="B37" s="309" t="s">
        <v>499</v>
      </c>
      <c r="C37" s="311">
        <v>47121.44319355749</v>
      </c>
      <c r="D37" s="311">
        <v>-3043.423853005821</v>
      </c>
      <c r="E37" s="316">
        <v>-6.066843255421963E-2</v>
      </c>
      <c r="F37" s="317">
        <v>276911.27145149949</v>
      </c>
      <c r="G37" s="317">
        <v>-5302.7836907903547</v>
      </c>
      <c r="H37" s="316">
        <v>-1.8789934782364889E-2</v>
      </c>
      <c r="I37" s="321">
        <v>81.588160332660721</v>
      </c>
      <c r="J37" s="321">
        <v>-5.2556047623110658</v>
      </c>
      <c r="K37" s="226"/>
    </row>
    <row r="38" spans="1:11">
      <c r="A38" s="330"/>
      <c r="B38" s="308" t="s">
        <v>500</v>
      </c>
      <c r="C38" s="311">
        <v>49395.287535662006</v>
      </c>
      <c r="D38" s="311">
        <v>2264.6464022594955</v>
      </c>
      <c r="E38" s="312">
        <v>4.8050405167403748E-2</v>
      </c>
      <c r="F38" s="313">
        <v>303201.75333055615</v>
      </c>
      <c r="G38" s="313">
        <v>19900.814571921888</v>
      </c>
      <c r="H38" s="312">
        <v>7.0246200591932789E-2</v>
      </c>
      <c r="I38" s="320">
        <v>44.937119921229346</v>
      </c>
      <c r="J38" s="320">
        <v>2.0671197597375368</v>
      </c>
      <c r="K38" s="226"/>
    </row>
    <row r="39" spans="1:11">
      <c r="A39" s="330"/>
      <c r="B39" s="309" t="s">
        <v>501</v>
      </c>
      <c r="C39" s="311">
        <v>129638.16364171926</v>
      </c>
      <c r="D39" s="311">
        <v>18379.135005123011</v>
      </c>
      <c r="E39" s="316">
        <v>0.16519230151787961</v>
      </c>
      <c r="F39" s="317">
        <v>736455.94908317691</v>
      </c>
      <c r="G39" s="317">
        <v>139905.80341255921</v>
      </c>
      <c r="H39" s="316">
        <v>0.23452479968013876</v>
      </c>
      <c r="I39" s="321">
        <v>106.74938964909111</v>
      </c>
      <c r="J39" s="321">
        <v>15.148811476085299</v>
      </c>
      <c r="K39" s="226"/>
    </row>
    <row r="40" spans="1:11">
      <c r="A40" s="330"/>
      <c r="B40" s="308" t="s">
        <v>502</v>
      </c>
      <c r="C40" s="311">
        <v>89632.500746113161</v>
      </c>
      <c r="D40" s="311">
        <v>788.35949084289314</v>
      </c>
      <c r="E40" s="312">
        <v>8.8735112940959097E-3</v>
      </c>
      <c r="F40" s="313">
        <v>540174.09094500658</v>
      </c>
      <c r="G40" s="313">
        <v>8976.3344318022719</v>
      </c>
      <c r="H40" s="312">
        <v>1.6898291308162068E-2</v>
      </c>
      <c r="I40" s="320">
        <v>90.70355685335393</v>
      </c>
      <c r="J40" s="320">
        <v>0.81218274407304136</v>
      </c>
      <c r="K40" s="226"/>
    </row>
    <row r="41" spans="1:11">
      <c r="A41" s="330"/>
      <c r="B41" s="309" t="s">
        <v>503</v>
      </c>
      <c r="C41" s="311">
        <v>284835364.77835888</v>
      </c>
      <c r="D41" s="311">
        <v>21043497.720624059</v>
      </c>
      <c r="E41" s="316">
        <v>7.9773110351496826E-2</v>
      </c>
      <c r="F41" s="317">
        <v>794275140.90016806</v>
      </c>
      <c r="G41" s="317">
        <v>70389627.260224342</v>
      </c>
      <c r="H41" s="316">
        <v>9.7238618447109459E-2</v>
      </c>
      <c r="I41" s="314"/>
      <c r="J41" s="314"/>
      <c r="K41" s="226"/>
    </row>
    <row r="42" spans="1:11">
      <c r="A42" s="330"/>
      <c r="B42" s="308" t="s">
        <v>504</v>
      </c>
      <c r="C42" s="311">
        <v>17191799.351059869</v>
      </c>
      <c r="D42" s="311">
        <v>1551195.8353498504</v>
      </c>
      <c r="E42" s="312">
        <v>9.9177492338564183E-2</v>
      </c>
      <c r="F42" s="313">
        <v>41951486.6798696</v>
      </c>
      <c r="G42" s="313">
        <v>4752869.6763921529</v>
      </c>
      <c r="H42" s="312">
        <v>0.12777006403081703</v>
      </c>
      <c r="I42" s="310"/>
      <c r="J42" s="310"/>
      <c r="K42" s="226"/>
    </row>
    <row r="43" spans="1:11">
      <c r="A43" s="330"/>
      <c r="B43" s="309" t="s">
        <v>505</v>
      </c>
      <c r="C43" s="311">
        <v>15846465.617245201</v>
      </c>
      <c r="D43" s="311">
        <v>1610358.6830757093</v>
      </c>
      <c r="E43" s="316">
        <v>0.11311791141513047</v>
      </c>
      <c r="F43" s="317">
        <v>39073234.862342462</v>
      </c>
      <c r="G43" s="317">
        <v>4946283.5343142673</v>
      </c>
      <c r="H43" s="316">
        <v>0.1449377498379682</v>
      </c>
      <c r="I43" s="314"/>
      <c r="J43" s="314"/>
      <c r="K43" s="226"/>
    </row>
    <row r="44" spans="1:11">
      <c r="A44" s="330"/>
      <c r="B44" s="308" t="s">
        <v>506</v>
      </c>
      <c r="C44" s="311">
        <v>18535599.497851551</v>
      </c>
      <c r="D44" s="311">
        <v>1481982.8817244694</v>
      </c>
      <c r="E44" s="312">
        <v>8.690138374067842E-2</v>
      </c>
      <c r="F44" s="313">
        <v>47685225.331576064</v>
      </c>
      <c r="G44" s="313">
        <v>4754303.0379784256</v>
      </c>
      <c r="H44" s="312">
        <v>0.11074309108629243</v>
      </c>
      <c r="I44" s="310"/>
      <c r="J44" s="310"/>
      <c r="K44" s="226"/>
    </row>
    <row r="45" spans="1:11">
      <c r="A45" s="330"/>
      <c r="B45" s="309" t="s">
        <v>507</v>
      </c>
      <c r="C45" s="311">
        <v>11837459.327346202</v>
      </c>
      <c r="D45" s="311">
        <v>1088390.28971483</v>
      </c>
      <c r="E45" s="316">
        <v>0.10125437709112192</v>
      </c>
      <c r="F45" s="317">
        <v>29362942.592166703</v>
      </c>
      <c r="G45" s="317">
        <v>3297974.5380622186</v>
      </c>
      <c r="H45" s="316">
        <v>0.12652900748684717</v>
      </c>
      <c r="I45" s="314"/>
      <c r="J45" s="314"/>
      <c r="K45" s="226"/>
    </row>
    <row r="46" spans="1:11">
      <c r="A46" s="330"/>
      <c r="B46" s="308" t="s">
        <v>508</v>
      </c>
      <c r="C46" s="311">
        <v>16010370.238479136</v>
      </c>
      <c r="D46" s="311">
        <v>1356667.6513743196</v>
      </c>
      <c r="E46" s="312">
        <v>9.2581901625885338E-2</v>
      </c>
      <c r="F46" s="313">
        <v>39964683.69984784</v>
      </c>
      <c r="G46" s="313">
        <v>4118542.1344022229</v>
      </c>
      <c r="H46" s="312">
        <v>0.11489499160970643</v>
      </c>
      <c r="I46" s="310"/>
      <c r="J46" s="310"/>
      <c r="K46" s="226"/>
    </row>
    <row r="47" spans="1:11">
      <c r="A47" s="330"/>
      <c r="B47" s="309" t="s">
        <v>509</v>
      </c>
      <c r="C47" s="311">
        <v>19919646.191065259</v>
      </c>
      <c r="D47" s="311">
        <v>1947544.628028363</v>
      </c>
      <c r="E47" s="316">
        <v>0.10836487993334432</v>
      </c>
      <c r="F47" s="317">
        <v>48614837.976495527</v>
      </c>
      <c r="G47" s="317">
        <v>5717461.995078139</v>
      </c>
      <c r="H47" s="316">
        <v>0.13328232471736437</v>
      </c>
      <c r="I47" s="314"/>
      <c r="J47" s="314"/>
      <c r="K47" s="226"/>
    </row>
    <row r="48" spans="1:11">
      <c r="A48" s="330"/>
      <c r="B48" s="308" t="s">
        <v>510</v>
      </c>
      <c r="C48" s="311">
        <v>18012984.861789301</v>
      </c>
      <c r="D48" s="311">
        <v>1790595.9723572098</v>
      </c>
      <c r="E48" s="312">
        <v>0.11037806975048386</v>
      </c>
      <c r="F48" s="313">
        <v>44066857.892971717</v>
      </c>
      <c r="G48" s="313">
        <v>5921638.7778613046</v>
      </c>
      <c r="H48" s="312">
        <v>0.15523934362499373</v>
      </c>
      <c r="I48" s="310"/>
      <c r="J48" s="310"/>
      <c r="K48" s="226"/>
    </row>
    <row r="49" spans="1:11">
      <c r="A49" s="330" t="s">
        <v>138</v>
      </c>
      <c r="B49" s="309" t="s">
        <v>466</v>
      </c>
      <c r="C49" s="311">
        <v>428243321.89775306</v>
      </c>
      <c r="D49" s="311">
        <v>11784834.823047876</v>
      </c>
      <c r="E49" s="316">
        <v>2.82977420050366E-2</v>
      </c>
      <c r="F49" s="317">
        <v>1219086661.9373457</v>
      </c>
      <c r="G49" s="317">
        <v>56439552.227758169</v>
      </c>
      <c r="H49" s="316">
        <v>4.8544009404415028E-2</v>
      </c>
      <c r="I49" s="321">
        <v>94.457088902856682</v>
      </c>
      <c r="J49" s="321">
        <v>-2.1277666464913381</v>
      </c>
      <c r="K49" s="226"/>
    </row>
    <row r="50" spans="1:11">
      <c r="A50" s="331"/>
      <c r="B50" s="308" t="s">
        <v>467</v>
      </c>
      <c r="C50" s="311">
        <v>547311902.32746577</v>
      </c>
      <c r="D50" s="311">
        <v>25530524.884963214</v>
      </c>
      <c r="E50" s="312">
        <v>4.8929544036432265E-2</v>
      </c>
      <c r="F50" s="313">
        <v>1469296327.4487424</v>
      </c>
      <c r="G50" s="313">
        <v>87433079.426666498</v>
      </c>
      <c r="H50" s="312">
        <v>6.327187552879307E-2</v>
      </c>
      <c r="I50" s="320">
        <v>98.946932510926288</v>
      </c>
      <c r="J50" s="320">
        <v>-0.23883930076101478</v>
      </c>
      <c r="K50" s="226"/>
    </row>
    <row r="51" spans="1:11">
      <c r="A51" s="330"/>
      <c r="B51" s="309" t="s">
        <v>468</v>
      </c>
      <c r="C51" s="311">
        <v>464262180.11829484</v>
      </c>
      <c r="D51" s="311">
        <v>26782732.194806933</v>
      </c>
      <c r="E51" s="316">
        <v>6.1220549495369772E-2</v>
      </c>
      <c r="F51" s="317">
        <v>1296518946.9887931</v>
      </c>
      <c r="G51" s="317">
        <v>86603551.488777876</v>
      </c>
      <c r="H51" s="316">
        <v>7.1578187872374077E-2</v>
      </c>
      <c r="I51" s="321">
        <v>97.911632770737114</v>
      </c>
      <c r="J51" s="321">
        <v>0.90040483042461972</v>
      </c>
      <c r="K51" s="226"/>
    </row>
    <row r="52" spans="1:11">
      <c r="A52" s="330"/>
      <c r="B52" s="308" t="s">
        <v>469</v>
      </c>
      <c r="C52" s="311">
        <v>752970259.52186108</v>
      </c>
      <c r="D52" s="311">
        <v>34618382.744092226</v>
      </c>
      <c r="E52" s="312">
        <v>4.8191400152493589E-2</v>
      </c>
      <c r="F52" s="313">
        <v>2269497162.4082866</v>
      </c>
      <c r="G52" s="313">
        <v>115808084.78894949</v>
      </c>
      <c r="H52" s="312">
        <v>5.3771960861203977E-2</v>
      </c>
      <c r="I52" s="320">
        <v>113.06995500667325</v>
      </c>
      <c r="J52" s="320">
        <v>-0.35274649337688402</v>
      </c>
      <c r="K52" s="226"/>
    </row>
    <row r="53" spans="1:11">
      <c r="A53" s="330"/>
      <c r="B53" s="309" t="s">
        <v>470</v>
      </c>
      <c r="C53" s="311">
        <v>266265269.69912812</v>
      </c>
      <c r="D53" s="311">
        <v>15854255.074337572</v>
      </c>
      <c r="E53" s="316">
        <v>6.3312930136452589E-2</v>
      </c>
      <c r="F53" s="317">
        <v>703839911.9983145</v>
      </c>
      <c r="G53" s="317">
        <v>47608470.935479999</v>
      </c>
      <c r="H53" s="316">
        <v>7.2548293111913645E-2</v>
      </c>
      <c r="I53" s="321">
        <v>104.46076487733791</v>
      </c>
      <c r="J53" s="321">
        <v>1.1642982077621582</v>
      </c>
      <c r="K53" s="226"/>
    </row>
    <row r="54" spans="1:11">
      <c r="A54" s="330"/>
      <c r="B54" s="308" t="s">
        <v>471</v>
      </c>
      <c r="C54" s="311">
        <v>384050152.38075686</v>
      </c>
      <c r="D54" s="311">
        <v>18488786.296303511</v>
      </c>
      <c r="E54" s="312">
        <v>5.0576423034900689E-2</v>
      </c>
      <c r="F54" s="313">
        <v>1041515553.2224826</v>
      </c>
      <c r="G54" s="313">
        <v>66217977.295394897</v>
      </c>
      <c r="H54" s="312">
        <v>6.7895152135952083E-2</v>
      </c>
      <c r="I54" s="320">
        <v>79.165831822886005</v>
      </c>
      <c r="J54" s="320">
        <v>-6.6691875739039119E-2</v>
      </c>
      <c r="K54" s="226"/>
    </row>
    <row r="55" spans="1:11">
      <c r="A55" s="330"/>
      <c r="B55" s="309" t="s">
        <v>472</v>
      </c>
      <c r="C55" s="311">
        <v>545971573.1423434</v>
      </c>
      <c r="D55" s="311">
        <v>36854955.741798282</v>
      </c>
      <c r="E55" s="316">
        <v>7.2390007479961743E-2</v>
      </c>
      <c r="F55" s="317">
        <v>1470214932.5353241</v>
      </c>
      <c r="G55" s="317">
        <v>106721636.54839587</v>
      </c>
      <c r="H55" s="316">
        <v>7.8270745343964651E-2</v>
      </c>
      <c r="I55" s="321">
        <v>101.86680434896458</v>
      </c>
      <c r="J55" s="321">
        <v>1.9880117750219597</v>
      </c>
      <c r="K55" s="226"/>
    </row>
    <row r="56" spans="1:11">
      <c r="A56" s="330"/>
      <c r="B56" s="308" t="s">
        <v>473</v>
      </c>
      <c r="C56" s="311">
        <v>469640459.35331672</v>
      </c>
      <c r="D56" s="311">
        <v>18941831.293598473</v>
      </c>
      <c r="E56" s="312">
        <v>4.2027710124488443E-2</v>
      </c>
      <c r="F56" s="313">
        <v>1303348823.2928579</v>
      </c>
      <c r="G56" s="313">
        <v>72286264.524344206</v>
      </c>
      <c r="H56" s="312">
        <v>5.8718595581897438E-2</v>
      </c>
      <c r="I56" s="320">
        <v>107.68480590965895</v>
      </c>
      <c r="J56" s="320">
        <v>-0.97489905513336339</v>
      </c>
      <c r="K56" s="226"/>
    </row>
    <row r="57" spans="1:11">
      <c r="A57" s="330"/>
      <c r="B57" s="309" t="s">
        <v>474</v>
      </c>
      <c r="C57" s="311">
        <v>427020936.16770536</v>
      </c>
      <c r="D57" s="311">
        <v>11772167.131373823</v>
      </c>
      <c r="E57" s="316">
        <v>2.834967375988497E-2</v>
      </c>
      <c r="F57" s="317">
        <v>1211434745.4590642</v>
      </c>
      <c r="G57" s="317">
        <v>56068312.259668112</v>
      </c>
      <c r="H57" s="316">
        <v>4.8528597203924217E-2</v>
      </c>
      <c r="I57" s="321">
        <v>94.44277797503679</v>
      </c>
      <c r="J57" s="321">
        <v>-2.1374291784690058</v>
      </c>
      <c r="K57" s="226"/>
    </row>
    <row r="58" spans="1:11">
      <c r="A58" s="330"/>
      <c r="B58" s="308" t="s">
        <v>475</v>
      </c>
      <c r="C58" s="311">
        <v>546576882.69904602</v>
      </c>
      <c r="D58" s="311">
        <v>25546977.700783253</v>
      </c>
      <c r="E58" s="312">
        <v>4.9031691762238545E-2</v>
      </c>
      <c r="F58" s="313">
        <v>1464982907.1118917</v>
      </c>
      <c r="G58" s="313">
        <v>87514960.310068369</v>
      </c>
      <c r="H58" s="312">
        <v>6.3533209983766811E-2</v>
      </c>
      <c r="I58" s="320">
        <v>99.081900630113722</v>
      </c>
      <c r="J58" s="320">
        <v>-0.24477819868496908</v>
      </c>
      <c r="K58" s="226"/>
    </row>
    <row r="59" spans="1:11">
      <c r="A59" s="330"/>
      <c r="B59" s="309" t="s">
        <v>476</v>
      </c>
      <c r="C59" s="311">
        <v>463124827.82351381</v>
      </c>
      <c r="D59" s="311">
        <v>26799045.411389828</v>
      </c>
      <c r="E59" s="316">
        <v>6.1419807152439256E-2</v>
      </c>
      <c r="F59" s="317">
        <v>1289881588.7261374</v>
      </c>
      <c r="G59" s="317">
        <v>86419544.477203846</v>
      </c>
      <c r="H59" s="316">
        <v>7.1809115119319991E-2</v>
      </c>
      <c r="I59" s="321">
        <v>97.936522122638365</v>
      </c>
      <c r="J59" s="321">
        <v>0.90391869365100774</v>
      </c>
      <c r="K59" s="226"/>
    </row>
    <row r="60" spans="1:11">
      <c r="A60" s="330"/>
      <c r="B60" s="308" t="s">
        <v>477</v>
      </c>
      <c r="C60" s="311">
        <v>749244305.55168879</v>
      </c>
      <c r="D60" s="311">
        <v>34994288.780885339</v>
      </c>
      <c r="E60" s="312">
        <v>4.8994452865535873E-2</v>
      </c>
      <c r="F60" s="313">
        <v>2246707409.3115759</v>
      </c>
      <c r="G60" s="313">
        <v>117063961.14409781</v>
      </c>
      <c r="H60" s="312">
        <v>5.4968807686953114E-2</v>
      </c>
      <c r="I60" s="320">
        <v>112.81542256426653</v>
      </c>
      <c r="J60" s="320">
        <v>-0.28272115829638267</v>
      </c>
      <c r="K60" s="226"/>
    </row>
    <row r="61" spans="1:11">
      <c r="A61" s="330"/>
      <c r="B61" s="309" t="s">
        <v>478</v>
      </c>
      <c r="C61" s="311">
        <v>265713489.79349592</v>
      </c>
      <c r="D61" s="311">
        <v>15849386.292832732</v>
      </c>
      <c r="E61" s="316">
        <v>6.343202593241154E-2</v>
      </c>
      <c r="F61" s="317">
        <v>700660190.58027935</v>
      </c>
      <c r="G61" s="317">
        <v>47455613.863673568</v>
      </c>
      <c r="H61" s="316">
        <v>7.2650461364207941E-2</v>
      </c>
      <c r="I61" s="321">
        <v>104.52686113077993</v>
      </c>
      <c r="J61" s="321">
        <v>1.1607046652057704</v>
      </c>
      <c r="K61" s="226"/>
    </row>
    <row r="62" spans="1:11">
      <c r="A62" s="330"/>
      <c r="B62" s="308" t="s">
        <v>479</v>
      </c>
      <c r="C62" s="311">
        <v>383446662.78089088</v>
      </c>
      <c r="D62" s="311">
        <v>18360495.830809057</v>
      </c>
      <c r="E62" s="312">
        <v>5.0290855948315033E-2</v>
      </c>
      <c r="F62" s="313">
        <v>1037881664.2723622</v>
      </c>
      <c r="G62" s="313">
        <v>65506685.837444186</v>
      </c>
      <c r="H62" s="312">
        <v>6.7367720571008718E-2</v>
      </c>
      <c r="I62" s="320">
        <v>79.25568560151018</v>
      </c>
      <c r="J62" s="320">
        <v>-0.10054611136582992</v>
      </c>
      <c r="K62" s="226"/>
    </row>
    <row r="63" spans="1:11">
      <c r="A63" s="330"/>
      <c r="B63" s="309" t="s">
        <v>480</v>
      </c>
      <c r="C63" s="311">
        <v>544534942.58844566</v>
      </c>
      <c r="D63" s="311">
        <v>36591483.889129341</v>
      </c>
      <c r="E63" s="316">
        <v>7.2038498109275068E-2</v>
      </c>
      <c r="F63" s="317">
        <v>1462199342.0971117</v>
      </c>
      <c r="G63" s="317">
        <v>105192907.63166809</v>
      </c>
      <c r="H63" s="316">
        <v>7.7518355816128481E-2</v>
      </c>
      <c r="I63" s="321">
        <v>101.87415787997536</v>
      </c>
      <c r="J63" s="321">
        <v>1.9400259785104055</v>
      </c>
      <c r="K63" s="226"/>
    </row>
    <row r="64" spans="1:11">
      <c r="A64" s="330"/>
      <c r="B64" s="308" t="s">
        <v>481</v>
      </c>
      <c r="C64" s="311">
        <v>468621725.23806977</v>
      </c>
      <c r="D64" s="311">
        <v>18995108.045541346</v>
      </c>
      <c r="E64" s="312">
        <v>4.2246404726096795E-2</v>
      </c>
      <c r="F64" s="313">
        <v>1297280472.7400653</v>
      </c>
      <c r="G64" s="313">
        <v>72566275.824666023</v>
      </c>
      <c r="H64" s="312">
        <v>5.925160009366557E-2</v>
      </c>
      <c r="I64" s="320">
        <v>107.74248083073074</v>
      </c>
      <c r="J64" s="320">
        <v>-0.96933743489690016</v>
      </c>
      <c r="K64" s="226"/>
    </row>
    <row r="65" spans="1:11">
      <c r="A65" s="330"/>
      <c r="B65" s="309" t="s">
        <v>482</v>
      </c>
      <c r="C65" s="311">
        <v>231372360.62340215</v>
      </c>
      <c r="D65" s="311">
        <v>-621851.09590369463</v>
      </c>
      <c r="E65" s="316">
        <v>-2.6804595308441747E-3</v>
      </c>
      <c r="F65" s="317">
        <v>748070416.46184552</v>
      </c>
      <c r="G65" s="317">
        <v>15580220.454619408</v>
      </c>
      <c r="H65" s="316">
        <v>2.1270210221988699E-2</v>
      </c>
      <c r="I65" s="321">
        <v>91.146017014382466</v>
      </c>
      <c r="J65" s="321">
        <v>-3.3583532416004545</v>
      </c>
      <c r="K65" s="226"/>
    </row>
    <row r="66" spans="1:11">
      <c r="A66" s="330"/>
      <c r="B66" s="308" t="s">
        <v>483</v>
      </c>
      <c r="C66" s="311">
        <v>324797813.21598446</v>
      </c>
      <c r="D66" s="311">
        <v>10365490.612925589</v>
      </c>
      <c r="E66" s="312">
        <v>3.2965728609304086E-2</v>
      </c>
      <c r="F66" s="313">
        <v>934047953.66358674</v>
      </c>
      <c r="G66" s="313">
        <v>44592112.118127704</v>
      </c>
      <c r="H66" s="312">
        <v>5.0134149482505427E-2</v>
      </c>
      <c r="I66" s="320">
        <v>104.8727844115849</v>
      </c>
      <c r="J66" s="320">
        <v>-0.11177053113284785</v>
      </c>
      <c r="K66" s="226"/>
    </row>
    <row r="67" spans="1:11">
      <c r="A67" s="330"/>
      <c r="B67" s="309" t="s">
        <v>484</v>
      </c>
      <c r="C67" s="311">
        <v>262586299.94823587</v>
      </c>
      <c r="D67" s="311">
        <v>11843731.660295784</v>
      </c>
      <c r="E67" s="316">
        <v>4.7234626897077331E-2</v>
      </c>
      <c r="F67" s="317">
        <v>803616045.68942034</v>
      </c>
      <c r="G67" s="317">
        <v>41879089.171874166</v>
      </c>
      <c r="H67" s="316">
        <v>5.4978413235106709E-2</v>
      </c>
      <c r="I67" s="321">
        <v>98.906608486597506</v>
      </c>
      <c r="J67" s="321">
        <v>1.2436577025359128</v>
      </c>
      <c r="K67" s="226"/>
    </row>
    <row r="68" spans="1:11">
      <c r="A68" s="330"/>
      <c r="B68" s="308" t="s">
        <v>485</v>
      </c>
      <c r="C68" s="311">
        <v>510950991.96527088</v>
      </c>
      <c r="D68" s="311">
        <v>17875042.116979122</v>
      </c>
      <c r="E68" s="312">
        <v>3.6252107048577134E-2</v>
      </c>
      <c r="F68" s="313">
        <v>1640377812.8974819</v>
      </c>
      <c r="G68" s="313">
        <v>64893260.662767887</v>
      </c>
      <c r="H68" s="312">
        <v>4.118939825257021E-2</v>
      </c>
      <c r="I68" s="320">
        <v>137.03481033257941</v>
      </c>
      <c r="J68" s="320">
        <v>0.2890085657101622</v>
      </c>
      <c r="K68" s="226"/>
    </row>
    <row r="69" spans="1:11">
      <c r="A69" s="330"/>
      <c r="B69" s="309" t="s">
        <v>486</v>
      </c>
      <c r="C69" s="311">
        <v>114559025.8954761</v>
      </c>
      <c r="D69" s="311">
        <v>3494481.0775638223</v>
      </c>
      <c r="E69" s="316">
        <v>3.1463515951854322E-2</v>
      </c>
      <c r="F69" s="317">
        <v>332043311.22313941</v>
      </c>
      <c r="G69" s="317">
        <v>11961849.820588887</v>
      </c>
      <c r="H69" s="316">
        <v>3.7371267202335919E-2</v>
      </c>
      <c r="I69" s="321">
        <v>80.269443246009629</v>
      </c>
      <c r="J69" s="321">
        <v>-0.20257713509336384</v>
      </c>
      <c r="K69" s="226"/>
    </row>
    <row r="70" spans="1:11">
      <c r="A70" s="330"/>
      <c r="B70" s="308" t="s">
        <v>487</v>
      </c>
      <c r="C70" s="311">
        <v>179366010.7454333</v>
      </c>
      <c r="D70" s="311">
        <v>7266816.320071876</v>
      </c>
      <c r="E70" s="312">
        <v>4.2224580680553146E-2</v>
      </c>
      <c r="F70" s="313">
        <v>536822587.73748833</v>
      </c>
      <c r="G70" s="313">
        <v>30897798.368885875</v>
      </c>
      <c r="H70" s="312">
        <v>6.1071920210603904E-2</v>
      </c>
      <c r="I70" s="320">
        <v>66.034705728970692</v>
      </c>
      <c r="J70" s="320">
        <v>0.51688239400085934</v>
      </c>
      <c r="K70" s="226"/>
    </row>
    <row r="71" spans="1:11">
      <c r="A71" s="330"/>
      <c r="B71" s="309" t="s">
        <v>488</v>
      </c>
      <c r="C71" s="311">
        <v>292158468.04917628</v>
      </c>
      <c r="D71" s="311">
        <v>16135145.401865721</v>
      </c>
      <c r="E71" s="316">
        <v>5.8455732099430023E-2</v>
      </c>
      <c r="F71" s="317">
        <v>856125458.34180117</v>
      </c>
      <c r="G71" s="317">
        <v>48831696.750403643</v>
      </c>
      <c r="H71" s="316">
        <v>6.0488138362599218E-2</v>
      </c>
      <c r="I71" s="321">
        <v>97.35614967904246</v>
      </c>
      <c r="J71" s="321">
        <v>2.2432951203017808</v>
      </c>
      <c r="K71" s="226"/>
    </row>
    <row r="72" spans="1:11">
      <c r="A72" s="330"/>
      <c r="B72" s="308" t="s">
        <v>489</v>
      </c>
      <c r="C72" s="311">
        <v>244739803.27490839</v>
      </c>
      <c r="D72" s="311">
        <v>4818388.1704823375</v>
      </c>
      <c r="E72" s="312">
        <v>2.0083193358896825E-2</v>
      </c>
      <c r="F72" s="313">
        <v>761437350.24788892</v>
      </c>
      <c r="G72" s="313">
        <v>28180323.181760788</v>
      </c>
      <c r="H72" s="312">
        <v>3.8431712403104418E-2</v>
      </c>
      <c r="I72" s="320">
        <v>100.22493703618073</v>
      </c>
      <c r="J72" s="320">
        <v>-1.3738973215999408</v>
      </c>
      <c r="K72" s="226"/>
    </row>
    <row r="73" spans="1:11">
      <c r="A73" s="330"/>
      <c r="B73" s="309" t="s">
        <v>490</v>
      </c>
      <c r="C73" s="311">
        <v>186142.50609232191</v>
      </c>
      <c r="D73" s="311">
        <v>-38764.567662215355</v>
      </c>
      <c r="E73" s="316">
        <v>-0.17235815225857617</v>
      </c>
      <c r="F73" s="317">
        <v>1219757.3159290752</v>
      </c>
      <c r="G73" s="317">
        <v>-62623.275689652888</v>
      </c>
      <c r="H73" s="316">
        <v>-4.883361156503823E-2</v>
      </c>
      <c r="I73" s="321">
        <v>83.48169706683791</v>
      </c>
      <c r="J73" s="321">
        <v>-4.372263326020942</v>
      </c>
      <c r="K73" s="226"/>
    </row>
    <row r="74" spans="1:11">
      <c r="A74" s="330"/>
      <c r="B74" s="308" t="s">
        <v>491</v>
      </c>
      <c r="C74" s="311">
        <v>220362.50208120991</v>
      </c>
      <c r="D74" s="311">
        <v>-25758.939630360837</v>
      </c>
      <c r="E74" s="312">
        <v>-0.10465946993983438</v>
      </c>
      <c r="F74" s="313">
        <v>1248382.1068805193</v>
      </c>
      <c r="G74" s="313">
        <v>-57144.43186267768</v>
      </c>
      <c r="H74" s="312">
        <v>-4.3771175971412599E-2</v>
      </c>
      <c r="I74" s="320">
        <v>81.004079637538368</v>
      </c>
      <c r="J74" s="320">
        <v>2.2031821255334876</v>
      </c>
      <c r="K74" s="226"/>
    </row>
    <row r="75" spans="1:11">
      <c r="A75" s="330"/>
      <c r="B75" s="309" t="s">
        <v>492</v>
      </c>
      <c r="C75" s="311">
        <v>155758.32502534278</v>
      </c>
      <c r="D75" s="311">
        <v>-49502.709749755944</v>
      </c>
      <c r="E75" s="316">
        <v>-0.24116954201266344</v>
      </c>
      <c r="F75" s="317">
        <v>995638.08197359007</v>
      </c>
      <c r="G75" s="317">
        <v>-118761.89183622051</v>
      </c>
      <c r="H75" s="316">
        <v>-0.10657025720326251</v>
      </c>
      <c r="I75" s="321">
        <v>66.791932563631988</v>
      </c>
      <c r="J75" s="321">
        <v>-9.8721197932764255</v>
      </c>
      <c r="K75" s="226"/>
    </row>
    <row r="76" spans="1:11">
      <c r="A76" s="330"/>
      <c r="B76" s="308" t="s">
        <v>493</v>
      </c>
      <c r="C76" s="311">
        <v>780898.86943117261</v>
      </c>
      <c r="D76" s="311">
        <v>-152692.48577383265</v>
      </c>
      <c r="E76" s="312">
        <v>-0.16355387710322494</v>
      </c>
      <c r="F76" s="313">
        <v>4965291.1748351278</v>
      </c>
      <c r="G76" s="313">
        <v>-562416.78881673515</v>
      </c>
      <c r="H76" s="312">
        <v>-0.10174502569871224</v>
      </c>
      <c r="I76" s="320">
        <v>238.43277057717535</v>
      </c>
      <c r="J76" s="320">
        <v>-9.8465163054885352</v>
      </c>
      <c r="K76" s="226"/>
    </row>
    <row r="77" spans="1:11">
      <c r="A77" s="330"/>
      <c r="B77" s="309" t="s">
        <v>494</v>
      </c>
      <c r="C77" s="311">
        <v>156197.53493740942</v>
      </c>
      <c r="D77" s="311">
        <v>-8899.5714620483632</v>
      </c>
      <c r="E77" s="316">
        <v>-5.3905072330677692E-2</v>
      </c>
      <c r="F77" s="317">
        <v>979235.95886770461</v>
      </c>
      <c r="G77" s="317">
        <v>53780.509226315073</v>
      </c>
      <c r="H77" s="316">
        <v>5.8112477750446888E-2</v>
      </c>
      <c r="I77" s="321">
        <v>72.822377893548278</v>
      </c>
      <c r="J77" s="321">
        <v>5.7810421939558836</v>
      </c>
      <c r="K77" s="226"/>
    </row>
    <row r="78" spans="1:11">
      <c r="A78" s="330"/>
      <c r="B78" s="308" t="s">
        <v>495</v>
      </c>
      <c r="C78" s="311">
        <v>1222385.7300478632</v>
      </c>
      <c r="D78" s="311">
        <v>12667.69167388021</v>
      </c>
      <c r="E78" s="312">
        <v>1.0471606830718355E-2</v>
      </c>
      <c r="F78" s="313">
        <v>7651916.4782810817</v>
      </c>
      <c r="G78" s="313">
        <v>371239.9680890236</v>
      </c>
      <c r="H78" s="312">
        <v>5.0989762774013236E-2</v>
      </c>
      <c r="I78" s="320">
        <v>99.736610104455082</v>
      </c>
      <c r="J78" s="320">
        <v>1.5292603289080233</v>
      </c>
      <c r="K78" s="226"/>
    </row>
    <row r="79" spans="1:11">
      <c r="A79" s="330"/>
      <c r="B79" s="309" t="s">
        <v>496</v>
      </c>
      <c r="C79" s="311">
        <v>735019.62841977994</v>
      </c>
      <c r="D79" s="311">
        <v>-16452.815820378717</v>
      </c>
      <c r="E79" s="316">
        <v>-2.1894103964137716E-2</v>
      </c>
      <c r="F79" s="317">
        <v>4313420.3368507819</v>
      </c>
      <c r="G79" s="317">
        <v>-81880.883401027881</v>
      </c>
      <c r="H79" s="316">
        <v>-1.8629185873257823E-2</v>
      </c>
      <c r="I79" s="321">
        <v>49.155119167953451</v>
      </c>
      <c r="J79" s="321">
        <v>-0.84791747457039435</v>
      </c>
      <c r="K79" s="226"/>
    </row>
    <row r="80" spans="1:11">
      <c r="A80" s="330"/>
      <c r="B80" s="308" t="s">
        <v>497</v>
      </c>
      <c r="C80" s="311">
        <v>1137352.2947809107</v>
      </c>
      <c r="D80" s="311">
        <v>-16313.216583014233</v>
      </c>
      <c r="E80" s="312">
        <v>-1.4140334804433807E-2</v>
      </c>
      <c r="F80" s="313">
        <v>6637358.2626558086</v>
      </c>
      <c r="G80" s="313">
        <v>184007.01157397963</v>
      </c>
      <c r="H80" s="312">
        <v>2.8513404030678324E-2</v>
      </c>
      <c r="I80" s="320">
        <v>88.72956835770249</v>
      </c>
      <c r="J80" s="320">
        <v>-0.82067559372576682</v>
      </c>
      <c r="K80" s="226"/>
    </row>
    <row r="81" spans="1:11">
      <c r="A81" s="330"/>
      <c r="B81" s="309" t="s">
        <v>498</v>
      </c>
      <c r="C81" s="311">
        <v>3725953.9701718776</v>
      </c>
      <c r="D81" s="311">
        <v>-375906.03679338563</v>
      </c>
      <c r="E81" s="316">
        <v>-9.1642824512555093E-2</v>
      </c>
      <c r="F81" s="317">
        <v>22789753.096707508</v>
      </c>
      <c r="G81" s="317">
        <v>-1255876.3551513366</v>
      </c>
      <c r="H81" s="316">
        <v>-5.2228882494662718E-2</v>
      </c>
      <c r="I81" s="321">
        <v>206.97088463648078</v>
      </c>
      <c r="J81" s="321">
        <v>-19.73673016713434</v>
      </c>
      <c r="K81" s="226"/>
    </row>
    <row r="82" spans="1:11">
      <c r="A82" s="330"/>
      <c r="B82" s="308" t="s">
        <v>499</v>
      </c>
      <c r="C82" s="311">
        <v>551779.9056317471</v>
      </c>
      <c r="D82" s="311">
        <v>4868.7815042901784</v>
      </c>
      <c r="E82" s="312">
        <v>8.9023267026390115E-3</v>
      </c>
      <c r="F82" s="313">
        <v>3179721.4180349135</v>
      </c>
      <c r="G82" s="313">
        <v>152857.0718063293</v>
      </c>
      <c r="H82" s="312">
        <v>5.0500139524516957E-2</v>
      </c>
      <c r="I82" s="320">
        <v>80.076841222846099</v>
      </c>
      <c r="J82" s="320">
        <v>1.1051729262503045</v>
      </c>
      <c r="K82" s="226"/>
    </row>
    <row r="83" spans="1:11">
      <c r="A83" s="330"/>
      <c r="B83" s="309" t="s">
        <v>500</v>
      </c>
      <c r="C83" s="311">
        <v>603489.59986576985</v>
      </c>
      <c r="D83" s="311">
        <v>128290.46549461386</v>
      </c>
      <c r="E83" s="316">
        <v>0.26997201008033012</v>
      </c>
      <c r="F83" s="317">
        <v>3633888.9501202242</v>
      </c>
      <c r="G83" s="317">
        <v>711291.45795155363</v>
      </c>
      <c r="H83" s="316">
        <v>0.24337646899975618</v>
      </c>
      <c r="I83" s="321">
        <v>46.017392025751633</v>
      </c>
      <c r="J83" s="321">
        <v>9.9643964155486415</v>
      </c>
      <c r="K83" s="226"/>
    </row>
    <row r="84" spans="1:11">
      <c r="A84" s="330"/>
      <c r="B84" s="308" t="s">
        <v>501</v>
      </c>
      <c r="C84" s="311">
        <v>1436630.5538981622</v>
      </c>
      <c r="D84" s="311">
        <v>263471.85266963579</v>
      </c>
      <c r="E84" s="312">
        <v>0.22458330010571398</v>
      </c>
      <c r="F84" s="313">
        <v>8015590.4382117214</v>
      </c>
      <c r="G84" s="313">
        <v>1528728.9167268872</v>
      </c>
      <c r="H84" s="312">
        <v>0.23566541565033489</v>
      </c>
      <c r="I84" s="320">
        <v>99.153973750996357</v>
      </c>
      <c r="J84" s="320">
        <v>18.591036027704149</v>
      </c>
      <c r="K84" s="226"/>
    </row>
    <row r="85" spans="1:11">
      <c r="A85" s="330"/>
      <c r="B85" s="309" t="s">
        <v>502</v>
      </c>
      <c r="C85" s="311">
        <v>1018734.1152470019</v>
      </c>
      <c r="D85" s="311">
        <v>-53276.751943189185</v>
      </c>
      <c r="E85" s="316">
        <v>-4.9697958830241112E-2</v>
      </c>
      <c r="F85" s="317">
        <v>6068350.5527929058</v>
      </c>
      <c r="G85" s="317">
        <v>-280011.30032128189</v>
      </c>
      <c r="H85" s="316">
        <v>-4.4107646476377584E-2</v>
      </c>
      <c r="I85" s="321">
        <v>86.407641184699841</v>
      </c>
      <c r="J85" s="321">
        <v>-4.0622338744903317</v>
      </c>
      <c r="K85" s="226"/>
    </row>
    <row r="86" spans="1:11">
      <c r="A86" s="330"/>
      <c r="B86" s="308" t="s">
        <v>503</v>
      </c>
      <c r="C86" s="311">
        <v>3616725269.5218687</v>
      </c>
      <c r="D86" s="311">
        <v>189569568.74501753</v>
      </c>
      <c r="E86" s="312">
        <v>5.5313964493077107E-2</v>
      </c>
      <c r="F86" s="313">
        <v>9961738146.5546875</v>
      </c>
      <c r="G86" s="313">
        <v>622270664.16643524</v>
      </c>
      <c r="H86" s="312">
        <v>6.6628066893521701E-2</v>
      </c>
      <c r="I86" s="310"/>
      <c r="J86" s="310"/>
      <c r="K86" s="226"/>
    </row>
    <row r="87" spans="1:11">
      <c r="A87" s="330"/>
      <c r="B87" s="309" t="s">
        <v>504</v>
      </c>
      <c r="C87" s="311">
        <v>221558706.98098063</v>
      </c>
      <c r="D87" s="311">
        <v>15207246.02748844</v>
      </c>
      <c r="E87" s="316">
        <v>7.3695848612944259E-2</v>
      </c>
      <c r="F87" s="317">
        <v>529686571.3414253</v>
      </c>
      <c r="G87" s="317">
        <v>42979992.623804152</v>
      </c>
      <c r="H87" s="316">
        <v>8.8307811119069365E-2</v>
      </c>
      <c r="I87" s="314"/>
      <c r="J87" s="314"/>
      <c r="K87" s="226"/>
    </row>
    <row r="88" spans="1:11">
      <c r="A88" s="330"/>
      <c r="B88" s="308" t="s">
        <v>505</v>
      </c>
      <c r="C88" s="311">
        <v>200382769.55025271</v>
      </c>
      <c r="D88" s="311">
        <v>15004816.460843951</v>
      </c>
      <c r="E88" s="312">
        <v>8.0941752839438511E-2</v>
      </c>
      <c r="F88" s="313">
        <v>485269904.95474404</v>
      </c>
      <c r="G88" s="313">
        <v>44659217.197166741</v>
      </c>
      <c r="H88" s="312">
        <v>0.10135754405879985</v>
      </c>
      <c r="I88" s="310"/>
      <c r="J88" s="310"/>
      <c r="K88" s="226"/>
    </row>
    <row r="89" spans="1:11">
      <c r="A89" s="330"/>
      <c r="B89" s="309" t="s">
        <v>506</v>
      </c>
      <c r="C89" s="311">
        <v>237512414.71698704</v>
      </c>
      <c r="D89" s="311">
        <v>17271939.149679691</v>
      </c>
      <c r="E89" s="316">
        <v>7.8423092327555566E-2</v>
      </c>
      <c r="F89" s="317">
        <v>601364305.23925936</v>
      </c>
      <c r="G89" s="317">
        <v>52733117.27014792</v>
      </c>
      <c r="H89" s="316">
        <v>9.6117607650691661E-2</v>
      </c>
      <c r="I89" s="314"/>
      <c r="J89" s="314"/>
      <c r="K89" s="226"/>
    </row>
    <row r="90" spans="1:11">
      <c r="A90" s="330"/>
      <c r="B90" s="308" t="s">
        <v>507</v>
      </c>
      <c r="C90" s="311">
        <v>151154463.89801973</v>
      </c>
      <c r="D90" s="311">
        <v>12354905.215268821</v>
      </c>
      <c r="E90" s="312">
        <v>8.9012568429759756E-2</v>
      </c>
      <c r="F90" s="313">
        <v>368616879.35713995</v>
      </c>
      <c r="G90" s="313">
        <v>35493764.043084681</v>
      </c>
      <c r="H90" s="312">
        <v>0.10654848736516698</v>
      </c>
      <c r="I90" s="310"/>
      <c r="J90" s="310"/>
      <c r="K90" s="226"/>
    </row>
    <row r="91" spans="1:11">
      <c r="A91" s="330"/>
      <c r="B91" s="309" t="s">
        <v>508</v>
      </c>
      <c r="C91" s="311">
        <v>204080652.03545758</v>
      </c>
      <c r="D91" s="311">
        <v>11093679.51073724</v>
      </c>
      <c r="E91" s="316">
        <v>5.7484084887212863E-2</v>
      </c>
      <c r="F91" s="317">
        <v>501059076.53487384</v>
      </c>
      <c r="G91" s="317">
        <v>34608887.468558192</v>
      </c>
      <c r="H91" s="316">
        <v>7.4196319949690948E-2</v>
      </c>
      <c r="I91" s="314"/>
      <c r="J91" s="314"/>
      <c r="K91" s="226"/>
    </row>
    <row r="92" spans="1:11">
      <c r="A92" s="330"/>
      <c r="B92" s="308" t="s">
        <v>509</v>
      </c>
      <c r="C92" s="311">
        <v>252376474.53926933</v>
      </c>
      <c r="D92" s="311">
        <v>20456338.487263739</v>
      </c>
      <c r="E92" s="312">
        <v>8.8204236318129042E-2</v>
      </c>
      <c r="F92" s="313">
        <v>606073883.7553103</v>
      </c>
      <c r="G92" s="313">
        <v>56361210.881264567</v>
      </c>
      <c r="H92" s="312">
        <v>0.10252849108715831</v>
      </c>
      <c r="I92" s="310"/>
      <c r="J92" s="310"/>
      <c r="K92" s="226"/>
    </row>
    <row r="93" spans="1:11">
      <c r="A93" s="330"/>
      <c r="B93" s="309" t="s">
        <v>510</v>
      </c>
      <c r="C93" s="311">
        <v>223725724.428224</v>
      </c>
      <c r="D93" s="311">
        <v>14185619.446521044</v>
      </c>
      <c r="E93" s="316">
        <v>6.7698827619465649E-2</v>
      </c>
      <c r="F93" s="317">
        <v>534863886.53330868</v>
      </c>
      <c r="G93" s="317">
        <v>44332172.133678913</v>
      </c>
      <c r="H93" s="316">
        <v>9.037575111313205E-2</v>
      </c>
      <c r="I93" s="314"/>
      <c r="J93" s="314"/>
      <c r="K93" s="226"/>
    </row>
    <row r="94" spans="1:11">
      <c r="A94" s="330" t="s">
        <v>139</v>
      </c>
      <c r="B94" s="308" t="s">
        <v>466</v>
      </c>
      <c r="C94" s="311">
        <v>239242123.84783936</v>
      </c>
      <c r="D94" s="311">
        <v>9747642.1966476142</v>
      </c>
      <c r="E94" s="312">
        <v>4.2474407778846021E-2</v>
      </c>
      <c r="F94" s="313">
        <v>680157073.28482234</v>
      </c>
      <c r="G94" s="313">
        <v>34162565.272718668</v>
      </c>
      <c r="H94" s="312">
        <v>5.288367756847645E-2</v>
      </c>
      <c r="I94" s="320">
        <v>93.587399964313391</v>
      </c>
      <c r="J94" s="320">
        <v>-1.5898729779112841</v>
      </c>
      <c r="K94" s="226"/>
    </row>
    <row r="95" spans="1:11">
      <c r="A95" s="331"/>
      <c r="B95" s="309" t="s">
        <v>467</v>
      </c>
      <c r="C95" s="311">
        <v>309544737.12712961</v>
      </c>
      <c r="D95" s="311">
        <v>17009413.915648103</v>
      </c>
      <c r="E95" s="316">
        <v>5.8144820696923318E-2</v>
      </c>
      <c r="F95" s="317">
        <v>832202358.99181259</v>
      </c>
      <c r="G95" s="317">
        <v>53404236.835185289</v>
      </c>
      <c r="H95" s="316">
        <v>6.8572631746080331E-2</v>
      </c>
      <c r="I95" s="321">
        <v>99.24911479033895</v>
      </c>
      <c r="J95" s="321">
        <v>-0.19127285138351624</v>
      </c>
      <c r="K95" s="226"/>
    </row>
    <row r="96" spans="1:11">
      <c r="A96" s="330"/>
      <c r="B96" s="308" t="s">
        <v>468</v>
      </c>
      <c r="C96" s="311">
        <v>262879777.92938441</v>
      </c>
      <c r="D96" s="311">
        <v>17497294.898381501</v>
      </c>
      <c r="E96" s="312">
        <v>7.1306210134693279E-2</v>
      </c>
      <c r="F96" s="313">
        <v>734790696.45315897</v>
      </c>
      <c r="G96" s="313">
        <v>52982686.738884807</v>
      </c>
      <c r="H96" s="312">
        <v>7.7709099899087877E-2</v>
      </c>
      <c r="I96" s="320">
        <v>98.32499677224439</v>
      </c>
      <c r="J96" s="320">
        <v>1.0207947084116284</v>
      </c>
      <c r="K96" s="226"/>
    </row>
    <row r="97" spans="1:11">
      <c r="A97" s="330"/>
      <c r="B97" s="309" t="s">
        <v>469</v>
      </c>
      <c r="C97" s="311">
        <v>424119143.37234104</v>
      </c>
      <c r="D97" s="311">
        <v>22326020.622277021</v>
      </c>
      <c r="E97" s="316">
        <v>5.5565960087786158E-2</v>
      </c>
      <c r="F97" s="317">
        <v>1276252797.6130548</v>
      </c>
      <c r="G97" s="317">
        <v>67247676.433163166</v>
      </c>
      <c r="H97" s="316">
        <v>5.562232554278583E-2</v>
      </c>
      <c r="I97" s="321">
        <v>112.95177161846419</v>
      </c>
      <c r="J97" s="321">
        <v>-0.49416568912570824</v>
      </c>
      <c r="K97" s="226"/>
    </row>
    <row r="98" spans="1:11">
      <c r="A98" s="330"/>
      <c r="B98" s="308" t="s">
        <v>470</v>
      </c>
      <c r="C98" s="311">
        <v>150398871.35293752</v>
      </c>
      <c r="D98" s="311">
        <v>9383162.6685369015</v>
      </c>
      <c r="E98" s="312">
        <v>6.6539839824064098E-2</v>
      </c>
      <c r="F98" s="313">
        <v>397693950.83649886</v>
      </c>
      <c r="G98" s="313">
        <v>25953884.779040575</v>
      </c>
      <c r="H98" s="312">
        <v>6.9817292104932788E-2</v>
      </c>
      <c r="I98" s="320">
        <v>104.64513217387032</v>
      </c>
      <c r="J98" s="320">
        <v>0.62360506579754826</v>
      </c>
      <c r="K98" s="226"/>
    </row>
    <row r="99" spans="1:11">
      <c r="A99" s="330"/>
      <c r="B99" s="309" t="s">
        <v>471</v>
      </c>
      <c r="C99" s="311">
        <v>215252975.78441924</v>
      </c>
      <c r="D99" s="311">
        <v>12034315.391957253</v>
      </c>
      <c r="E99" s="316">
        <v>5.9218554874420598E-2</v>
      </c>
      <c r="F99" s="317">
        <v>586126448.61013699</v>
      </c>
      <c r="G99" s="317">
        <v>37438538.744719386</v>
      </c>
      <c r="H99" s="316">
        <v>6.8232847984389389E-2</v>
      </c>
      <c r="I99" s="321">
        <v>78.692759871011901</v>
      </c>
      <c r="J99" s="321">
        <v>-7.1731745792135371E-2</v>
      </c>
      <c r="K99" s="226"/>
    </row>
    <row r="100" spans="1:11">
      <c r="A100" s="330"/>
      <c r="B100" s="308" t="s">
        <v>472</v>
      </c>
      <c r="C100" s="311">
        <v>309476183.86785108</v>
      </c>
      <c r="D100" s="311">
        <v>22070747.629556596</v>
      </c>
      <c r="E100" s="312">
        <v>7.6793076423430029E-2</v>
      </c>
      <c r="F100" s="313">
        <v>834116521.60975373</v>
      </c>
      <c r="G100" s="313">
        <v>61525016.536564946</v>
      </c>
      <c r="H100" s="312">
        <v>7.9634601380630748E-2</v>
      </c>
      <c r="I100" s="320">
        <v>102.40606045539509</v>
      </c>
      <c r="J100" s="320">
        <v>1.5795627241358261</v>
      </c>
      <c r="K100" s="226"/>
    </row>
    <row r="101" spans="1:11">
      <c r="A101" s="330"/>
      <c r="B101" s="309" t="s">
        <v>473</v>
      </c>
      <c r="C101" s="311">
        <v>264825912.86407173</v>
      </c>
      <c r="D101" s="311">
        <v>13442866.339465946</v>
      </c>
      <c r="E101" s="316">
        <v>5.3475628230761123E-2</v>
      </c>
      <c r="F101" s="317">
        <v>737548136.6048944</v>
      </c>
      <c r="G101" s="317">
        <v>47405728.292202592</v>
      </c>
      <c r="H101" s="316">
        <v>6.8689777241922309E-2</v>
      </c>
      <c r="I101" s="321">
        <v>107.6924304972011</v>
      </c>
      <c r="J101" s="321">
        <v>-0.68577680117651596</v>
      </c>
      <c r="K101" s="226"/>
    </row>
    <row r="102" spans="1:11">
      <c r="A102" s="330"/>
      <c r="B102" s="308" t="s">
        <v>474</v>
      </c>
      <c r="C102" s="311">
        <v>238594042.05237359</v>
      </c>
      <c r="D102" s="311">
        <v>9739717.8873840868</v>
      </c>
      <c r="E102" s="312">
        <v>4.2558592340000381E-2</v>
      </c>
      <c r="F102" s="313">
        <v>676023800.30254436</v>
      </c>
      <c r="G102" s="313">
        <v>33964061.813899994</v>
      </c>
      <c r="H102" s="312">
        <v>5.2898600827780591E-2</v>
      </c>
      <c r="I102" s="320">
        <v>93.572100692605346</v>
      </c>
      <c r="J102" s="320">
        <v>-1.6041750909320172</v>
      </c>
      <c r="K102" s="226"/>
    </row>
    <row r="103" spans="1:11">
      <c r="A103" s="330"/>
      <c r="B103" s="309" t="s">
        <v>475</v>
      </c>
      <c r="C103" s="311">
        <v>309145035.81415331</v>
      </c>
      <c r="D103" s="311">
        <v>17014415.825093627</v>
      </c>
      <c r="E103" s="316">
        <v>5.8242493805445036E-2</v>
      </c>
      <c r="F103" s="317">
        <v>829896584.07524943</v>
      </c>
      <c r="G103" s="317">
        <v>53490541.607742071</v>
      </c>
      <c r="H103" s="316">
        <v>6.889506093711352E-2</v>
      </c>
      <c r="I103" s="321">
        <v>99.373948553929452</v>
      </c>
      <c r="J103" s="321">
        <v>-0.20559913481456249</v>
      </c>
      <c r="K103" s="226"/>
    </row>
    <row r="104" spans="1:11">
      <c r="A104" s="330"/>
      <c r="B104" s="308" t="s">
        <v>476</v>
      </c>
      <c r="C104" s="311">
        <v>262269267.62537158</v>
      </c>
      <c r="D104" s="311">
        <v>17520193.600773484</v>
      </c>
      <c r="E104" s="312">
        <v>7.1584310055500547E-2</v>
      </c>
      <c r="F104" s="313">
        <v>731190938.86222315</v>
      </c>
      <c r="G104" s="313">
        <v>52977091.666812181</v>
      </c>
      <c r="H104" s="312">
        <v>7.8112665917816487E-2</v>
      </c>
      <c r="I104" s="320">
        <v>98.347022767530774</v>
      </c>
      <c r="J104" s="320">
        <v>1.0235336147011083</v>
      </c>
      <c r="K104" s="226"/>
    </row>
    <row r="105" spans="1:11">
      <c r="A105" s="330"/>
      <c r="B105" s="309" t="s">
        <v>477</v>
      </c>
      <c r="C105" s="311">
        <v>422188862.35166764</v>
      </c>
      <c r="D105" s="311">
        <v>22605944.833499312</v>
      </c>
      <c r="E105" s="316">
        <v>5.6573851990235444E-2</v>
      </c>
      <c r="F105" s="317">
        <v>1264328099.2902522</v>
      </c>
      <c r="G105" s="317">
        <v>68503911.272697687</v>
      </c>
      <c r="H105" s="316">
        <v>5.7285938818702052E-2</v>
      </c>
      <c r="I105" s="321">
        <v>112.72467600624101</v>
      </c>
      <c r="J105" s="321">
        <v>-0.41161488577574801</v>
      </c>
      <c r="K105" s="226"/>
    </row>
    <row r="106" spans="1:11">
      <c r="A106" s="330"/>
      <c r="B106" s="308" t="s">
        <v>478</v>
      </c>
      <c r="C106" s="311">
        <v>150104559.3835246</v>
      </c>
      <c r="D106" s="311">
        <v>9394923.898149699</v>
      </c>
      <c r="E106" s="312">
        <v>6.6768163144919734E-2</v>
      </c>
      <c r="F106" s="313">
        <v>395966574.29262626</v>
      </c>
      <c r="G106" s="313">
        <v>25919031.1433447</v>
      </c>
      <c r="H106" s="312">
        <v>7.0042435419949964E-2</v>
      </c>
      <c r="I106" s="320">
        <v>104.70692119655314</v>
      </c>
      <c r="J106" s="320">
        <v>0.62192200895938754</v>
      </c>
      <c r="K106" s="226"/>
    </row>
    <row r="107" spans="1:11">
      <c r="A107" s="330"/>
      <c r="B107" s="309" t="s">
        <v>479</v>
      </c>
      <c r="C107" s="311">
        <v>214927873.20203957</v>
      </c>
      <c r="D107" s="311">
        <v>11985186.41252616</v>
      </c>
      <c r="E107" s="316">
        <v>5.9057000782476422E-2</v>
      </c>
      <c r="F107" s="317">
        <v>584157490.2523154</v>
      </c>
      <c r="G107" s="317">
        <v>37158115.118034482</v>
      </c>
      <c r="H107" s="316">
        <v>6.7930818218782552E-2</v>
      </c>
      <c r="I107" s="321">
        <v>78.774454795380322</v>
      </c>
      <c r="J107" s="321">
        <v>-0.102270180486002</v>
      </c>
      <c r="K107" s="226"/>
    </row>
    <row r="108" spans="1:11">
      <c r="A108" s="330"/>
      <c r="B108" s="308" t="s">
        <v>480</v>
      </c>
      <c r="C108" s="311">
        <v>308698351.17577779</v>
      </c>
      <c r="D108" s="311">
        <v>21946782.62450695</v>
      </c>
      <c r="E108" s="312">
        <v>7.6535876457055507E-2</v>
      </c>
      <c r="F108" s="313">
        <v>829679609.46973598</v>
      </c>
      <c r="G108" s="313">
        <v>60708362.435839057</v>
      </c>
      <c r="H108" s="312">
        <v>7.8947506385974114E-2</v>
      </c>
      <c r="I108" s="320">
        <v>102.40939209290704</v>
      </c>
      <c r="J108" s="320">
        <v>1.5319457126787768</v>
      </c>
      <c r="K108" s="226"/>
    </row>
    <row r="109" spans="1:11">
      <c r="A109" s="330"/>
      <c r="B109" s="309" t="s">
        <v>481</v>
      </c>
      <c r="C109" s="311">
        <v>264272659.26331806</v>
      </c>
      <c r="D109" s="311">
        <v>13468317.556789458</v>
      </c>
      <c r="E109" s="316">
        <v>5.3700496032676411E-2</v>
      </c>
      <c r="F109" s="317">
        <v>734266720.43035722</v>
      </c>
      <c r="G109" s="317">
        <v>47551877.650070429</v>
      </c>
      <c r="H109" s="316">
        <v>6.9245449039004633E-2</v>
      </c>
      <c r="I109" s="321">
        <v>107.74174062808062</v>
      </c>
      <c r="J109" s="321">
        <v>-0.68829549369006315</v>
      </c>
      <c r="K109" s="226"/>
    </row>
    <row r="110" spans="1:11">
      <c r="A110" s="330"/>
      <c r="B110" s="308" t="s">
        <v>482</v>
      </c>
      <c r="C110" s="311">
        <v>127475174.01156913</v>
      </c>
      <c r="D110" s="311">
        <v>1047813.8379929513</v>
      </c>
      <c r="E110" s="312">
        <v>8.2878724712307054E-3</v>
      </c>
      <c r="F110" s="313">
        <v>412422474.82342529</v>
      </c>
      <c r="G110" s="313">
        <v>9336803.6084809303</v>
      </c>
      <c r="H110" s="312">
        <v>2.3163323023462436E-2</v>
      </c>
      <c r="I110" s="320">
        <v>89.331910257882697</v>
      </c>
      <c r="J110" s="320">
        <v>-3.0241709227649238</v>
      </c>
      <c r="K110" s="226"/>
    </row>
    <row r="111" spans="1:11">
      <c r="A111" s="330"/>
      <c r="B111" s="309" t="s">
        <v>483</v>
      </c>
      <c r="C111" s="311">
        <v>183874138.97996166</v>
      </c>
      <c r="D111" s="311">
        <v>7646351.7142205536</v>
      </c>
      <c r="E111" s="316">
        <v>4.3389024130969234E-2</v>
      </c>
      <c r="F111" s="317">
        <v>529703094.71595103</v>
      </c>
      <c r="G111" s="317">
        <v>29235102.33716321</v>
      </c>
      <c r="H111" s="316">
        <v>5.8415528629923087E-2</v>
      </c>
      <c r="I111" s="321">
        <v>105.6148883398164</v>
      </c>
      <c r="J111" s="321">
        <v>9.7921215027454878E-2</v>
      </c>
      <c r="K111" s="226"/>
    </row>
    <row r="112" spans="1:11">
      <c r="A112" s="330"/>
      <c r="B112" s="308" t="s">
        <v>484</v>
      </c>
      <c r="C112" s="311">
        <v>148257421.09412718</v>
      </c>
      <c r="D112" s="311">
        <v>7635811.6652638316</v>
      </c>
      <c r="E112" s="312">
        <v>5.4300414397735801E-2</v>
      </c>
      <c r="F112" s="313">
        <v>453886810.79819369</v>
      </c>
      <c r="G112" s="313">
        <v>25400446.79490304</v>
      </c>
      <c r="H112" s="312">
        <v>5.9279475215010508E-2</v>
      </c>
      <c r="I112" s="320">
        <v>99.340073670529023</v>
      </c>
      <c r="J112" s="320">
        <v>1.1192617173450117</v>
      </c>
      <c r="K112" s="226"/>
    </row>
    <row r="113" spans="1:11">
      <c r="A113" s="330"/>
      <c r="B113" s="309" t="s">
        <v>485</v>
      </c>
      <c r="C113" s="311">
        <v>286436438.24070549</v>
      </c>
      <c r="D113" s="311">
        <v>11704085.372377872</v>
      </c>
      <c r="E113" s="316">
        <v>4.2601773144597024E-2</v>
      </c>
      <c r="F113" s="317">
        <v>918990122.70699</v>
      </c>
      <c r="G113" s="317">
        <v>38125386.178851128</v>
      </c>
      <c r="H113" s="316">
        <v>4.3281771420569548E-2</v>
      </c>
      <c r="I113" s="321">
        <v>136.65789003343889</v>
      </c>
      <c r="J113" s="321">
        <v>2.3610450138818351E-2</v>
      </c>
      <c r="K113" s="226"/>
    </row>
    <row r="114" spans="1:11">
      <c r="A114" s="330"/>
      <c r="B114" s="308" t="s">
        <v>486</v>
      </c>
      <c r="C114" s="311">
        <v>64878863.668585151</v>
      </c>
      <c r="D114" s="311">
        <v>2460719.3645153418</v>
      </c>
      <c r="E114" s="312">
        <v>3.9423141971795167E-2</v>
      </c>
      <c r="F114" s="313">
        <v>187700884.7865541</v>
      </c>
      <c r="G114" s="313">
        <v>7301928.054982543</v>
      </c>
      <c r="H114" s="312">
        <v>4.0476553674573638E-2</v>
      </c>
      <c r="I114" s="320">
        <v>80.868420966889545</v>
      </c>
      <c r="J114" s="320">
        <v>-0.23328707950616945</v>
      </c>
      <c r="K114" s="226"/>
    </row>
    <row r="115" spans="1:11">
      <c r="A115" s="330"/>
      <c r="B115" s="309" t="s">
        <v>487</v>
      </c>
      <c r="C115" s="311">
        <v>100402842.61881049</v>
      </c>
      <c r="D115" s="311">
        <v>4915562.8272425383</v>
      </c>
      <c r="E115" s="316">
        <v>5.1478718819641243E-2</v>
      </c>
      <c r="F115" s="317">
        <v>301392838.70801586</v>
      </c>
      <c r="G115" s="317">
        <v>17092467.995412767</v>
      </c>
      <c r="H115" s="316">
        <v>6.0121159717696611E-2</v>
      </c>
      <c r="I115" s="321">
        <v>65.755622923776855</v>
      </c>
      <c r="J115" s="321">
        <v>0.56639634815829254</v>
      </c>
      <c r="K115" s="226"/>
    </row>
    <row r="116" spans="1:11">
      <c r="A116" s="330"/>
      <c r="B116" s="308" t="s">
        <v>488</v>
      </c>
      <c r="C116" s="311">
        <v>166001252.59569964</v>
      </c>
      <c r="D116" s="311">
        <v>10158410.641111702</v>
      </c>
      <c r="E116" s="312">
        <v>6.5183684497179706E-2</v>
      </c>
      <c r="F116" s="313">
        <v>485661252.29906029</v>
      </c>
      <c r="G116" s="313">
        <v>29853650.379435897</v>
      </c>
      <c r="H116" s="312">
        <v>6.5496166043979648E-2</v>
      </c>
      <c r="I116" s="320">
        <v>98.403617931370917</v>
      </c>
      <c r="J116" s="320">
        <v>2.1027991072783294</v>
      </c>
      <c r="K116" s="226"/>
    </row>
    <row r="117" spans="1:11">
      <c r="A117" s="330"/>
      <c r="B117" s="309" t="s">
        <v>489</v>
      </c>
      <c r="C117" s="311">
        <v>137196653.64544994</v>
      </c>
      <c r="D117" s="311">
        <v>3856591.373071149</v>
      </c>
      <c r="E117" s="316">
        <v>2.8922975640982857E-2</v>
      </c>
      <c r="F117" s="317">
        <v>428350316.32472509</v>
      </c>
      <c r="G117" s="317">
        <v>18962612.963303506</v>
      </c>
      <c r="H117" s="316">
        <v>4.6319449283904496E-2</v>
      </c>
      <c r="I117" s="321">
        <v>99.946938116525146</v>
      </c>
      <c r="J117" s="321">
        <v>-1.3112258507880057</v>
      </c>
      <c r="K117" s="226"/>
    </row>
    <row r="118" spans="1:11">
      <c r="A118" s="330"/>
      <c r="B118" s="308" t="s">
        <v>490</v>
      </c>
      <c r="C118" s="311">
        <v>95760.089761829426</v>
      </c>
      <c r="D118" s="311">
        <v>-23110.165175805494</v>
      </c>
      <c r="E118" s="312">
        <v>-0.19441503837886276</v>
      </c>
      <c r="F118" s="313">
        <v>630684.35238038539</v>
      </c>
      <c r="G118" s="313">
        <v>-61603.597271013306</v>
      </c>
      <c r="H118" s="312">
        <v>-8.8985511450883653E-2</v>
      </c>
      <c r="I118" s="320">
        <v>78.346936935112694</v>
      </c>
      <c r="J118" s="320">
        <v>-8.9024337454421243</v>
      </c>
      <c r="K118" s="226"/>
    </row>
    <row r="119" spans="1:11">
      <c r="A119" s="330"/>
      <c r="B119" s="309" t="s">
        <v>491</v>
      </c>
      <c r="C119" s="311">
        <v>125572.25936592338</v>
      </c>
      <c r="D119" s="311">
        <v>-7328.7042631350923</v>
      </c>
      <c r="E119" s="316">
        <v>-5.5144101765810589E-2</v>
      </c>
      <c r="F119" s="317">
        <v>710156.9964758408</v>
      </c>
      <c r="G119" s="317">
        <v>5023.8971095847664</v>
      </c>
      <c r="H119" s="316">
        <v>7.1247500849130948E-3</v>
      </c>
      <c r="I119" s="321">
        <v>84.20825550945807</v>
      </c>
      <c r="J119" s="321">
        <v>4.2541583570036892</v>
      </c>
      <c r="K119" s="226"/>
    </row>
    <row r="120" spans="1:11">
      <c r="A120" s="330"/>
      <c r="B120" s="308" t="s">
        <v>492</v>
      </c>
      <c r="C120" s="311">
        <v>86785.029975783124</v>
      </c>
      <c r="D120" s="311">
        <v>-16324.062057134113</v>
      </c>
      <c r="E120" s="312">
        <v>-0.15831835714276982</v>
      </c>
      <c r="F120" s="313">
        <v>552934.41135654703</v>
      </c>
      <c r="G120" s="313">
        <v>-35839.413708836539</v>
      </c>
      <c r="H120" s="312">
        <v>-6.0871275493363783E-2</v>
      </c>
      <c r="I120" s="320">
        <v>67.890549535873376</v>
      </c>
      <c r="J120" s="320">
        <v>-4.4718734528752577</v>
      </c>
      <c r="K120" s="226"/>
    </row>
    <row r="121" spans="1:11">
      <c r="A121" s="330"/>
      <c r="B121" s="309" t="s">
        <v>493</v>
      </c>
      <c r="C121" s="311">
        <v>411734.5909542428</v>
      </c>
      <c r="D121" s="311">
        <v>-85581.082894118794</v>
      </c>
      <c r="E121" s="316">
        <v>-0.17208603588113261</v>
      </c>
      <c r="F121" s="317">
        <v>2603920.7849066416</v>
      </c>
      <c r="G121" s="317">
        <v>-400058.79963819822</v>
      </c>
      <c r="H121" s="316">
        <v>-0.13317627113594874</v>
      </c>
      <c r="I121" s="321">
        <v>229.34024440346178</v>
      </c>
      <c r="J121" s="321">
        <v>-19.171372395997736</v>
      </c>
      <c r="K121" s="226"/>
    </row>
    <row r="122" spans="1:11">
      <c r="A122" s="330"/>
      <c r="B122" s="308" t="s">
        <v>494</v>
      </c>
      <c r="C122" s="311">
        <v>88051.966298467654</v>
      </c>
      <c r="D122" s="311">
        <v>-360.9323806342727</v>
      </c>
      <c r="E122" s="312">
        <v>-4.0823498157694267E-3</v>
      </c>
      <c r="F122" s="313">
        <v>547801.79854325647</v>
      </c>
      <c r="G122" s="313">
        <v>43687.351799669908</v>
      </c>
      <c r="H122" s="312">
        <v>8.6661574731444063E-2</v>
      </c>
      <c r="I122" s="320">
        <v>74.889598795880545</v>
      </c>
      <c r="J122" s="320">
        <v>7.4290754058811928</v>
      </c>
      <c r="K122" s="226"/>
    </row>
    <row r="123" spans="1:11">
      <c r="A123" s="330"/>
      <c r="B123" s="309" t="s">
        <v>495</v>
      </c>
      <c r="C123" s="311">
        <v>648081.79546566145</v>
      </c>
      <c r="D123" s="311">
        <v>7924.3092629230814</v>
      </c>
      <c r="E123" s="316">
        <v>1.2378687172633402E-2</v>
      </c>
      <c r="F123" s="317">
        <v>4133272.9822777575</v>
      </c>
      <c r="G123" s="317">
        <v>198503.45881826524</v>
      </c>
      <c r="H123" s="316">
        <v>5.0448560617024102E-2</v>
      </c>
      <c r="I123" s="321">
        <v>99.581629642389203</v>
      </c>
      <c r="J123" s="321">
        <v>4.0465315863451679</v>
      </c>
      <c r="K123" s="226"/>
    </row>
    <row r="124" spans="1:11">
      <c r="A124" s="330"/>
      <c r="B124" s="308" t="s">
        <v>496</v>
      </c>
      <c r="C124" s="311">
        <v>399701.31297639856</v>
      </c>
      <c r="D124" s="311">
        <v>-5001.909445493191</v>
      </c>
      <c r="E124" s="312">
        <v>-1.2359450501925683E-2</v>
      </c>
      <c r="F124" s="313">
        <v>2305774.916562892</v>
      </c>
      <c r="G124" s="313">
        <v>-86304.772557674441</v>
      </c>
      <c r="H124" s="312">
        <v>-3.6079388554736594E-2</v>
      </c>
      <c r="I124" s="320">
        <v>50.339450016158047</v>
      </c>
      <c r="J124" s="320">
        <v>0.83590822674894127</v>
      </c>
      <c r="K124" s="226"/>
    </row>
    <row r="125" spans="1:11">
      <c r="A125" s="330"/>
      <c r="B125" s="309" t="s">
        <v>497</v>
      </c>
      <c r="C125" s="311">
        <v>610510.30401283538</v>
      </c>
      <c r="D125" s="311">
        <v>-22898.702391967759</v>
      </c>
      <c r="E125" s="316">
        <v>-3.6151526360415388E-2</v>
      </c>
      <c r="F125" s="317">
        <v>3599757.5909356368</v>
      </c>
      <c r="G125" s="317">
        <v>5595.07207243843</v>
      </c>
      <c r="H125" s="316">
        <v>1.5567109286444014E-3</v>
      </c>
      <c r="I125" s="321">
        <v>89.695247778225507</v>
      </c>
      <c r="J125" s="321">
        <v>-0.68788454757780926</v>
      </c>
      <c r="K125" s="226"/>
    </row>
    <row r="126" spans="1:11">
      <c r="A126" s="330"/>
      <c r="B126" s="308" t="s">
        <v>498</v>
      </c>
      <c r="C126" s="311">
        <v>1930281.0206730885</v>
      </c>
      <c r="D126" s="311">
        <v>-279924.21122244769</v>
      </c>
      <c r="E126" s="312">
        <v>-0.1266507775761514</v>
      </c>
      <c r="F126" s="313">
        <v>11924698.322801812</v>
      </c>
      <c r="G126" s="313">
        <v>-1256234.8395350073</v>
      </c>
      <c r="H126" s="312">
        <v>-9.5306972887516869E-2</v>
      </c>
      <c r="I126" s="320">
        <v>201.92746173698742</v>
      </c>
      <c r="J126" s="320">
        <v>-22.633451845266194</v>
      </c>
      <c r="K126" s="226"/>
    </row>
    <row r="127" spans="1:11">
      <c r="A127" s="330"/>
      <c r="B127" s="309" t="s">
        <v>499</v>
      </c>
      <c r="C127" s="311">
        <v>294311.9694128164</v>
      </c>
      <c r="D127" s="311">
        <v>-11761.229613054602</v>
      </c>
      <c r="E127" s="316">
        <v>-3.84261988651299E-2</v>
      </c>
      <c r="F127" s="317">
        <v>1727376.5438725043</v>
      </c>
      <c r="G127" s="317">
        <v>34853.63569610659</v>
      </c>
      <c r="H127" s="316">
        <v>2.059271134690845E-2</v>
      </c>
      <c r="I127" s="321">
        <v>80.436293962025303</v>
      </c>
      <c r="J127" s="321">
        <v>-0.80861357166619996</v>
      </c>
      <c r="K127" s="226"/>
    </row>
    <row r="128" spans="1:11">
      <c r="A128" s="330"/>
      <c r="B128" s="308" t="s">
        <v>500</v>
      </c>
      <c r="C128" s="311">
        <v>325102.58237959078</v>
      </c>
      <c r="D128" s="311">
        <v>49128.97943098651</v>
      </c>
      <c r="E128" s="312">
        <v>0.17802057481612113</v>
      </c>
      <c r="F128" s="313">
        <v>1968958.3578215658</v>
      </c>
      <c r="G128" s="313">
        <v>280423.62668518769</v>
      </c>
      <c r="H128" s="312">
        <v>0.16607513100809218</v>
      </c>
      <c r="I128" s="320">
        <v>46.684821876605973</v>
      </c>
      <c r="J128" s="320">
        <v>8.1946767474386419</v>
      </c>
      <c r="K128" s="226"/>
    </row>
    <row r="129" spans="1:11">
      <c r="A129" s="330"/>
      <c r="B129" s="309" t="s">
        <v>501</v>
      </c>
      <c r="C129" s="311">
        <v>777832.69207349094</v>
      </c>
      <c r="D129" s="311">
        <v>123965.00505004486</v>
      </c>
      <c r="E129" s="316">
        <v>0.18958729343907735</v>
      </c>
      <c r="F129" s="317">
        <v>4436912.1400171323</v>
      </c>
      <c r="G129" s="317">
        <v>816654.10072525078</v>
      </c>
      <c r="H129" s="316">
        <v>0.22557897582487998</v>
      </c>
      <c r="I129" s="321">
        <v>101.10073031748657</v>
      </c>
      <c r="J129" s="321">
        <v>18.556885433869539</v>
      </c>
      <c r="K129" s="226"/>
    </row>
    <row r="130" spans="1:11">
      <c r="A130" s="330"/>
      <c r="B130" s="308" t="s">
        <v>502</v>
      </c>
      <c r="C130" s="311">
        <v>553253.60075363622</v>
      </c>
      <c r="D130" s="311">
        <v>-25451.217323874589</v>
      </c>
      <c r="E130" s="312">
        <v>-4.3979618846832713E-2</v>
      </c>
      <c r="F130" s="313">
        <v>3281416.1745368172</v>
      </c>
      <c r="G130" s="313">
        <v>-146149.35786821879</v>
      </c>
      <c r="H130" s="312">
        <v>-4.2639405865908996E-2</v>
      </c>
      <c r="I130" s="320">
        <v>88.372801721182299</v>
      </c>
      <c r="J130" s="320">
        <v>-1.4069067991439965</v>
      </c>
    </row>
    <row r="131" spans="1:11">
      <c r="A131" s="330"/>
      <c r="B131" s="309" t="s">
        <v>503</v>
      </c>
      <c r="C131" s="311">
        <v>2042629716.7648594</v>
      </c>
      <c r="D131" s="311">
        <v>122650778.95336723</v>
      </c>
      <c r="E131" s="316">
        <v>6.3881314809198897E-2</v>
      </c>
      <c r="F131" s="317">
        <v>5632456657.7931795</v>
      </c>
      <c r="G131" s="317">
        <v>370997792.64800358</v>
      </c>
      <c r="H131" s="316">
        <v>7.0512343089043014E-2</v>
      </c>
      <c r="I131" s="314"/>
      <c r="J131" s="314"/>
    </row>
    <row r="132" spans="1:11">
      <c r="A132" s="330"/>
      <c r="B132" s="308" t="s">
        <v>504</v>
      </c>
      <c r="C132" s="311">
        <v>125145324.57482573</v>
      </c>
      <c r="D132" s="311">
        <v>9375392.8151361495</v>
      </c>
      <c r="E132" s="312">
        <v>8.0982969175426314E-2</v>
      </c>
      <c r="F132" s="313">
        <v>299483332.36282265</v>
      </c>
      <c r="G132" s="313">
        <v>24250415.373468995</v>
      </c>
      <c r="H132" s="312">
        <v>8.8108703125822085E-2</v>
      </c>
      <c r="I132" s="310"/>
      <c r="J132" s="310"/>
    </row>
    <row r="133" spans="1:11">
      <c r="A133" s="330"/>
      <c r="B133" s="309" t="s">
        <v>505</v>
      </c>
      <c r="C133" s="311">
        <v>113925061.50126849</v>
      </c>
      <c r="D133" s="311">
        <v>9900705.9975666702</v>
      </c>
      <c r="E133" s="316">
        <v>9.5176806908593078E-2</v>
      </c>
      <c r="F133" s="317">
        <v>276751193.65267336</v>
      </c>
      <c r="G133" s="317">
        <v>27612484.285618782</v>
      </c>
      <c r="H133" s="316">
        <v>0.11083177060589759</v>
      </c>
      <c r="I133" s="314"/>
      <c r="J133" s="314"/>
    </row>
    <row r="134" spans="1:11">
      <c r="A134" s="330"/>
      <c r="B134" s="308" t="s">
        <v>506</v>
      </c>
      <c r="C134" s="311">
        <v>135340689.52000809</v>
      </c>
      <c r="D134" s="311">
        <v>10987440.544015735</v>
      </c>
      <c r="E134" s="312">
        <v>8.8356682551470542E-2</v>
      </c>
      <c r="F134" s="313">
        <v>342734055.79835606</v>
      </c>
      <c r="G134" s="313">
        <v>30778583.893486559</v>
      </c>
      <c r="H134" s="312">
        <v>9.8663388417409958E-2</v>
      </c>
      <c r="I134" s="310"/>
      <c r="J134" s="310"/>
    </row>
    <row r="135" spans="1:11">
      <c r="A135" s="330"/>
      <c r="B135" s="309" t="s">
        <v>507</v>
      </c>
      <c r="C135" s="311">
        <v>85225695.71493943</v>
      </c>
      <c r="D135" s="311">
        <v>6934204.5336343497</v>
      </c>
      <c r="E135" s="316">
        <v>8.8569069626944871E-2</v>
      </c>
      <c r="F135" s="317">
        <v>208265689.50607222</v>
      </c>
      <c r="G135" s="317">
        <v>18617103.088362277</v>
      </c>
      <c r="H135" s="316">
        <v>9.8166316132497974E-2</v>
      </c>
      <c r="I135" s="314"/>
      <c r="J135" s="314"/>
    </row>
    <row r="136" spans="1:11">
      <c r="A136" s="330"/>
      <c r="B136" s="308" t="s">
        <v>508</v>
      </c>
      <c r="C136" s="311">
        <v>114525030.58322908</v>
      </c>
      <c r="D136" s="311">
        <v>7069623.5852836072</v>
      </c>
      <c r="E136" s="312">
        <v>6.5791231756432478E-2</v>
      </c>
      <c r="F136" s="313">
        <v>282764651.54429948</v>
      </c>
      <c r="G136" s="313">
        <v>20065647.122621596</v>
      </c>
      <c r="H136" s="312">
        <v>7.6382653854343202E-2</v>
      </c>
      <c r="I136" s="310"/>
      <c r="J136" s="310"/>
    </row>
    <row r="137" spans="1:11">
      <c r="A137" s="330"/>
      <c r="B137" s="309" t="s">
        <v>509</v>
      </c>
      <c r="C137" s="311">
        <v>142697098.58007807</v>
      </c>
      <c r="D137" s="311">
        <v>11788371.98339501</v>
      </c>
      <c r="E137" s="316">
        <v>9.0050314366847586E-2</v>
      </c>
      <c r="F137" s="317">
        <v>344018357.17067492</v>
      </c>
      <c r="G137" s="317">
        <v>30854712.056402266</v>
      </c>
      <c r="H137" s="316">
        <v>9.8525842759121851E-2</v>
      </c>
      <c r="I137" s="314"/>
      <c r="J137" s="314"/>
    </row>
    <row r="138" spans="1:11">
      <c r="A138" s="330"/>
      <c r="B138" s="308" t="s">
        <v>510</v>
      </c>
      <c r="C138" s="311">
        <v>126987953.65156975</v>
      </c>
      <c r="D138" s="311">
        <v>9612087.1160990745</v>
      </c>
      <c r="E138" s="312">
        <v>8.1891511430881123E-2</v>
      </c>
      <c r="F138" s="313">
        <v>305368602.30708891</v>
      </c>
      <c r="G138" s="313">
        <v>28545577.334967375</v>
      </c>
      <c r="H138" s="312">
        <v>0.10311850807150945</v>
      </c>
      <c r="I138" s="310"/>
      <c r="J138" s="310"/>
      <c r="K138" s="231"/>
    </row>
  </sheetData>
  <mergeCells count="9">
    <mergeCell ref="A94:A138"/>
    <mergeCell ref="C1:J1"/>
    <mergeCell ref="A4:A48"/>
    <mergeCell ref="A49:A93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0"/>
  <sheetViews>
    <sheetView zoomScale="90" zoomScaleNormal="90" workbookViewId="0">
      <selection activeCell="D3" sqref="D3:Q128"/>
    </sheetView>
  </sheetViews>
  <sheetFormatPr defaultRowHeight="15"/>
  <cols>
    <col min="1" max="1" width="31.28515625" bestFit="1" customWidth="1"/>
    <col min="2" max="2" width="14.140625" customWidth="1"/>
    <col min="3" max="3" width="15" bestFit="1" customWidth="1"/>
    <col min="4" max="4" width="12" bestFit="1" customWidth="1"/>
    <col min="5" max="5" width="10.425781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2" max="12" width="13.140625" bestFit="1" customWidth="1"/>
    <col min="13" max="13" width="12" bestFit="1" customWidth="1"/>
    <col min="15" max="15" width="12" bestFit="1" customWidth="1"/>
    <col min="16" max="16" width="10.42578125" bestFit="1" customWidth="1"/>
  </cols>
  <sheetData>
    <row r="1" spans="1:17">
      <c r="A1" s="332" t="s">
        <v>0</v>
      </c>
      <c r="B1" s="332" t="s">
        <v>1</v>
      </c>
      <c r="C1" s="332" t="s">
        <v>129</v>
      </c>
      <c r="D1" s="332" t="s">
        <v>3</v>
      </c>
      <c r="E1" s="332"/>
      <c r="F1" s="332"/>
      <c r="G1" s="332" t="s">
        <v>4</v>
      </c>
      <c r="H1" s="332"/>
      <c r="I1" s="332" t="s">
        <v>5</v>
      </c>
      <c r="J1" s="332"/>
      <c r="K1" s="332"/>
      <c r="L1" s="332" t="s">
        <v>6</v>
      </c>
      <c r="M1" s="332"/>
      <c r="N1" s="332"/>
      <c r="O1" s="332" t="s">
        <v>7</v>
      </c>
      <c r="P1" s="332"/>
      <c r="Q1" s="332"/>
    </row>
    <row r="2" spans="1:17" ht="30">
      <c r="A2" s="331"/>
      <c r="B2" s="331"/>
      <c r="C2" s="331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0" t="s">
        <v>303</v>
      </c>
      <c r="B3" s="160" t="s">
        <v>137</v>
      </c>
      <c r="C3" s="160" t="s">
        <v>103</v>
      </c>
      <c r="D3" s="311">
        <v>21991934.090837851</v>
      </c>
      <c r="E3" s="311">
        <v>2903227.0482395329</v>
      </c>
      <c r="F3" s="312">
        <v>0.15209134079959935</v>
      </c>
      <c r="G3" s="322">
        <v>7.2283554502966378</v>
      </c>
      <c r="H3" s="322">
        <v>0.47187703495618205</v>
      </c>
      <c r="I3" s="323">
        <v>2.9505317124776287</v>
      </c>
      <c r="J3" s="323">
        <v>-1.0112546483561413E-2</v>
      </c>
      <c r="K3" s="312">
        <v>-3.4156574039427593E-3</v>
      </c>
      <c r="L3" s="313">
        <v>64887898.953734949</v>
      </c>
      <c r="M3" s="313">
        <v>8373028.0370742008</v>
      </c>
      <c r="N3" s="312">
        <v>0.1481561914813789</v>
      </c>
      <c r="O3" s="311">
        <v>12158601.942417383</v>
      </c>
      <c r="P3" s="311">
        <v>1348183.289871607</v>
      </c>
      <c r="Q3" s="312">
        <v>0.12471147817703798</v>
      </c>
    </row>
    <row r="4" spans="1:17">
      <c r="A4" s="330"/>
      <c r="B4" s="160" t="s">
        <v>138</v>
      </c>
      <c r="C4" s="160" t="s">
        <v>103</v>
      </c>
      <c r="D4" s="311">
        <v>270793464.63393325</v>
      </c>
      <c r="E4" s="311">
        <v>29461582.483225912</v>
      </c>
      <c r="F4" s="316">
        <v>0.12207911453998313</v>
      </c>
      <c r="G4" s="324">
        <v>7.0177107229089035</v>
      </c>
      <c r="H4" s="324">
        <v>0.44165713909961646</v>
      </c>
      <c r="I4" s="325">
        <v>2.9814026984991351</v>
      </c>
      <c r="J4" s="325">
        <v>1.3310388991169653E-2</v>
      </c>
      <c r="K4" s="316">
        <v>4.4844929345799825E-3</v>
      </c>
      <c r="L4" s="317">
        <v>807344366.19553864</v>
      </c>
      <c r="M4" s="317">
        <v>91049062.744941592</v>
      </c>
      <c r="N4" s="316">
        <v>0.12711107040117742</v>
      </c>
      <c r="O4" s="311">
        <v>151429554.40048715</v>
      </c>
      <c r="P4" s="311">
        <v>10831710.33657676</v>
      </c>
      <c r="Q4" s="316">
        <v>7.7040372906807014E-2</v>
      </c>
    </row>
    <row r="5" spans="1:17">
      <c r="A5" s="330"/>
      <c r="B5" s="160" t="s">
        <v>139</v>
      </c>
      <c r="C5" s="160" t="s">
        <v>103</v>
      </c>
      <c r="D5" s="311">
        <v>154057798.31759259</v>
      </c>
      <c r="E5" s="311">
        <v>19704851.638192683</v>
      </c>
      <c r="F5" s="312">
        <v>0.14666482667636194</v>
      </c>
      <c r="G5" s="322">
        <v>7.0807089867605031</v>
      </c>
      <c r="H5" s="322">
        <v>0.53402267828303884</v>
      </c>
      <c r="I5" s="323">
        <v>2.9622211589392711</v>
      </c>
      <c r="J5" s="323">
        <v>1.2288972704190826E-3</v>
      </c>
      <c r="K5" s="312">
        <v>4.1502886931776741E-4</v>
      </c>
      <c r="L5" s="313">
        <v>456353269.87597162</v>
      </c>
      <c r="M5" s="313">
        <v>58535234.425860584</v>
      </c>
      <c r="N5" s="312">
        <v>0.14714072568286382</v>
      </c>
      <c r="O5" s="311">
        <v>85494455.371482089</v>
      </c>
      <c r="P5" s="311">
        <v>7671544.1764329076</v>
      </c>
      <c r="Q5" s="312">
        <v>9.8576936516876851E-2</v>
      </c>
    </row>
    <row r="6" spans="1:17">
      <c r="A6" s="330" t="s">
        <v>304</v>
      </c>
      <c r="B6" s="160" t="s">
        <v>137</v>
      </c>
      <c r="C6" s="160" t="s">
        <v>103</v>
      </c>
      <c r="D6" s="311">
        <v>21990133.366116617</v>
      </c>
      <c r="E6" s="311">
        <v>2902906.92433393</v>
      </c>
      <c r="F6" s="316">
        <v>0.15208636693172733</v>
      </c>
      <c r="G6" s="324">
        <v>7.2485942285279608</v>
      </c>
      <c r="H6" s="324">
        <v>0.47166403672539126</v>
      </c>
      <c r="I6" s="325">
        <v>2.950444897929811</v>
      </c>
      <c r="J6" s="325">
        <v>-1.0218135816229434E-2</v>
      </c>
      <c r="K6" s="316">
        <v>-3.4512998270190597E-3</v>
      </c>
      <c r="L6" s="317">
        <v>64880676.794854872</v>
      </c>
      <c r="M6" s="317">
        <v>8369831.0519289002</v>
      </c>
      <c r="N6" s="316">
        <v>0.14811017145282479</v>
      </c>
      <c r="O6" s="311">
        <v>12156771.320517302</v>
      </c>
      <c r="P6" s="311">
        <v>1347210.2823266126</v>
      </c>
      <c r="Q6" s="316">
        <v>0.12463135899476908</v>
      </c>
    </row>
    <row r="7" spans="1:17">
      <c r="A7" s="330"/>
      <c r="B7" s="160" t="s">
        <v>138</v>
      </c>
      <c r="C7" s="160" t="s">
        <v>103</v>
      </c>
      <c r="D7" s="311">
        <v>270771224.63750589</v>
      </c>
      <c r="E7" s="311">
        <v>29458389.996857494</v>
      </c>
      <c r="F7" s="312">
        <v>0.12207552093416635</v>
      </c>
      <c r="G7" s="322">
        <v>7.0361553522065687</v>
      </c>
      <c r="H7" s="322">
        <v>0.44178209068289664</v>
      </c>
      <c r="I7" s="323">
        <v>2.9813475444459168</v>
      </c>
      <c r="J7" s="323">
        <v>1.3244471933982815E-2</v>
      </c>
      <c r="K7" s="312">
        <v>4.4622681929889626E-3</v>
      </c>
      <c r="L7" s="313">
        <v>807263125.67964184</v>
      </c>
      <c r="M7" s="313">
        <v>91021759.74616909</v>
      </c>
      <c r="N7" s="312">
        <v>0.12708252284136232</v>
      </c>
      <c r="O7" s="311">
        <v>151410382.29484245</v>
      </c>
      <c r="P7" s="311">
        <v>10825229.618222624</v>
      </c>
      <c r="Q7" s="312">
        <v>7.7001229590177953E-2</v>
      </c>
    </row>
    <row r="8" spans="1:17">
      <c r="A8" s="330"/>
      <c r="B8" s="160" t="s">
        <v>139</v>
      </c>
      <c r="C8" s="160" t="s">
        <v>103</v>
      </c>
      <c r="D8" s="311">
        <v>154045485.1491293</v>
      </c>
      <c r="E8" s="311">
        <v>19704285.324837059</v>
      </c>
      <c r="F8" s="316">
        <v>0.14667343562964094</v>
      </c>
      <c r="G8" s="324">
        <v>7.0982139410770744</v>
      </c>
      <c r="H8" s="324">
        <v>0.53385783595159797</v>
      </c>
      <c r="I8" s="325">
        <v>2.9621601776331654</v>
      </c>
      <c r="J8" s="325">
        <v>1.148617722872558E-3</v>
      </c>
      <c r="K8" s="316">
        <v>3.8791396103409902E-4</v>
      </c>
      <c r="L8" s="317">
        <v>456307401.65293199</v>
      </c>
      <c r="M8" s="317">
        <v>58521556.000984073</v>
      </c>
      <c r="N8" s="316">
        <v>0.14711824626406864</v>
      </c>
      <c r="O8" s="311">
        <v>85483868.299779013</v>
      </c>
      <c r="P8" s="311">
        <v>7668236.1356279254</v>
      </c>
      <c r="Q8" s="316">
        <v>9.8543646338975679E-2</v>
      </c>
    </row>
    <row r="9" spans="1:17">
      <c r="A9" s="330" t="s">
        <v>71</v>
      </c>
      <c r="B9" s="160" t="s">
        <v>137</v>
      </c>
      <c r="C9" s="160" t="s">
        <v>103</v>
      </c>
      <c r="D9" s="311">
        <v>10243685.932206441</v>
      </c>
      <c r="E9" s="311">
        <v>799446.17941198498</v>
      </c>
      <c r="F9" s="312">
        <v>8.4649077145191792E-2</v>
      </c>
      <c r="G9" s="322">
        <v>6.0240393188142383</v>
      </c>
      <c r="H9" s="322">
        <v>0.15659071852601514</v>
      </c>
      <c r="I9" s="323">
        <v>3.4025385686647396</v>
      </c>
      <c r="J9" s="323">
        <v>-1.2701748623746845E-2</v>
      </c>
      <c r="K9" s="312">
        <v>-3.7191375843885965E-3</v>
      </c>
      <c r="L9" s="313">
        <v>34854536.469620831</v>
      </c>
      <c r="M9" s="313">
        <v>2600188.0997385569</v>
      </c>
      <c r="N9" s="312">
        <v>8.0615117996508681E-2</v>
      </c>
      <c r="O9" s="311">
        <v>7542784.4295586348</v>
      </c>
      <c r="P9" s="311">
        <v>523414.30661073793</v>
      </c>
      <c r="Q9" s="312">
        <v>7.4567133153383522E-2</v>
      </c>
    </row>
    <row r="10" spans="1:17">
      <c r="A10" s="330"/>
      <c r="B10" s="160" t="s">
        <v>138</v>
      </c>
      <c r="C10" s="160" t="s">
        <v>103</v>
      </c>
      <c r="D10" s="311">
        <v>126990300.9357613</v>
      </c>
      <c r="E10" s="311">
        <v>6940138.6999802142</v>
      </c>
      <c r="F10" s="316">
        <v>5.781032337423779E-2</v>
      </c>
      <c r="G10" s="324">
        <v>5.8777362711310577</v>
      </c>
      <c r="H10" s="324">
        <v>0.1319321004418974</v>
      </c>
      <c r="I10" s="325">
        <v>3.4843933850526012</v>
      </c>
      <c r="J10" s="325">
        <v>8.661223157284681E-3</v>
      </c>
      <c r="K10" s="316">
        <v>2.4919132872890056E-3</v>
      </c>
      <c r="L10" s="317">
        <v>442484164.54640585</v>
      </c>
      <c r="M10" s="317">
        <v>25221954.622750938</v>
      </c>
      <c r="N10" s="316">
        <v>6.0446294974485504E-2</v>
      </c>
      <c r="O10" s="311">
        <v>95117998.966265365</v>
      </c>
      <c r="P10" s="311">
        <v>1946252.0783062875</v>
      </c>
      <c r="Q10" s="316">
        <v>2.0888865383695072E-2</v>
      </c>
    </row>
    <row r="11" spans="1:17">
      <c r="A11" s="330"/>
      <c r="B11" s="160" t="s">
        <v>139</v>
      </c>
      <c r="C11" s="160" t="s">
        <v>103</v>
      </c>
      <c r="D11" s="311">
        <v>71105787.510116562</v>
      </c>
      <c r="E11" s="311">
        <v>4147506.9456583038</v>
      </c>
      <c r="F11" s="312">
        <v>6.1941658457995381E-2</v>
      </c>
      <c r="G11" s="322">
        <v>5.8546277103075477</v>
      </c>
      <c r="H11" s="322">
        <v>0.10761648384712963</v>
      </c>
      <c r="I11" s="323">
        <v>3.4714941370149197</v>
      </c>
      <c r="J11" s="323">
        <v>3.6732692368793618E-2</v>
      </c>
      <c r="K11" s="312">
        <v>1.0694394053493891E-2</v>
      </c>
      <c r="L11" s="313">
        <v>246843324.44919837</v>
      </c>
      <c r="M11" s="313">
        <v>16857603.966599077</v>
      </c>
      <c r="N11" s="312">
        <v>7.3298481015366013E-2</v>
      </c>
      <c r="O11" s="311">
        <v>53039240.534696527</v>
      </c>
      <c r="P11" s="311">
        <v>1881575.0064068511</v>
      </c>
      <c r="Q11" s="312">
        <v>3.6779923144975392E-2</v>
      </c>
    </row>
    <row r="12" spans="1:17">
      <c r="A12" s="330" t="s">
        <v>72</v>
      </c>
      <c r="B12" s="160" t="s">
        <v>137</v>
      </c>
      <c r="C12" s="160" t="s">
        <v>103</v>
      </c>
      <c r="D12" s="311">
        <v>421.90623116493225</v>
      </c>
      <c r="E12" s="311">
        <v>127.83730608224869</v>
      </c>
      <c r="F12" s="316">
        <v>0.43471885390917991</v>
      </c>
      <c r="G12" s="324">
        <v>0.26993478506994295</v>
      </c>
      <c r="H12" s="324">
        <v>7.61416033689222E-2</v>
      </c>
      <c r="I12" s="325">
        <v>6.0775974080164774</v>
      </c>
      <c r="J12" s="325">
        <v>-0.29274043552927154</v>
      </c>
      <c r="K12" s="316">
        <v>-4.5953675098388713E-2</v>
      </c>
      <c r="L12" s="317">
        <v>2564.1762169539929</v>
      </c>
      <c r="M12" s="317">
        <v>690.85781488895418</v>
      </c>
      <c r="N12" s="316">
        <v>0.36878824983910485</v>
      </c>
      <c r="O12" s="311">
        <v>843.8124623298645</v>
      </c>
      <c r="P12" s="311">
        <v>255.67461216449738</v>
      </c>
      <c r="Q12" s="316">
        <v>0.43471885390917991</v>
      </c>
    </row>
    <row r="13" spans="1:17">
      <c r="A13" s="330"/>
      <c r="B13" s="160" t="s">
        <v>138</v>
      </c>
      <c r="C13" s="160" t="s">
        <v>103</v>
      </c>
      <c r="D13" s="311">
        <v>3263.5658436876442</v>
      </c>
      <c r="E13" s="311">
        <v>-991.60899450413899</v>
      </c>
      <c r="F13" s="312">
        <v>-0.23303601666471563</v>
      </c>
      <c r="G13" s="322">
        <v>0.17196949558081728</v>
      </c>
      <c r="H13" s="322">
        <v>-2.3324532856614122E-2</v>
      </c>
      <c r="I13" s="323">
        <v>6.2383959656077339</v>
      </c>
      <c r="J13" s="323">
        <v>0.34269977029302456</v>
      </c>
      <c r="K13" s="312">
        <v>5.8127108137859436E-2</v>
      </c>
      <c r="L13" s="313">
        <v>20359.4159927562</v>
      </c>
      <c r="M13" s="313">
        <v>-4727.8021111699818</v>
      </c>
      <c r="N13" s="312">
        <v>-0.18845461826754217</v>
      </c>
      <c r="O13" s="311">
        <v>6527.8067093963919</v>
      </c>
      <c r="P13" s="311">
        <v>-1986.092411888093</v>
      </c>
      <c r="Q13" s="312">
        <v>-0.23327647927175027</v>
      </c>
    </row>
    <row r="14" spans="1:17">
      <c r="A14" s="330"/>
      <c r="B14" s="160" t="s">
        <v>139</v>
      </c>
      <c r="C14" s="160" t="s">
        <v>103</v>
      </c>
      <c r="D14" s="311">
        <v>1710.2005107923508</v>
      </c>
      <c r="E14" s="311">
        <v>-451.57389207138999</v>
      </c>
      <c r="F14" s="316">
        <v>-0.20889038720838865</v>
      </c>
      <c r="G14" s="324">
        <v>0.16439849407560511</v>
      </c>
      <c r="H14" s="324">
        <v>-2.2030220415289625E-2</v>
      </c>
      <c r="I14" s="325">
        <v>6.2140836891964835</v>
      </c>
      <c r="J14" s="325">
        <v>0.22414676468888839</v>
      </c>
      <c r="K14" s="316">
        <v>3.7420555093293319E-2</v>
      </c>
      <c r="L14" s="317">
        <v>10627.329099370241</v>
      </c>
      <c r="M14" s="317">
        <v>-2321.5632187986375</v>
      </c>
      <c r="N14" s="316">
        <v>-0.17928662635808629</v>
      </c>
      <c r="O14" s="311">
        <v>3421.0760436058044</v>
      </c>
      <c r="P14" s="311">
        <v>-908.92368590831757</v>
      </c>
      <c r="Q14" s="316">
        <v>-0.20991310454661616</v>
      </c>
    </row>
    <row r="15" spans="1:17">
      <c r="A15" s="330" t="s">
        <v>73</v>
      </c>
      <c r="B15" s="160" t="s">
        <v>137</v>
      </c>
      <c r="C15" s="160" t="s">
        <v>103</v>
      </c>
      <c r="D15" s="311">
        <v>1800.7247212343691</v>
      </c>
      <c r="E15" s="311">
        <v>320.12390560579274</v>
      </c>
      <c r="F15" s="312">
        <v>0.21621216348573122</v>
      </c>
      <c r="G15" s="322">
        <v>0.20595601927062726</v>
      </c>
      <c r="H15" s="322">
        <v>3.664096758708843E-2</v>
      </c>
      <c r="I15" s="323">
        <v>4.0106956909599374</v>
      </c>
      <c r="J15" s="323">
        <v>1.2920873447489862</v>
      </c>
      <c r="K15" s="312">
        <v>0.47527528065961672</v>
      </c>
      <c r="L15" s="313">
        <v>7222.1588800597192</v>
      </c>
      <c r="M15" s="313">
        <v>3196.9851452851299</v>
      </c>
      <c r="N15" s="312">
        <v>0.79424774082805194</v>
      </c>
      <c r="O15" s="311">
        <v>1830.6219000816345</v>
      </c>
      <c r="P15" s="311">
        <v>973.00754499435425</v>
      </c>
      <c r="Q15" s="312">
        <v>1.134551374079239</v>
      </c>
    </row>
    <row r="16" spans="1:17">
      <c r="A16" s="330"/>
      <c r="B16" s="160" t="s">
        <v>138</v>
      </c>
      <c r="C16" s="160" t="s">
        <v>103</v>
      </c>
      <c r="D16" s="311">
        <v>22239.996427301681</v>
      </c>
      <c r="E16" s="311">
        <v>3192.4863683424446</v>
      </c>
      <c r="F16" s="316">
        <v>0.16760649336635045</v>
      </c>
      <c r="G16" s="324">
        <v>0.21320352002357407</v>
      </c>
      <c r="H16" s="324">
        <v>3.1521741704457762E-2</v>
      </c>
      <c r="I16" s="325">
        <v>3.6529014814470964</v>
      </c>
      <c r="J16" s="325">
        <v>0.82116562950107719</v>
      </c>
      <c r="K16" s="316">
        <v>0.28998666275202101</v>
      </c>
      <c r="L16" s="317">
        <v>81240.515896668439</v>
      </c>
      <c r="M16" s="317">
        <v>27302.998772411134</v>
      </c>
      <c r="N16" s="316">
        <v>0.50619680378524812</v>
      </c>
      <c r="O16" s="311">
        <v>19172.105644702911</v>
      </c>
      <c r="P16" s="311">
        <v>6480.7183541363011</v>
      </c>
      <c r="Q16" s="316">
        <v>0.51063908190346996</v>
      </c>
    </row>
    <row r="17" spans="1:18">
      <c r="A17" s="330"/>
      <c r="B17" s="160" t="s">
        <v>139</v>
      </c>
      <c r="C17" s="160" t="s">
        <v>103</v>
      </c>
      <c r="D17" s="311">
        <v>12313.168463296473</v>
      </c>
      <c r="E17" s="311">
        <v>566.31335561106062</v>
      </c>
      <c r="F17" s="312">
        <v>4.8209784697229176E-2</v>
      </c>
      <c r="G17" s="322">
        <v>0.2222964636852468</v>
      </c>
      <c r="H17" s="322">
        <v>1.6323099323511892E-2</v>
      </c>
      <c r="I17" s="323">
        <v>3.7251356688789619</v>
      </c>
      <c r="J17" s="323">
        <v>0.98484493847360843</v>
      </c>
      <c r="K17" s="312">
        <v>0.35939432540719018</v>
      </c>
      <c r="L17" s="313">
        <v>45868.223039541248</v>
      </c>
      <c r="M17" s="313">
        <v>13678.424876536134</v>
      </c>
      <c r="N17" s="312">
        <v>0.42493043315370604</v>
      </c>
      <c r="O17" s="311">
        <v>10587.071703076363</v>
      </c>
      <c r="P17" s="311">
        <v>3308.0408049821854</v>
      </c>
      <c r="Q17" s="312">
        <v>0.45446170668794783</v>
      </c>
    </row>
    <row r="18" spans="1:18">
      <c r="A18" s="330" t="s">
        <v>115</v>
      </c>
      <c r="B18" s="160" t="s">
        <v>137</v>
      </c>
      <c r="C18" s="160" t="s">
        <v>103</v>
      </c>
      <c r="D18" s="311">
        <v>11746025.527679019</v>
      </c>
      <c r="E18" s="311">
        <v>2103332.9076158628</v>
      </c>
      <c r="F18" s="316">
        <v>0.21812713424459307</v>
      </c>
      <c r="G18" s="324">
        <v>8.8204623941586018</v>
      </c>
      <c r="H18" s="324">
        <v>0.82077633655124593</v>
      </c>
      <c r="I18" s="325">
        <v>2.5560625658668767</v>
      </c>
      <c r="J18" s="325">
        <v>4.0725303723310624E-2</v>
      </c>
      <c r="K18" s="316">
        <v>1.6190792517662062E-2</v>
      </c>
      <c r="L18" s="317">
        <v>30023576.149017069</v>
      </c>
      <c r="M18" s="317">
        <v>5768952.094375439</v>
      </c>
      <c r="N18" s="316">
        <v>0.23784957793528155</v>
      </c>
      <c r="O18" s="311">
        <v>4613143.0784963369</v>
      </c>
      <c r="P18" s="311">
        <v>823540.3011037102</v>
      </c>
      <c r="Q18" s="316">
        <v>0.2173157318800398</v>
      </c>
    </row>
    <row r="19" spans="1:18">
      <c r="A19" s="330"/>
      <c r="B19" s="160" t="s">
        <v>138</v>
      </c>
      <c r="C19" s="160" t="s">
        <v>103</v>
      </c>
      <c r="D19" s="311">
        <v>143777660.13590091</v>
      </c>
      <c r="E19" s="311">
        <v>22519242.905871823</v>
      </c>
      <c r="F19" s="312">
        <v>0.18571282241918491</v>
      </c>
      <c r="G19" s="322">
        <v>8.5284701019211084</v>
      </c>
      <c r="H19" s="322">
        <v>0.7943754914528407</v>
      </c>
      <c r="I19" s="323">
        <v>2.5369629841831332</v>
      </c>
      <c r="J19" s="323">
        <v>7.1533568057789321E-2</v>
      </c>
      <c r="K19" s="312">
        <v>2.9014648559767372E-2</v>
      </c>
      <c r="L19" s="313">
        <v>364758601.71724349</v>
      </c>
      <c r="M19" s="313">
        <v>65804532.92552954</v>
      </c>
      <c r="N19" s="312">
        <v>0.22011586325448743</v>
      </c>
      <c r="O19" s="311">
        <v>56285855.521867633</v>
      </c>
      <c r="P19" s="311">
        <v>8880963.632328108</v>
      </c>
      <c r="Q19" s="312">
        <v>0.18734276734608063</v>
      </c>
    </row>
    <row r="20" spans="1:18">
      <c r="A20" s="330"/>
      <c r="B20" s="160" t="s">
        <v>139</v>
      </c>
      <c r="C20" s="160" t="s">
        <v>103</v>
      </c>
      <c r="D20" s="311">
        <v>82937987.438501865</v>
      </c>
      <c r="E20" s="311">
        <v>15557229.953070715</v>
      </c>
      <c r="F20" s="316">
        <v>0.2308853526384658</v>
      </c>
      <c r="G20" s="324">
        <v>8.6879029733238422</v>
      </c>
      <c r="H20" s="324">
        <v>1.0333312581495875</v>
      </c>
      <c r="I20" s="325">
        <v>2.525422382957426</v>
      </c>
      <c r="J20" s="325">
        <v>3.5287475920960709E-2</v>
      </c>
      <c r="K20" s="316">
        <v>1.4170909303446812E-2</v>
      </c>
      <c r="L20" s="317">
        <v>209453449.87463444</v>
      </c>
      <c r="M20" s="317">
        <v>41666273.597603738</v>
      </c>
      <c r="N20" s="316">
        <v>0.24832811733364668</v>
      </c>
      <c r="O20" s="311">
        <v>32441206.68903888</v>
      </c>
      <c r="P20" s="311">
        <v>5787570.0529069826</v>
      </c>
      <c r="Q20" s="316">
        <v>0.21713997725403456</v>
      </c>
      <c r="R20" s="231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28"/>
  <sheetViews>
    <sheetView zoomScale="90" zoomScaleNormal="90" workbookViewId="0">
      <selection activeCell="D3" sqref="D3:Q128"/>
    </sheetView>
  </sheetViews>
  <sheetFormatPr defaultRowHeight="15"/>
  <cols>
    <col min="1" max="1" width="28.5703125" bestFit="1" customWidth="1"/>
    <col min="2" max="2" width="9" bestFit="1" customWidth="1"/>
    <col min="3" max="3" width="22.85546875" bestFit="1" customWidth="1"/>
    <col min="4" max="4" width="12.5703125" bestFit="1" customWidth="1"/>
    <col min="5" max="5" width="11.85546875" bestFit="1" customWidth="1"/>
    <col min="6" max="6" width="8.5703125" bestFit="1" customWidth="1"/>
    <col min="7" max="7" width="7.42578125" bestFit="1" customWidth="1"/>
    <col min="8" max="8" width="7.140625" bestFit="1" customWidth="1"/>
    <col min="9" max="9" width="7.42578125" bestFit="1" customWidth="1"/>
    <col min="10" max="10" width="7.140625" bestFit="1" customWidth="1"/>
    <col min="11" max="11" width="8.5703125" bestFit="1" customWidth="1"/>
    <col min="12" max="12" width="13.5703125" bestFit="1" customWidth="1"/>
    <col min="13" max="13" width="12.140625" bestFit="1" customWidth="1"/>
    <col min="14" max="14" width="8.5703125" bestFit="1" customWidth="1"/>
    <col min="15" max="15" width="12.5703125" bestFit="1" customWidth="1"/>
    <col min="16" max="16" width="11.85546875" bestFit="1" customWidth="1"/>
    <col min="17" max="17" width="8.5703125" bestFit="1" customWidth="1"/>
  </cols>
  <sheetData>
    <row r="1" spans="1:17">
      <c r="A1" s="332" t="s">
        <v>0</v>
      </c>
      <c r="B1" s="332" t="s">
        <v>1</v>
      </c>
      <c r="C1" s="332" t="s">
        <v>130</v>
      </c>
      <c r="D1" s="332" t="s">
        <v>3</v>
      </c>
      <c r="E1" s="332"/>
      <c r="F1" s="332"/>
      <c r="G1" s="332" t="s">
        <v>4</v>
      </c>
      <c r="H1" s="332"/>
      <c r="I1" s="332" t="s">
        <v>5</v>
      </c>
      <c r="J1" s="332"/>
      <c r="K1" s="332"/>
      <c r="L1" s="332" t="s">
        <v>6</v>
      </c>
      <c r="M1" s="332"/>
      <c r="N1" s="332"/>
      <c r="O1" s="332" t="s">
        <v>7</v>
      </c>
      <c r="P1" s="332"/>
      <c r="Q1" s="332"/>
    </row>
    <row r="2" spans="1:17" ht="30">
      <c r="A2" s="331"/>
      <c r="B2" s="331"/>
      <c r="C2" s="331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0" t="s">
        <v>69</v>
      </c>
      <c r="B3" s="330" t="s">
        <v>137</v>
      </c>
      <c r="C3" s="228" t="s">
        <v>131</v>
      </c>
      <c r="D3" s="311">
        <v>56957720.880941659</v>
      </c>
      <c r="E3" s="311">
        <v>-3405282.6026967019</v>
      </c>
      <c r="F3" s="312">
        <v>-5.6413405665271733E-2</v>
      </c>
      <c r="G3" s="322">
        <v>18.720984269307795</v>
      </c>
      <c r="H3" s="322">
        <v>-2.6445974441202225</v>
      </c>
      <c r="I3" s="323">
        <v>3.5565440610564001</v>
      </c>
      <c r="J3" s="323">
        <v>0.23022781124710434</v>
      </c>
      <c r="K3" s="312">
        <v>6.9214047600045167E-2</v>
      </c>
      <c r="L3" s="313">
        <v>202572643.93042117</v>
      </c>
      <c r="M3" s="313">
        <v>1786204.5554997623</v>
      </c>
      <c r="N3" s="312">
        <v>8.8960417897766784E-3</v>
      </c>
      <c r="O3" s="311">
        <v>169670626.6537866</v>
      </c>
      <c r="P3" s="311">
        <v>-9492721.3708868027</v>
      </c>
      <c r="Q3" s="312">
        <v>-5.2983612304339817E-2</v>
      </c>
    </row>
    <row r="4" spans="1:17">
      <c r="A4" s="330"/>
      <c r="B4" s="330"/>
      <c r="C4" s="228" t="s">
        <v>132</v>
      </c>
      <c r="D4" s="311">
        <v>45826494.603871942</v>
      </c>
      <c r="E4" s="311">
        <v>2411535.9544047341</v>
      </c>
      <c r="F4" s="316">
        <v>5.5546199499474327E-2</v>
      </c>
      <c r="G4" s="324">
        <v>15.062349253578869</v>
      </c>
      <c r="H4" s="324">
        <v>-0.3044448599995917</v>
      </c>
      <c r="I4" s="325">
        <v>2.8792776507860665</v>
      </c>
      <c r="J4" s="325">
        <v>-7.9915384067592132E-2</v>
      </c>
      <c r="K4" s="316">
        <v>-2.7005802976129336E-2</v>
      </c>
      <c r="L4" s="317">
        <v>131947201.72679676</v>
      </c>
      <c r="M4" s="317">
        <v>3473958.4828338027</v>
      </c>
      <c r="N4" s="316">
        <v>2.704032680358948E-2</v>
      </c>
      <c r="O4" s="311">
        <v>27179704.219140589</v>
      </c>
      <c r="P4" s="311">
        <v>806382.42215792462</v>
      </c>
      <c r="Q4" s="316">
        <v>3.0575686611088244E-2</v>
      </c>
    </row>
    <row r="5" spans="1:17">
      <c r="A5" s="330"/>
      <c r="B5" s="330"/>
      <c r="C5" s="228" t="s">
        <v>133</v>
      </c>
      <c r="D5" s="311">
        <v>71574214.114732295</v>
      </c>
      <c r="E5" s="311">
        <v>5654762.3147427887</v>
      </c>
      <c r="F5" s="312">
        <v>8.5782908691356699E-2</v>
      </c>
      <c r="G5" s="322">
        <v>23.525164206110674</v>
      </c>
      <c r="H5" s="322">
        <v>0.19286871622820101</v>
      </c>
      <c r="I5" s="323">
        <v>2.6706555931671403</v>
      </c>
      <c r="J5" s="323">
        <v>7.2607856757898936E-2</v>
      </c>
      <c r="K5" s="312">
        <v>2.7947083396646963E-2</v>
      </c>
      <c r="L5" s="313">
        <v>191150075.25205228</v>
      </c>
      <c r="M5" s="313">
        <v>19888192.717751443</v>
      </c>
      <c r="N5" s="312">
        <v>0.11612737419120789</v>
      </c>
      <c r="O5" s="311">
        <v>39130510.114319265</v>
      </c>
      <c r="P5" s="311">
        <v>2848673.7042150125</v>
      </c>
      <c r="Q5" s="312">
        <v>7.8515146587830251E-2</v>
      </c>
    </row>
    <row r="6" spans="1:17">
      <c r="A6" s="330"/>
      <c r="B6" s="330"/>
      <c r="C6" s="228" t="s">
        <v>134</v>
      </c>
      <c r="D6" s="311">
        <v>77623078.638649613</v>
      </c>
      <c r="E6" s="311">
        <v>9374624.7449037731</v>
      </c>
      <c r="F6" s="316">
        <v>0.13736025081973097</v>
      </c>
      <c r="G6" s="324">
        <v>25.513317802286625</v>
      </c>
      <c r="H6" s="324">
        <v>1.3566682930024534</v>
      </c>
      <c r="I6" s="325">
        <v>2.371737824605797</v>
      </c>
      <c r="J6" s="325">
        <v>5.9940742347696752E-2</v>
      </c>
      <c r="K6" s="316">
        <v>2.59282022664153E-2</v>
      </c>
      <c r="L6" s="317">
        <v>184101591.66963553</v>
      </c>
      <c r="M6" s="317">
        <v>26325015.089447409</v>
      </c>
      <c r="N6" s="316">
        <v>0.16684995745276565</v>
      </c>
      <c r="O6" s="311">
        <v>38685587.072092593</v>
      </c>
      <c r="P6" s="311">
        <v>4603214.429462865</v>
      </c>
      <c r="Q6" s="316">
        <v>0.1350614429849063</v>
      </c>
    </row>
    <row r="7" spans="1:17">
      <c r="A7" s="330"/>
      <c r="B7" s="330"/>
      <c r="C7" s="228" t="s">
        <v>170</v>
      </c>
      <c r="D7" s="311">
        <v>69378049.308656186</v>
      </c>
      <c r="E7" s="311">
        <v>-1599414.9763066769</v>
      </c>
      <c r="F7" s="312">
        <v>-2.2534123928199076E-2</v>
      </c>
      <c r="G7" s="322">
        <v>22.803324108728631</v>
      </c>
      <c r="H7" s="322">
        <v>-2.3192629971853371</v>
      </c>
      <c r="I7" s="323">
        <v>3.6559069666715058</v>
      </c>
      <c r="J7" s="323">
        <v>0.21465582974120379</v>
      </c>
      <c r="K7" s="312">
        <v>6.2377263733411549E-2</v>
      </c>
      <c r="L7" s="313">
        <v>253639693.80159539</v>
      </c>
      <c r="M7" s="313">
        <v>9388414.1345370412</v>
      </c>
      <c r="N7" s="312">
        <v>3.8437522813941825E-2</v>
      </c>
      <c r="O7" s="311">
        <v>195986468.25732034</v>
      </c>
      <c r="P7" s="311">
        <v>-5638942.787520647</v>
      </c>
      <c r="Q7" s="312">
        <v>-2.7967421161346376E-2</v>
      </c>
    </row>
    <row r="8" spans="1:17">
      <c r="A8" s="330"/>
      <c r="B8" s="330"/>
      <c r="C8" s="228" t="s">
        <v>171</v>
      </c>
      <c r="D8" s="311">
        <v>98993231.698175013</v>
      </c>
      <c r="E8" s="311">
        <v>13248664.826315433</v>
      </c>
      <c r="F8" s="316">
        <v>0.15451316986783331</v>
      </c>
      <c r="G8" s="324">
        <v>32.537304947002951</v>
      </c>
      <c r="H8" s="324">
        <v>2.1878782409614672</v>
      </c>
      <c r="I8" s="325">
        <v>2.3708402814607457</v>
      </c>
      <c r="J8" s="325">
        <v>3.2760826809397958E-2</v>
      </c>
      <c r="K8" s="316">
        <v>1.4011853508324516E-2</v>
      </c>
      <c r="L8" s="317">
        <v>234697141.30201006</v>
      </c>
      <c r="M8" s="317">
        <v>34219531.150936604</v>
      </c>
      <c r="N8" s="316">
        <v>0.17069003927745283</v>
      </c>
      <c r="O8" s="311">
        <v>47773920.155768394</v>
      </c>
      <c r="P8" s="311">
        <v>6023502.2612703666</v>
      </c>
      <c r="Q8" s="316">
        <v>0.14427405916011582</v>
      </c>
    </row>
    <row r="9" spans="1:17">
      <c r="A9" s="330"/>
      <c r="B9" s="330"/>
      <c r="C9" s="228" t="s">
        <v>172</v>
      </c>
      <c r="D9" s="311">
        <v>135719792.63885185</v>
      </c>
      <c r="E9" s="311">
        <v>9971358.5827397704</v>
      </c>
      <c r="F9" s="312">
        <v>7.9296085534475147E-2</v>
      </c>
      <c r="G9" s="322">
        <v>44.608668741094746</v>
      </c>
      <c r="H9" s="322">
        <v>9.9809206136129092E-2</v>
      </c>
      <c r="I9" s="323">
        <v>2.7288319832939663</v>
      </c>
      <c r="J9" s="323">
        <v>1.7443930158076437E-2</v>
      </c>
      <c r="K9" s="312">
        <v>6.4335793387823781E-3</v>
      </c>
      <c r="L9" s="313">
        <v>370356510.91892391</v>
      </c>
      <c r="M9" s="313">
        <v>29403709.118635356</v>
      </c>
      <c r="N9" s="312">
        <v>8.6239822530798371E-2</v>
      </c>
      <c r="O9" s="311">
        <v>75660157.670697093</v>
      </c>
      <c r="P9" s="311">
        <v>4546416.7442762703</v>
      </c>
      <c r="Q9" s="312">
        <v>6.3931621161377322E-2</v>
      </c>
    </row>
    <row r="10" spans="1:17">
      <c r="A10" s="330"/>
      <c r="B10" s="330" t="s">
        <v>138</v>
      </c>
      <c r="C10" s="228" t="s">
        <v>131</v>
      </c>
      <c r="D10" s="311">
        <v>754693570.77269506</v>
      </c>
      <c r="E10" s="311">
        <v>-9866510.0072127581</v>
      </c>
      <c r="F10" s="316">
        <v>-1.2904819719528371E-2</v>
      </c>
      <c r="G10" s="324">
        <v>19.55815725199108</v>
      </c>
      <c r="H10" s="324">
        <v>-1.2753439598814182</v>
      </c>
      <c r="I10" s="325">
        <v>3.4674010536693305</v>
      </c>
      <c r="J10" s="325">
        <v>5.645671764646254E-2</v>
      </c>
      <c r="K10" s="316">
        <v>1.6551638515535143E-2</v>
      </c>
      <c r="L10" s="317">
        <v>2616825282.4947124</v>
      </c>
      <c r="M10" s="317">
        <v>8953405.4092993736</v>
      </c>
      <c r="N10" s="316">
        <v>3.4332228849010024E-3</v>
      </c>
      <c r="O10" s="311">
        <v>2244683997.7427387</v>
      </c>
      <c r="P10" s="311">
        <v>-19108021.61349678</v>
      </c>
      <c r="Q10" s="316">
        <v>-8.4407142750377809E-3</v>
      </c>
    </row>
    <row r="11" spans="1:17">
      <c r="A11" s="330"/>
      <c r="B11" s="330"/>
      <c r="C11" s="228" t="s">
        <v>132</v>
      </c>
      <c r="D11" s="311">
        <v>602049672.90352893</v>
      </c>
      <c r="E11" s="311">
        <v>-38004367.676794291</v>
      </c>
      <c r="F11" s="312">
        <v>-5.9376810811687948E-2</v>
      </c>
      <c r="G11" s="322">
        <v>15.602335347975952</v>
      </c>
      <c r="H11" s="322">
        <v>-1.8385001930214386</v>
      </c>
      <c r="I11" s="323">
        <v>2.9036530478599745</v>
      </c>
      <c r="J11" s="323">
        <v>6.8500044262943316E-2</v>
      </c>
      <c r="K11" s="312">
        <v>2.4160969152647337E-2</v>
      </c>
      <c r="L11" s="313">
        <v>1748143367.6894324</v>
      </c>
      <c r="M11" s="313">
        <v>-66507767.926287174</v>
      </c>
      <c r="N11" s="312">
        <v>-3.6650442953444481E-2</v>
      </c>
      <c r="O11" s="311">
        <v>363875161.46635967</v>
      </c>
      <c r="P11" s="311">
        <v>-18278873.508771002</v>
      </c>
      <c r="Q11" s="312">
        <v>-4.7831167110300249E-2</v>
      </c>
    </row>
    <row r="12" spans="1:17">
      <c r="A12" s="330"/>
      <c r="B12" s="330"/>
      <c r="C12" s="228" t="s">
        <v>133</v>
      </c>
      <c r="D12" s="311">
        <v>939455427.75318885</v>
      </c>
      <c r="E12" s="311">
        <v>67572741.111109972</v>
      </c>
      <c r="F12" s="316">
        <v>7.7502102228174663E-2</v>
      </c>
      <c r="G12" s="324">
        <v>24.346327700156667</v>
      </c>
      <c r="H12" s="324">
        <v>0.58839229992049624</v>
      </c>
      <c r="I12" s="325">
        <v>2.599761181365245</v>
      </c>
      <c r="J12" s="325">
        <v>4.9567600003374679E-2</v>
      </c>
      <c r="K12" s="316">
        <v>1.9436798980924531E-2</v>
      </c>
      <c r="L12" s="317">
        <v>2442359752.695622</v>
      </c>
      <c r="M12" s="317">
        <v>218890121.52044964</v>
      </c>
      <c r="N12" s="316">
        <v>9.8445293990707422E-2</v>
      </c>
      <c r="O12" s="311">
        <v>506584094.22585404</v>
      </c>
      <c r="P12" s="311">
        <v>39741719.286002696</v>
      </c>
      <c r="Q12" s="316">
        <v>8.5128774548632338E-2</v>
      </c>
    </row>
    <row r="13" spans="1:17">
      <c r="A13" s="330"/>
      <c r="B13" s="330"/>
      <c r="C13" s="228" t="s">
        <v>134</v>
      </c>
      <c r="D13" s="311">
        <v>920317098.89686382</v>
      </c>
      <c r="E13" s="311">
        <v>107716160.57124746</v>
      </c>
      <c r="F13" s="312">
        <v>0.13255726826158876</v>
      </c>
      <c r="G13" s="322">
        <v>23.850350975551628</v>
      </c>
      <c r="H13" s="322">
        <v>1.7077842120524203</v>
      </c>
      <c r="I13" s="323">
        <v>2.3296989180846341</v>
      </c>
      <c r="J13" s="323">
        <v>5.087050309687946E-2</v>
      </c>
      <c r="K13" s="312">
        <v>2.2323094956297012E-2</v>
      </c>
      <c r="L13" s="313">
        <v>2144061749.5948129</v>
      </c>
      <c r="M13" s="313">
        <v>292283641.29268646</v>
      </c>
      <c r="N13" s="312">
        <v>0.15783945170443661</v>
      </c>
      <c r="O13" s="311">
        <v>459090969.74555701</v>
      </c>
      <c r="P13" s="311">
        <v>53034695.5208022</v>
      </c>
      <c r="Q13" s="312">
        <v>0.13060922558592741</v>
      </c>
    </row>
    <row r="14" spans="1:17">
      <c r="A14" s="330"/>
      <c r="B14" s="330"/>
      <c r="C14" s="228" t="s">
        <v>170</v>
      </c>
      <c r="D14" s="311">
        <v>907961370.04339325</v>
      </c>
      <c r="E14" s="311">
        <v>7858813.991651535</v>
      </c>
      <c r="F14" s="316">
        <v>8.7310206362748929E-3</v>
      </c>
      <c r="G14" s="324">
        <v>23.530147786816734</v>
      </c>
      <c r="H14" s="324">
        <v>-0.99675096675770192</v>
      </c>
      <c r="I14" s="325">
        <v>3.569269367525314</v>
      </c>
      <c r="J14" s="325">
        <v>6.2597577623533684E-2</v>
      </c>
      <c r="K14" s="316">
        <v>1.7850994154570424E-2</v>
      </c>
      <c r="L14" s="317">
        <v>3240758704.9921999</v>
      </c>
      <c r="M14" s="317">
        <v>84394463.667071342</v>
      </c>
      <c r="N14" s="316">
        <v>2.6737872189186957E-2</v>
      </c>
      <c r="O14" s="311">
        <v>2570093427.5246177</v>
      </c>
      <c r="P14" s="311">
        <v>18428680.274903774</v>
      </c>
      <c r="Q14" s="316">
        <v>7.2222184731622532E-3</v>
      </c>
    </row>
    <row r="15" spans="1:17">
      <c r="A15" s="330"/>
      <c r="B15" s="330"/>
      <c r="C15" s="228" t="s">
        <v>171</v>
      </c>
      <c r="D15" s="311">
        <v>1168171985.0498598</v>
      </c>
      <c r="E15" s="311">
        <v>143410159.57275641</v>
      </c>
      <c r="F15" s="312">
        <v>0.13994486914653387</v>
      </c>
      <c r="G15" s="322">
        <v>30.273600128305677</v>
      </c>
      <c r="H15" s="322">
        <v>2.349860359967316</v>
      </c>
      <c r="I15" s="323">
        <v>2.342611550365012</v>
      </c>
      <c r="J15" s="323">
        <v>3.3039216515535763E-2</v>
      </c>
      <c r="K15" s="312">
        <v>1.4305339577941558E-2</v>
      </c>
      <c r="L15" s="313">
        <v>2736573184.9906254</v>
      </c>
      <c r="M15" s="313">
        <v>369811624.08362198</v>
      </c>
      <c r="N15" s="312">
        <v>0.15625216759980703</v>
      </c>
      <c r="O15" s="311">
        <v>565598204.38424671</v>
      </c>
      <c r="P15" s="311">
        <v>64707354.203189015</v>
      </c>
      <c r="Q15" s="312">
        <v>0.12918454026420959</v>
      </c>
    </row>
    <row r="16" spans="1:17">
      <c r="A16" s="330"/>
      <c r="B16" s="330"/>
      <c r="C16" s="228" t="s">
        <v>172</v>
      </c>
      <c r="D16" s="311">
        <v>1780170872.3689992</v>
      </c>
      <c r="E16" s="311">
        <v>35606502.17092824</v>
      </c>
      <c r="F16" s="316">
        <v>2.0409967542146707E-2</v>
      </c>
      <c r="G16" s="324">
        <v>46.13377297167073</v>
      </c>
      <c r="H16" s="324">
        <v>-1.4038696994403566</v>
      </c>
      <c r="I16" s="325">
        <v>2.6879674722692553</v>
      </c>
      <c r="J16" s="325">
        <v>4.5703403423147826E-2</v>
      </c>
      <c r="K16" s="316">
        <v>1.729706124456621E-2</v>
      </c>
      <c r="L16" s="317">
        <v>4785041400.0090542</v>
      </c>
      <c r="M16" s="317">
        <v>175441648.84555244</v>
      </c>
      <c r="N16" s="316">
        <v>3.8060061245289135E-2</v>
      </c>
      <c r="O16" s="311">
        <v>991575151.86647308</v>
      </c>
      <c r="P16" s="311">
        <v>23106755.21655345</v>
      </c>
      <c r="Q16" s="316">
        <v>2.3859069946405326E-2</v>
      </c>
    </row>
    <row r="17" spans="1:17">
      <c r="A17" s="330"/>
      <c r="B17" s="330" t="s">
        <v>139</v>
      </c>
      <c r="C17" s="228" t="s">
        <v>131</v>
      </c>
      <c r="D17" s="311">
        <v>422688956.25681198</v>
      </c>
      <c r="E17" s="311">
        <v>407043.44779706001</v>
      </c>
      <c r="F17" s="312">
        <v>9.6391400022182154E-4</v>
      </c>
      <c r="G17" s="322">
        <v>19.427367675358035</v>
      </c>
      <c r="H17" s="322">
        <v>-1.1493839719382493</v>
      </c>
      <c r="I17" s="323">
        <v>3.475040372019162</v>
      </c>
      <c r="J17" s="323">
        <v>4.8390395043730106E-2</v>
      </c>
      <c r="K17" s="312">
        <v>1.4121779396459509E-2</v>
      </c>
      <c r="L17" s="313">
        <v>1468861187.7990632</v>
      </c>
      <c r="M17" s="313">
        <v>21848880.994910955</v>
      </c>
      <c r="N17" s="312">
        <v>1.5099305577549673E-2</v>
      </c>
      <c r="O17" s="311">
        <v>1258875004.0425267</v>
      </c>
      <c r="P17" s="311">
        <v>7842181.9823763371</v>
      </c>
      <c r="Q17" s="312">
        <v>6.2685661351891218E-3</v>
      </c>
    </row>
    <row r="18" spans="1:17">
      <c r="A18" s="330"/>
      <c r="B18" s="330"/>
      <c r="C18" s="228" t="s">
        <v>132</v>
      </c>
      <c r="D18" s="311">
        <v>325325698.8221786</v>
      </c>
      <c r="E18" s="311">
        <v>-17486749.639476657</v>
      </c>
      <c r="F18" s="316">
        <v>-5.100966933361701E-2</v>
      </c>
      <c r="G18" s="324">
        <v>14.952418017331157</v>
      </c>
      <c r="H18" s="324">
        <v>-1.7519834728347963</v>
      </c>
      <c r="I18" s="325">
        <v>2.9169268426114745</v>
      </c>
      <c r="J18" s="325">
        <v>1.8479815152975476E-2</v>
      </c>
      <c r="K18" s="316">
        <v>6.3757643241041002E-3</v>
      </c>
      <c r="L18" s="317">
        <v>948951263.48574889</v>
      </c>
      <c r="M18" s="317">
        <v>-44672458.73370564</v>
      </c>
      <c r="N18" s="316">
        <v>-4.4959130639434505E-2</v>
      </c>
      <c r="O18" s="311">
        <v>196749336.83592734</v>
      </c>
      <c r="P18" s="311">
        <v>-7546055.301576525</v>
      </c>
      <c r="Q18" s="316">
        <v>-3.6936982389194309E-2</v>
      </c>
    </row>
    <row r="19" spans="1:17">
      <c r="A19" s="330"/>
      <c r="B19" s="330"/>
      <c r="C19" s="228" t="s">
        <v>133</v>
      </c>
      <c r="D19" s="311">
        <v>530290456.10352582</v>
      </c>
      <c r="E19" s="311">
        <v>39388915.968155503</v>
      </c>
      <c r="F19" s="312">
        <v>8.023791483174747E-2</v>
      </c>
      <c r="G19" s="322">
        <v>24.372881081845108</v>
      </c>
      <c r="H19" s="322">
        <v>0.45246496113570345</v>
      </c>
      <c r="I19" s="323">
        <v>2.6084043719358569</v>
      </c>
      <c r="J19" s="323">
        <v>3.8787767037371523E-2</v>
      </c>
      <c r="K19" s="312">
        <v>1.5094768209167867E-2</v>
      </c>
      <c r="L19" s="313">
        <v>1383211944.0962963</v>
      </c>
      <c r="M19" s="313">
        <v>121783195.19420838</v>
      </c>
      <c r="N19" s="312">
        <v>9.6543855766887385E-2</v>
      </c>
      <c r="O19" s="311">
        <v>285872728.57863247</v>
      </c>
      <c r="P19" s="311">
        <v>22254029.24658227</v>
      </c>
      <c r="Q19" s="312">
        <v>8.441749125903783E-2</v>
      </c>
    </row>
    <row r="20" spans="1:17">
      <c r="A20" s="330"/>
      <c r="B20" s="330"/>
      <c r="C20" s="228" t="s">
        <v>134</v>
      </c>
      <c r="D20" s="311">
        <v>532407307.92087775</v>
      </c>
      <c r="E20" s="311">
        <v>59622214.627984703</v>
      </c>
      <c r="F20" s="316">
        <v>0.12610849088477585</v>
      </c>
      <c r="G20" s="324">
        <v>24.470174512300762</v>
      </c>
      <c r="H20" s="324">
        <v>1.432527973005314</v>
      </c>
      <c r="I20" s="325">
        <v>2.3359346426818881</v>
      </c>
      <c r="J20" s="325">
        <v>4.7139567277278971E-2</v>
      </c>
      <c r="K20" s="316">
        <v>2.0595800726697089E-2</v>
      </c>
      <c r="L20" s="317">
        <v>1243668674.5893815</v>
      </c>
      <c r="M20" s="317">
        <v>161560481.33589911</v>
      </c>
      <c r="N20" s="316">
        <v>0.14930159695968018</v>
      </c>
      <c r="O20" s="311">
        <v>265440345.91991556</v>
      </c>
      <c r="P20" s="311">
        <v>29229249.878014117</v>
      </c>
      <c r="Q20" s="316">
        <v>0.12374206956318913</v>
      </c>
    </row>
    <row r="21" spans="1:17">
      <c r="A21" s="330"/>
      <c r="B21" s="330"/>
      <c r="C21" s="228" t="s">
        <v>170</v>
      </c>
      <c r="D21" s="311">
        <v>509225023.38997263</v>
      </c>
      <c r="E21" s="311">
        <v>10779158.127299726</v>
      </c>
      <c r="F21" s="312">
        <v>2.1625534242558687E-2</v>
      </c>
      <c r="G21" s="322">
        <v>23.404684727270684</v>
      </c>
      <c r="H21" s="322">
        <v>-0.88334767010642423</v>
      </c>
      <c r="I21" s="323">
        <v>3.5769520559378916</v>
      </c>
      <c r="J21" s="323">
        <v>5.4416900079391706E-2</v>
      </c>
      <c r="K21" s="312">
        <v>1.5448220577412353E-2</v>
      </c>
      <c r="L21" s="313">
        <v>1821473494.3497834</v>
      </c>
      <c r="M21" s="313">
        <v>65680410.669709206</v>
      </c>
      <c r="N21" s="312">
        <v>3.7407830843054476E-2</v>
      </c>
      <c r="O21" s="311">
        <v>1442333881.7129726</v>
      </c>
      <c r="P21" s="311">
        <v>29817839.954952955</v>
      </c>
      <c r="Q21" s="312">
        <v>2.110973544614872E-2</v>
      </c>
    </row>
    <row r="22" spans="1:17">
      <c r="A22" s="330"/>
      <c r="B22" s="330"/>
      <c r="C22" s="228" t="s">
        <v>171</v>
      </c>
      <c r="D22" s="311">
        <v>676451474.38026595</v>
      </c>
      <c r="E22" s="311">
        <v>82510995.778503776</v>
      </c>
      <c r="F22" s="316">
        <v>0.13892132082451902</v>
      </c>
      <c r="G22" s="324">
        <v>31.090643161585263</v>
      </c>
      <c r="H22" s="324">
        <v>2.1493947899267205</v>
      </c>
      <c r="I22" s="325">
        <v>2.3436536488958697</v>
      </c>
      <c r="J22" s="325">
        <v>2.5191257032770586E-2</v>
      </c>
      <c r="K22" s="316">
        <v>1.0865501688180105E-2</v>
      </c>
      <c r="L22" s="317">
        <v>1585367966.2323012</v>
      </c>
      <c r="M22" s="317">
        <v>208339303.58894587</v>
      </c>
      <c r="N22" s="316">
        <v>0.15129627235864215</v>
      </c>
      <c r="O22" s="311">
        <v>327162697.27191466</v>
      </c>
      <c r="P22" s="311">
        <v>37260509.146509051</v>
      </c>
      <c r="Q22" s="316">
        <v>0.12852786447541725</v>
      </c>
    </row>
    <row r="23" spans="1:17">
      <c r="A23" s="330"/>
      <c r="B23" s="330"/>
      <c r="C23" s="228" t="s">
        <v>172</v>
      </c>
      <c r="D23" s="311">
        <v>989016348.08637714</v>
      </c>
      <c r="E23" s="311">
        <v>29451593.38092494</v>
      </c>
      <c r="F23" s="312">
        <v>3.0692658558478834E-2</v>
      </c>
      <c r="G23" s="322">
        <v>45.456556048604554</v>
      </c>
      <c r="H23" s="322">
        <v>-1.3006576708540081</v>
      </c>
      <c r="I23" s="323">
        <v>2.6966925243271986</v>
      </c>
      <c r="J23" s="323">
        <v>2.3599956609372974E-2</v>
      </c>
      <c r="K23" s="312">
        <v>8.8287090744192318E-3</v>
      </c>
      <c r="L23" s="313">
        <v>2667072992.3219199</v>
      </c>
      <c r="M23" s="313">
        <v>102067578.27479696</v>
      </c>
      <c r="N23" s="312">
        <v>3.979234418603135E-2</v>
      </c>
      <c r="O23" s="311">
        <v>550229261.9109534</v>
      </c>
      <c r="P23" s="311">
        <v>18106517.853200197</v>
      </c>
      <c r="Q23" s="312">
        <v>3.4026957230069141E-2</v>
      </c>
    </row>
    <row r="24" spans="1:17">
      <c r="A24" s="330" t="s">
        <v>70</v>
      </c>
      <c r="B24" s="330" t="s">
        <v>137</v>
      </c>
      <c r="C24" s="228" t="s">
        <v>131</v>
      </c>
      <c r="D24" s="311">
        <v>56530143.665449813</v>
      </c>
      <c r="E24" s="311">
        <v>-3364894.6255458072</v>
      </c>
      <c r="F24" s="316">
        <v>-5.6179855987364351E-2</v>
      </c>
      <c r="G24" s="324">
        <v>18.633996724304495</v>
      </c>
      <c r="H24" s="324">
        <v>-2.6317693927086339</v>
      </c>
      <c r="I24" s="325">
        <v>3.5401992277249321</v>
      </c>
      <c r="J24" s="325">
        <v>0.23160724822013989</v>
      </c>
      <c r="K24" s="316">
        <v>7.0001755929664469E-2</v>
      </c>
      <c r="L24" s="317">
        <v>200127970.94760489</v>
      </c>
      <c r="M24" s="317">
        <v>1959727.6458843648</v>
      </c>
      <c r="N24" s="316">
        <v>9.8892113753089421E-3</v>
      </c>
      <c r="O24" s="311">
        <v>168448756.30431944</v>
      </c>
      <c r="P24" s="311">
        <v>-9371900.9585661888</v>
      </c>
      <c r="Q24" s="316">
        <v>-5.2704230784115277E-2</v>
      </c>
    </row>
    <row r="25" spans="1:17">
      <c r="A25" s="330"/>
      <c r="B25" s="330"/>
      <c r="C25" s="228" t="s">
        <v>132</v>
      </c>
      <c r="D25" s="311">
        <v>45824003.293485336</v>
      </c>
      <c r="E25" s="311">
        <v>2410533.6172387004</v>
      </c>
      <c r="F25" s="312">
        <v>5.552501643418762E-2</v>
      </c>
      <c r="G25" s="322">
        <v>15.104938213472163</v>
      </c>
      <c r="H25" s="322">
        <v>-0.3090379489221764</v>
      </c>
      <c r="I25" s="323">
        <v>2.8794013808214407</v>
      </c>
      <c r="J25" s="323">
        <v>-7.976134131309065E-2</v>
      </c>
      <c r="K25" s="312">
        <v>-2.6954023419015108E-2</v>
      </c>
      <c r="L25" s="313">
        <v>131945698.35802792</v>
      </c>
      <c r="M25" s="313">
        <v>3478177.2535609901</v>
      </c>
      <c r="N25" s="312">
        <v>2.7074370421864166E-2</v>
      </c>
      <c r="O25" s="311">
        <v>27179029.357450426</v>
      </c>
      <c r="P25" s="311">
        <v>807419.79435805604</v>
      </c>
      <c r="Q25" s="312">
        <v>3.0617008507818091E-2</v>
      </c>
    </row>
    <row r="26" spans="1:17">
      <c r="A26" s="330"/>
      <c r="B26" s="330"/>
      <c r="C26" s="228" t="s">
        <v>133</v>
      </c>
      <c r="D26" s="311">
        <v>71572419.659062386</v>
      </c>
      <c r="E26" s="311">
        <v>5654434.8934998363</v>
      </c>
      <c r="F26" s="316">
        <v>8.5779850728292834E-2</v>
      </c>
      <c r="G26" s="324">
        <v>23.592372971318596</v>
      </c>
      <c r="H26" s="324">
        <v>0.18815641303269359</v>
      </c>
      <c r="I26" s="325">
        <v>2.6706987617836409</v>
      </c>
      <c r="J26" s="325">
        <v>7.2604262521237306E-2</v>
      </c>
      <c r="K26" s="316">
        <v>2.794519696718098E-2</v>
      </c>
      <c r="L26" s="317">
        <v>191148372.56131703</v>
      </c>
      <c r="M26" s="317">
        <v>19887218.939446062</v>
      </c>
      <c r="N26" s="316">
        <v>0.11612218251989141</v>
      </c>
      <c r="O26" s="311">
        <v>39129818.652956426</v>
      </c>
      <c r="P26" s="311">
        <v>2848504.8923246488</v>
      </c>
      <c r="Q26" s="316">
        <v>7.8511624775162131E-2</v>
      </c>
    </row>
    <row r="27" spans="1:17">
      <c r="A27" s="330"/>
      <c r="B27" s="330"/>
      <c r="C27" s="228" t="s">
        <v>134</v>
      </c>
      <c r="D27" s="311">
        <v>77555523.39201349</v>
      </c>
      <c r="E27" s="311">
        <v>9358721.6347355843</v>
      </c>
      <c r="F27" s="312">
        <v>0.13723109286040425</v>
      </c>
      <c r="G27" s="322">
        <v>25.564579799958324</v>
      </c>
      <c r="H27" s="322">
        <v>1.3512680219006086</v>
      </c>
      <c r="I27" s="323">
        <v>2.3700482492401287</v>
      </c>
      <c r="J27" s="323">
        <v>5.977404789252061E-2</v>
      </c>
      <c r="K27" s="312">
        <v>2.5873140018467834E-2</v>
      </c>
      <c r="L27" s="313">
        <v>183810332.43414342</v>
      </c>
      <c r="M27" s="313">
        <v>26257020.719887048</v>
      </c>
      <c r="N27" s="312">
        <v>0.16665483215933666</v>
      </c>
      <c r="O27" s="311">
        <v>38647400.725435436</v>
      </c>
      <c r="P27" s="311">
        <v>4594101.4732343704</v>
      </c>
      <c r="Q27" s="312">
        <v>0.1349091446091652</v>
      </c>
    </row>
    <row r="28" spans="1:17">
      <c r="A28" s="330"/>
      <c r="B28" s="330"/>
      <c r="C28" s="228" t="s">
        <v>170</v>
      </c>
      <c r="D28" s="311">
        <v>68588037.367945984</v>
      </c>
      <c r="E28" s="311">
        <v>-1583693.4556089491</v>
      </c>
      <c r="F28" s="316">
        <v>-2.2568824183503564E-2</v>
      </c>
      <c r="G28" s="324">
        <v>22.608632859744752</v>
      </c>
      <c r="H28" s="324">
        <v>-2.3058785638844768</v>
      </c>
      <c r="I28" s="325">
        <v>3.6255076703564231</v>
      </c>
      <c r="J28" s="325">
        <v>0.21456937957240019</v>
      </c>
      <c r="K28" s="316">
        <v>6.2906262523758597E-2</v>
      </c>
      <c r="L28" s="317">
        <v>248666455.57218114</v>
      </c>
      <c r="M28" s="317">
        <v>9315011.9755281508</v>
      </c>
      <c r="N28" s="316">
        <v>3.891771796131506E-2</v>
      </c>
      <c r="O28" s="311">
        <v>193979317.06232315</v>
      </c>
      <c r="P28" s="311">
        <v>-5551744.9447364509</v>
      </c>
      <c r="Q28" s="316">
        <v>-2.7823963291189344E-2</v>
      </c>
    </row>
    <row r="29" spans="1:17">
      <c r="A29" s="330"/>
      <c r="B29" s="330"/>
      <c r="C29" s="228" t="s">
        <v>171</v>
      </c>
      <c r="D29" s="311">
        <v>98913291.625019431</v>
      </c>
      <c r="E29" s="311">
        <v>13234459.904093817</v>
      </c>
      <c r="F29" s="312">
        <v>0.15446592394258246</v>
      </c>
      <c r="G29" s="322">
        <v>32.604727895947086</v>
      </c>
      <c r="H29" s="322">
        <v>2.1844118139379027</v>
      </c>
      <c r="I29" s="323">
        <v>2.3692912402457473</v>
      </c>
      <c r="J29" s="323">
        <v>3.2677566935207736E-2</v>
      </c>
      <c r="K29" s="312">
        <v>1.3985010576827536E-2</v>
      </c>
      <c r="L29" s="313">
        <v>234354395.39103156</v>
      </c>
      <c r="M29" s="313">
        <v>34156065.678643972</v>
      </c>
      <c r="N29" s="312">
        <v>0.17061114209950629</v>
      </c>
      <c r="O29" s="311">
        <v>47726998.214319468</v>
      </c>
      <c r="P29" s="311">
        <v>6015750.9372478351</v>
      </c>
      <c r="Q29" s="312">
        <v>0.14422371254658331</v>
      </c>
    </row>
    <row r="30" spans="1:17">
      <c r="A30" s="330"/>
      <c r="B30" s="330"/>
      <c r="C30" s="228" t="s">
        <v>172</v>
      </c>
      <c r="D30" s="311">
        <v>135715419.77131265</v>
      </c>
      <c r="E30" s="311">
        <v>9969982.0726924837</v>
      </c>
      <c r="F30" s="316">
        <v>7.9287028262512355E-2</v>
      </c>
      <c r="G30" s="324">
        <v>44.73579091577438</v>
      </c>
      <c r="H30" s="324">
        <v>8.9804458790816E-2</v>
      </c>
      <c r="I30" s="325">
        <v>2.7288948490246736</v>
      </c>
      <c r="J30" s="325">
        <v>1.7494080662603828E-2</v>
      </c>
      <c r="K30" s="316">
        <v>6.4520453290170853E-3</v>
      </c>
      <c r="L30" s="317">
        <v>370353109.94715643</v>
      </c>
      <c r="M30" s="317">
        <v>29406833.553092897</v>
      </c>
      <c r="N30" s="316">
        <v>8.625063709188209E-2</v>
      </c>
      <c r="O30" s="311">
        <v>75658736.001243949</v>
      </c>
      <c r="P30" s="311">
        <v>4547247.1779327244</v>
      </c>
      <c r="Q30" s="316">
        <v>6.3945323789115785E-2</v>
      </c>
    </row>
    <row r="31" spans="1:17">
      <c r="A31" s="330"/>
      <c r="B31" s="330" t="s">
        <v>138</v>
      </c>
      <c r="C31" s="228" t="s">
        <v>131</v>
      </c>
      <c r="D31" s="311">
        <v>749433000.60010624</v>
      </c>
      <c r="E31" s="311">
        <v>-9315976.8290550709</v>
      </c>
      <c r="F31" s="312">
        <v>-1.2278074971013497E-2</v>
      </c>
      <c r="G31" s="322">
        <v>19.474473424390087</v>
      </c>
      <c r="H31" s="322">
        <v>-1.2599146839682049</v>
      </c>
      <c r="I31" s="323">
        <v>3.4520614981047553</v>
      </c>
      <c r="J31" s="323">
        <v>5.6990520220767671E-2</v>
      </c>
      <c r="K31" s="312">
        <v>1.6786252950825666E-2</v>
      </c>
      <c r="L31" s="313">
        <v>2587088806.7807446</v>
      </c>
      <c r="M31" s="313">
        <v>11082174.011846066</v>
      </c>
      <c r="N31" s="312">
        <v>4.3020751075994153E-3</v>
      </c>
      <c r="O31" s="311">
        <v>2229613272.8139949</v>
      </c>
      <c r="P31" s="311">
        <v>-17507184.380439281</v>
      </c>
      <c r="Q31" s="312">
        <v>-7.7909416579729244E-3</v>
      </c>
    </row>
    <row r="32" spans="1:17">
      <c r="A32" s="330"/>
      <c r="B32" s="330"/>
      <c r="C32" s="228" t="s">
        <v>132</v>
      </c>
      <c r="D32" s="311">
        <v>602026942.72239387</v>
      </c>
      <c r="E32" s="311">
        <v>-38006564.504935026</v>
      </c>
      <c r="F32" s="316">
        <v>-5.9382148084062336E-2</v>
      </c>
      <c r="G32" s="324">
        <v>15.644037141980656</v>
      </c>
      <c r="H32" s="324">
        <v>-1.8462047377115791</v>
      </c>
      <c r="I32" s="325">
        <v>2.9037027713879549</v>
      </c>
      <c r="J32" s="325">
        <v>6.8575557008358157E-2</v>
      </c>
      <c r="K32" s="316">
        <v>2.4187823622357052E-2</v>
      </c>
      <c r="L32" s="317">
        <v>1748107302.0332327</v>
      </c>
      <c r="M32" s="317">
        <v>-66469112.421787739</v>
      </c>
      <c r="N32" s="316">
        <v>-3.6630649385879233E-2</v>
      </c>
      <c r="O32" s="311">
        <v>363863540.85346884</v>
      </c>
      <c r="P32" s="311">
        <v>-18266539.186918199</v>
      </c>
      <c r="Q32" s="316">
        <v>-4.7801887736729921E-2</v>
      </c>
    </row>
    <row r="33" spans="1:17">
      <c r="A33" s="330"/>
      <c r="B33" s="330"/>
      <c r="C33" s="228" t="s">
        <v>133</v>
      </c>
      <c r="D33" s="311">
        <v>939431232.55506086</v>
      </c>
      <c r="E33" s="311">
        <v>67556714.311875105</v>
      </c>
      <c r="F33" s="312">
        <v>7.7484446326061787E-2</v>
      </c>
      <c r="G33" s="322">
        <v>24.411693317195731</v>
      </c>
      <c r="H33" s="322">
        <v>0.58591538429577028</v>
      </c>
      <c r="I33" s="323">
        <v>2.5998028854164437</v>
      </c>
      <c r="J33" s="323">
        <v>4.959185307068692E-2</v>
      </c>
      <c r="K33" s="312">
        <v>1.9446176195493485E-2</v>
      </c>
      <c r="L33" s="313">
        <v>2442336029.0469732</v>
      </c>
      <c r="M33" s="313">
        <v>218872013.80205917</v>
      </c>
      <c r="N33" s="312">
        <v>9.8437398717222083E-2</v>
      </c>
      <c r="O33" s="311">
        <v>506573974.12783778</v>
      </c>
      <c r="P33" s="311">
        <v>39734940.163009346</v>
      </c>
      <c r="Q33" s="312">
        <v>8.5114862451718135E-2</v>
      </c>
    </row>
    <row r="34" spans="1:17">
      <c r="A34" s="330"/>
      <c r="B34" s="330"/>
      <c r="C34" s="228" t="s">
        <v>134</v>
      </c>
      <c r="D34" s="311">
        <v>919667189.05507898</v>
      </c>
      <c r="E34" s="311">
        <v>107589401.51426983</v>
      </c>
      <c r="F34" s="316">
        <v>0.13248657107107878</v>
      </c>
      <c r="G34" s="324">
        <v>23.898112597383978</v>
      </c>
      <c r="H34" s="324">
        <v>1.7064042433254798</v>
      </c>
      <c r="I34" s="325">
        <v>2.3283627251476617</v>
      </c>
      <c r="J34" s="325">
        <v>5.0749115608876405E-2</v>
      </c>
      <c r="K34" s="316">
        <v>2.2281705464147209E-2</v>
      </c>
      <c r="L34" s="317">
        <v>2141318802.5371735</v>
      </c>
      <c r="M34" s="317">
        <v>291719381.63008022</v>
      </c>
      <c r="N34" s="316">
        <v>0.15772030328978651</v>
      </c>
      <c r="O34" s="311">
        <v>458727165.49296039</v>
      </c>
      <c r="P34" s="311">
        <v>52964994.539403141</v>
      </c>
      <c r="Q34" s="316">
        <v>0.13053211543829554</v>
      </c>
    </row>
    <row r="35" spans="1:17">
      <c r="A35" s="330"/>
      <c r="B35" s="330"/>
      <c r="C35" s="228" t="s">
        <v>170</v>
      </c>
      <c r="D35" s="311">
        <v>898390869.15090585</v>
      </c>
      <c r="E35" s="311">
        <v>8081935.4590713978</v>
      </c>
      <c r="F35" s="312">
        <v>9.077675347542705E-3</v>
      </c>
      <c r="G35" s="322">
        <v>23.345234453225856</v>
      </c>
      <c r="H35" s="322">
        <v>-0.9843020821015962</v>
      </c>
      <c r="I35" s="323">
        <v>3.541814524925829</v>
      </c>
      <c r="J35" s="323">
        <v>6.1881124185501957E-2</v>
      </c>
      <c r="K35" s="312">
        <v>1.7782272549335933E-2</v>
      </c>
      <c r="L35" s="313">
        <v>3181933829.4194183</v>
      </c>
      <c r="M35" s="313">
        <v>83718034.08769846</v>
      </c>
      <c r="N35" s="312">
        <v>2.7021369594023046E-2</v>
      </c>
      <c r="O35" s="311">
        <v>2545617298.9663401</v>
      </c>
      <c r="P35" s="311">
        <v>19509587.642379284</v>
      </c>
      <c r="Q35" s="312">
        <v>7.7231812226067334E-3</v>
      </c>
    </row>
    <row r="36" spans="1:17">
      <c r="A36" s="330"/>
      <c r="B36" s="330"/>
      <c r="C36" s="228" t="s">
        <v>171</v>
      </c>
      <c r="D36" s="311">
        <v>1167359316.2068832</v>
      </c>
      <c r="E36" s="311">
        <v>143257893.27290094</v>
      </c>
      <c r="F36" s="316">
        <v>0.13988643123107536</v>
      </c>
      <c r="G36" s="324">
        <v>30.334543530884265</v>
      </c>
      <c r="H36" s="324">
        <v>2.3488499786084205</v>
      </c>
      <c r="I36" s="325">
        <v>2.341326990188787</v>
      </c>
      <c r="J36" s="325">
        <v>3.2928585147783185E-2</v>
      </c>
      <c r="K36" s="316">
        <v>1.426468891846175E-2</v>
      </c>
      <c r="L36" s="317">
        <v>2733169874.2835021</v>
      </c>
      <c r="M36" s="317">
        <v>369135782.9824748</v>
      </c>
      <c r="N36" s="316">
        <v>0.15614655657496201</v>
      </c>
      <c r="O36" s="311">
        <v>565119322.11329293</v>
      </c>
      <c r="P36" s="311">
        <v>64614811.021234393</v>
      </c>
      <c r="Q36" s="316">
        <v>0.12909935792636582</v>
      </c>
    </row>
    <row r="37" spans="1:17">
      <c r="A37" s="330"/>
      <c r="B37" s="330"/>
      <c r="C37" s="228" t="s">
        <v>172</v>
      </c>
      <c r="D37" s="311">
        <v>1780122696.3064015</v>
      </c>
      <c r="E37" s="311">
        <v>35588297.033160686</v>
      </c>
      <c r="F37" s="312">
        <v>2.0399882655215335E-2</v>
      </c>
      <c r="G37" s="322">
        <v>46.257573543749992</v>
      </c>
      <c r="H37" s="322">
        <v>-1.415443987651102</v>
      </c>
      <c r="I37" s="323">
        <v>2.6880054934885771</v>
      </c>
      <c r="J37" s="323">
        <v>4.5744025307270508E-2</v>
      </c>
      <c r="K37" s="312">
        <v>1.731245217709531E-2</v>
      </c>
      <c r="L37" s="313">
        <v>4784979586.7553053</v>
      </c>
      <c r="M37" s="313">
        <v>175463563.63879871</v>
      </c>
      <c r="N37" s="312">
        <v>3.806550682519752E-2</v>
      </c>
      <c r="O37" s="311">
        <v>991552825.53275836</v>
      </c>
      <c r="P37" s="311">
        <v>23112695.173956275</v>
      </c>
      <c r="Q37" s="312">
        <v>2.3865899862486224E-2</v>
      </c>
    </row>
    <row r="38" spans="1:17">
      <c r="A38" s="330"/>
      <c r="B38" s="330" t="s">
        <v>139</v>
      </c>
      <c r="C38" s="228" t="s">
        <v>131</v>
      </c>
      <c r="D38" s="311">
        <v>419931685.94253951</v>
      </c>
      <c r="E38" s="311">
        <v>797679.84210789204</v>
      </c>
      <c r="F38" s="316">
        <v>1.9031618301015509E-3</v>
      </c>
      <c r="G38" s="324">
        <v>19.34990139160324</v>
      </c>
      <c r="H38" s="324">
        <v>-1.1303747664898083</v>
      </c>
      <c r="I38" s="325">
        <v>3.4605824482408454</v>
      </c>
      <c r="J38" s="325">
        <v>4.9917428763275762E-2</v>
      </c>
      <c r="K38" s="316">
        <v>1.4635687901980445E-2</v>
      </c>
      <c r="L38" s="317">
        <v>1453208221.8329391</v>
      </c>
      <c r="M38" s="317">
        <v>23682528.75269866</v>
      </c>
      <c r="N38" s="316">
        <v>1.6566703814654235E-2</v>
      </c>
      <c r="O38" s="311">
        <v>1250986131.9314256</v>
      </c>
      <c r="P38" s="311">
        <v>8986195.252726078</v>
      </c>
      <c r="Q38" s="316">
        <v>7.2352622470791411E-3</v>
      </c>
    </row>
    <row r="39" spans="1:17">
      <c r="A39" s="330"/>
      <c r="B39" s="330"/>
      <c r="C39" s="228" t="s">
        <v>132</v>
      </c>
      <c r="D39" s="311">
        <v>325308454.59231693</v>
      </c>
      <c r="E39" s="311">
        <v>-17490662.285909593</v>
      </c>
      <c r="F39" s="312">
        <v>-5.1023066935504534E-2</v>
      </c>
      <c r="G39" s="322">
        <v>14.989786979488594</v>
      </c>
      <c r="H39" s="322">
        <v>-1.7605135884262797</v>
      </c>
      <c r="I39" s="323">
        <v>2.9170338679339149</v>
      </c>
      <c r="J39" s="323">
        <v>1.8619751042038502E-2</v>
      </c>
      <c r="K39" s="312">
        <v>6.4241168760264837E-3</v>
      </c>
      <c r="L39" s="313">
        <v>948935779.57103062</v>
      </c>
      <c r="M39" s="313">
        <v>-44638020.046889424</v>
      </c>
      <c r="N39" s="312">
        <v>-4.4926728204845001E-2</v>
      </c>
      <c r="O39" s="311">
        <v>196743641.82098708</v>
      </c>
      <c r="P39" s="311">
        <v>-7535637.4949840605</v>
      </c>
      <c r="Q39" s="312">
        <v>-3.6888897984255334E-2</v>
      </c>
    </row>
    <row r="40" spans="1:17">
      <c r="A40" s="330"/>
      <c r="B40" s="330"/>
      <c r="C40" s="228" t="s">
        <v>133</v>
      </c>
      <c r="D40" s="311">
        <v>530275270.45555019</v>
      </c>
      <c r="E40" s="311">
        <v>39380287.05760932</v>
      </c>
      <c r="F40" s="316">
        <v>8.0221408630053045E-2</v>
      </c>
      <c r="G40" s="324">
        <v>24.434389061854805</v>
      </c>
      <c r="H40" s="324">
        <v>0.44763380391158947</v>
      </c>
      <c r="I40" s="325">
        <v>2.6084501558669091</v>
      </c>
      <c r="J40" s="325">
        <v>3.8808266598503671E-2</v>
      </c>
      <c r="K40" s="316">
        <v>1.5102597276522703E-2</v>
      </c>
      <c r="L40" s="317">
        <v>1383196611.8721473</v>
      </c>
      <c r="M40" s="317">
        <v>121772299.30107999</v>
      </c>
      <c r="N40" s="316">
        <v>9.6535557534070809E-2</v>
      </c>
      <c r="O40" s="311">
        <v>285866403.31635237</v>
      </c>
      <c r="P40" s="311">
        <v>22250467.658827782</v>
      </c>
      <c r="Q40" s="316">
        <v>8.4404865750355745E-2</v>
      </c>
    </row>
    <row r="41" spans="1:17">
      <c r="A41" s="330"/>
      <c r="B41" s="330"/>
      <c r="C41" s="228" t="s">
        <v>134</v>
      </c>
      <c r="D41" s="311">
        <v>532065702.99165756</v>
      </c>
      <c r="E41" s="311">
        <v>59550376.709089696</v>
      </c>
      <c r="F41" s="312">
        <v>0.12602845536798124</v>
      </c>
      <c r="G41" s="322">
        <v>24.51688984515301</v>
      </c>
      <c r="H41" s="322">
        <v>1.4282255269454325</v>
      </c>
      <c r="I41" s="323">
        <v>2.3347171183043129</v>
      </c>
      <c r="J41" s="323">
        <v>4.7008829784934481E-2</v>
      </c>
      <c r="K41" s="312">
        <v>2.0548437062908462E-2</v>
      </c>
      <c r="L41" s="313">
        <v>1242222904.8372412</v>
      </c>
      <c r="M41" s="313">
        <v>161245676.44817209</v>
      </c>
      <c r="N41" s="312">
        <v>0.14916658021415413</v>
      </c>
      <c r="O41" s="311">
        <v>265248889.10071754</v>
      </c>
      <c r="P41" s="311">
        <v>29188922.515003592</v>
      </c>
      <c r="Q41" s="312">
        <v>0.12365045601412904</v>
      </c>
    </row>
    <row r="42" spans="1:17">
      <c r="A42" s="330"/>
      <c r="B42" s="330"/>
      <c r="C42" s="228" t="s">
        <v>170</v>
      </c>
      <c r="D42" s="311">
        <v>504151481.60460567</v>
      </c>
      <c r="E42" s="311">
        <v>11036210.266526997</v>
      </c>
      <c r="F42" s="316">
        <v>2.2380589099542603E-2</v>
      </c>
      <c r="G42" s="324">
        <v>23.230639130229008</v>
      </c>
      <c r="H42" s="324">
        <v>-0.8646067524372576</v>
      </c>
      <c r="I42" s="325">
        <v>3.5504025615018788</v>
      </c>
      <c r="J42" s="325">
        <v>5.4709445205882723E-2</v>
      </c>
      <c r="K42" s="316">
        <v>1.5650528632173623E-2</v>
      </c>
      <c r="L42" s="317">
        <v>1789940711.6739593</v>
      </c>
      <c r="M42" s="317">
        <v>66161052.117005348</v>
      </c>
      <c r="N42" s="316">
        <v>3.8381385782223505E-2</v>
      </c>
      <c r="O42" s="311">
        <v>1429414761.8609495</v>
      </c>
      <c r="P42" s="311">
        <v>30799604.463910818</v>
      </c>
      <c r="Q42" s="316">
        <v>2.2021500554328277E-2</v>
      </c>
    </row>
    <row r="43" spans="1:17">
      <c r="A43" s="330"/>
      <c r="B43" s="330"/>
      <c r="C43" s="228" t="s">
        <v>171</v>
      </c>
      <c r="D43" s="311">
        <v>676018977.62789965</v>
      </c>
      <c r="E43" s="311">
        <v>82430476.695874691</v>
      </c>
      <c r="F43" s="312">
        <v>0.1388680484316091</v>
      </c>
      <c r="G43" s="322">
        <v>31.150067960678239</v>
      </c>
      <c r="H43" s="322">
        <v>2.1453672052750576</v>
      </c>
      <c r="I43" s="323">
        <v>2.3424706469056495</v>
      </c>
      <c r="J43" s="323">
        <v>2.5094901280643622E-2</v>
      </c>
      <c r="K43" s="312">
        <v>1.0829016972331962E-2</v>
      </c>
      <c r="L43" s="313">
        <v>1583554611.844522</v>
      </c>
      <c r="M43" s="313">
        <v>207987016.90274119</v>
      </c>
      <c r="N43" s="312">
        <v>0.15120086985732167</v>
      </c>
      <c r="O43" s="311">
        <v>326906523.17549902</v>
      </c>
      <c r="P43" s="311">
        <v>37211461.897812128</v>
      </c>
      <c r="Q43" s="312">
        <v>0.12845045315475062</v>
      </c>
    </row>
    <row r="44" spans="1:17">
      <c r="A44" s="330"/>
      <c r="B44" s="330"/>
      <c r="C44" s="228" t="s">
        <v>172</v>
      </c>
      <c r="D44" s="311">
        <v>988983311.34636283</v>
      </c>
      <c r="E44" s="311">
        <v>29439079.300579786</v>
      </c>
      <c r="F44" s="316">
        <v>3.068027331873446E-2</v>
      </c>
      <c r="G44" s="324">
        <v>45.571054038327325</v>
      </c>
      <c r="H44" s="324">
        <v>-1.3154561760075083</v>
      </c>
      <c r="I44" s="325">
        <v>2.69675021990603</v>
      </c>
      <c r="J44" s="325">
        <v>2.3659189700508954E-2</v>
      </c>
      <c r="K44" s="316">
        <v>8.8508731775924273E-3</v>
      </c>
      <c r="L44" s="317">
        <v>2667040962.3566976</v>
      </c>
      <c r="M44" s="317">
        <v>102091882.5896697</v>
      </c>
      <c r="N44" s="316">
        <v>3.9802693704524779E-2</v>
      </c>
      <c r="O44" s="311">
        <v>550216892.07730865</v>
      </c>
      <c r="P44" s="311">
        <v>18113519.091799021</v>
      </c>
      <c r="Q44" s="316">
        <v>3.4041353638050123E-2</v>
      </c>
    </row>
    <row r="45" spans="1:17">
      <c r="A45" s="330" t="s">
        <v>71</v>
      </c>
      <c r="B45" s="330" t="s">
        <v>137</v>
      </c>
      <c r="C45" s="228" t="s">
        <v>131</v>
      </c>
      <c r="D45" s="311">
        <v>43367936.209195882</v>
      </c>
      <c r="E45" s="311">
        <v>150883.12275578082</v>
      </c>
      <c r="F45" s="312">
        <v>3.4912867023578317E-3</v>
      </c>
      <c r="G45" s="322">
        <v>25.503530138369992</v>
      </c>
      <c r="H45" s="322">
        <v>-1.3460463524835689</v>
      </c>
      <c r="I45" s="323">
        <v>3.5711975707238199</v>
      </c>
      <c r="J45" s="323">
        <v>9.9207333529621078E-2</v>
      </c>
      <c r="K45" s="312">
        <v>2.8573621108391414E-2</v>
      </c>
      <c r="L45" s="313">
        <v>154875468.43758592</v>
      </c>
      <c r="M45" s="313">
        <v>4826282.041162461</v>
      </c>
      <c r="N45" s="312">
        <v>3.2164666514163116E-2</v>
      </c>
      <c r="O45" s="311">
        <v>128602548.54620683</v>
      </c>
      <c r="P45" s="311">
        <v>1142385.3741560429</v>
      </c>
      <c r="Q45" s="312">
        <v>8.9626856401713983E-3</v>
      </c>
    </row>
    <row r="46" spans="1:17">
      <c r="A46" s="330"/>
      <c r="B46" s="330"/>
      <c r="C46" s="228" t="s">
        <v>132</v>
      </c>
      <c r="D46" s="311">
        <v>19872523.915053636</v>
      </c>
      <c r="E46" s="311">
        <v>-301160.96193341538</v>
      </c>
      <c r="F46" s="316">
        <v>-1.4928406177146251E-2</v>
      </c>
      <c r="G46" s="324">
        <v>11.686502907315685</v>
      </c>
      <c r="H46" s="324">
        <v>-0.8468573410949265</v>
      </c>
      <c r="I46" s="325">
        <v>3.2282057567214109</v>
      </c>
      <c r="J46" s="325">
        <v>-9.0831763582033265E-2</v>
      </c>
      <c r="K46" s="316">
        <v>-2.736689869469416E-2</v>
      </c>
      <c r="L46" s="317">
        <v>64152596.103160053</v>
      </c>
      <c r="M46" s="317">
        <v>-2804620.9263381362</v>
      </c>
      <c r="N46" s="316">
        <v>-4.1886760692317192E-2</v>
      </c>
      <c r="O46" s="311">
        <v>14207940.099850178</v>
      </c>
      <c r="P46" s="311">
        <v>-297197.17036246508</v>
      </c>
      <c r="Q46" s="316">
        <v>-2.0489097402254935E-2</v>
      </c>
    </row>
    <row r="47" spans="1:17">
      <c r="A47" s="330"/>
      <c r="B47" s="330"/>
      <c r="C47" s="228" t="s">
        <v>133</v>
      </c>
      <c r="D47" s="311">
        <v>31832363.068076611</v>
      </c>
      <c r="E47" s="311">
        <v>1779476.3071058355</v>
      </c>
      <c r="F47" s="312">
        <v>5.9211493433529792E-2</v>
      </c>
      <c r="G47" s="322">
        <v>18.719766303061547</v>
      </c>
      <c r="H47" s="322">
        <v>4.8727344303333808E-2</v>
      </c>
      <c r="I47" s="323">
        <v>3.0983840436536254</v>
      </c>
      <c r="J47" s="323">
        <v>8.494323403224957E-2</v>
      </c>
      <c r="K47" s="312">
        <v>2.8188120954969836E-2</v>
      </c>
      <c r="L47" s="313">
        <v>98628885.801917538</v>
      </c>
      <c r="M47" s="313">
        <v>8066290.3894782364</v>
      </c>
      <c r="N47" s="312">
        <v>8.9068675127328384E-2</v>
      </c>
      <c r="O47" s="311">
        <v>21404734.797526598</v>
      </c>
      <c r="P47" s="311">
        <v>1491160.5974964127</v>
      </c>
      <c r="Q47" s="312">
        <v>7.4881615049002717E-2</v>
      </c>
    </row>
    <row r="48" spans="1:17">
      <c r="A48" s="330"/>
      <c r="B48" s="330"/>
      <c r="C48" s="228" t="s">
        <v>134</v>
      </c>
      <c r="D48" s="311">
        <v>52380616.087621033</v>
      </c>
      <c r="E48" s="311">
        <v>5649253.9101020694</v>
      </c>
      <c r="F48" s="316">
        <v>0.12088785019024662</v>
      </c>
      <c r="G48" s="324">
        <v>30.803647529203026</v>
      </c>
      <c r="H48" s="324">
        <v>1.7707266403708424</v>
      </c>
      <c r="I48" s="325">
        <v>2.4824756633854563</v>
      </c>
      <c r="J48" s="325">
        <v>6.0119924401420999E-2</v>
      </c>
      <c r="K48" s="316">
        <v>2.4818784224746447E-2</v>
      </c>
      <c r="L48" s="317">
        <v>130033604.67065594</v>
      </c>
      <c r="M48" s="317">
        <v>16833621.309401378</v>
      </c>
      <c r="N48" s="316">
        <v>0.14870692388425821</v>
      </c>
      <c r="O48" s="311">
        <v>26220450.952896714</v>
      </c>
      <c r="P48" s="311">
        <v>2834739.1163270585</v>
      </c>
      <c r="Q48" s="316">
        <v>0.12121671284319022</v>
      </c>
    </row>
    <row r="49" spans="1:17">
      <c r="A49" s="330"/>
      <c r="B49" s="330"/>
      <c r="C49" s="228" t="s">
        <v>170</v>
      </c>
      <c r="D49" s="311">
        <v>51586274.429140195</v>
      </c>
      <c r="E49" s="311">
        <v>1155857.5231039897</v>
      </c>
      <c r="F49" s="312">
        <v>2.2919848655180177E-2</v>
      </c>
      <c r="G49" s="322">
        <v>30.336516321263897</v>
      </c>
      <c r="H49" s="322">
        <v>-0.99452639180577407</v>
      </c>
      <c r="I49" s="323">
        <v>3.6657649187960772</v>
      </c>
      <c r="J49" s="323">
        <v>9.6627105304473826E-2</v>
      </c>
      <c r="K49" s="312">
        <v>2.7072954409105825E-2</v>
      </c>
      <c r="L49" s="313">
        <v>189103155.09372926</v>
      </c>
      <c r="M49" s="313">
        <v>9110047.1642492115</v>
      </c>
      <c r="N49" s="312">
        <v>5.0613311081991318E-2</v>
      </c>
      <c r="O49" s="311">
        <v>145510444.92903292</v>
      </c>
      <c r="P49" s="311">
        <v>3130765.6868261099</v>
      </c>
      <c r="Q49" s="312">
        <v>2.1988851944948269E-2</v>
      </c>
    </row>
    <row r="50" spans="1:17">
      <c r="A50" s="330"/>
      <c r="B50" s="330"/>
      <c r="C50" s="228" t="s">
        <v>171</v>
      </c>
      <c r="D50" s="311">
        <v>60106139.799905963</v>
      </c>
      <c r="E50" s="311">
        <v>6015326.2042077407</v>
      </c>
      <c r="F50" s="316">
        <v>0.11120790767114903</v>
      </c>
      <c r="G50" s="324">
        <v>35.346822603998781</v>
      </c>
      <c r="H50" s="324">
        <v>1.7416752519715715</v>
      </c>
      <c r="I50" s="325">
        <v>2.5407156229341994</v>
      </c>
      <c r="J50" s="325">
        <v>4.8880484491188536E-2</v>
      </c>
      <c r="K50" s="316">
        <v>1.9616259413426058E-2</v>
      </c>
      <c r="L50" s="317">
        <v>152712608.42388815</v>
      </c>
      <c r="M50" s="317">
        <v>17927218.439156383</v>
      </c>
      <c r="N50" s="316">
        <v>0.13300565025027672</v>
      </c>
      <c r="O50" s="311">
        <v>30549122.802301049</v>
      </c>
      <c r="P50" s="311">
        <v>3053183.652120918</v>
      </c>
      <c r="Q50" s="316">
        <v>0.1110412572360132</v>
      </c>
    </row>
    <row r="51" spans="1:17">
      <c r="A51" s="330"/>
      <c r="B51" s="330"/>
      <c r="C51" s="228" t="s">
        <v>172</v>
      </c>
      <c r="D51" s="311">
        <v>58276645.875743777</v>
      </c>
      <c r="E51" s="311">
        <v>1876242.161471799</v>
      </c>
      <c r="F51" s="312">
        <v>3.3266466867452951E-2</v>
      </c>
      <c r="G51" s="322">
        <v>34.27094587314015</v>
      </c>
      <c r="H51" s="322">
        <v>-0.7690868336828558</v>
      </c>
      <c r="I51" s="323">
        <v>3.1215096550743988</v>
      </c>
      <c r="J51" s="323">
        <v>1.8272748049388277E-2</v>
      </c>
      <c r="K51" s="312">
        <v>5.8882865204467633E-3</v>
      </c>
      <c r="L51" s="313">
        <v>181911112.76648584</v>
      </c>
      <c r="M51" s="313">
        <v>6887298.3892465532</v>
      </c>
      <c r="N51" s="312">
        <v>3.9350635876338219E-2</v>
      </c>
      <c r="O51" s="311">
        <v>40149535.140465498</v>
      </c>
      <c r="P51" s="311">
        <v>1523653.380543977</v>
      </c>
      <c r="Q51" s="312">
        <v>3.9446436200841123E-2</v>
      </c>
    </row>
    <row r="52" spans="1:17">
      <c r="A52" s="330"/>
      <c r="B52" s="330" t="s">
        <v>138</v>
      </c>
      <c r="C52" s="228" t="s">
        <v>131</v>
      </c>
      <c r="D52" s="311">
        <v>572219432.10015774</v>
      </c>
      <c r="E52" s="311">
        <v>-8823928.2882176638</v>
      </c>
      <c r="F52" s="316">
        <v>-1.5186350778227048E-2</v>
      </c>
      <c r="G52" s="324">
        <v>26.485132221259033</v>
      </c>
      <c r="H52" s="324">
        <v>-1.3245874933529826</v>
      </c>
      <c r="I52" s="325">
        <v>3.4937649278319922</v>
      </c>
      <c r="J52" s="325">
        <v>4.9149419222009882E-2</v>
      </c>
      <c r="K52" s="316">
        <v>1.4268477599069778E-2</v>
      </c>
      <c r="L52" s="317">
        <v>1999200182.8954711</v>
      </c>
      <c r="M52" s="317">
        <v>-2270787.4731857777</v>
      </c>
      <c r="N52" s="316">
        <v>-1.1345592850479937E-3</v>
      </c>
      <c r="O52" s="311">
        <v>1692978954.255753</v>
      </c>
      <c r="P52" s="311">
        <v>-17955862.071043968</v>
      </c>
      <c r="Q52" s="316">
        <v>-1.0494766895674832E-2</v>
      </c>
    </row>
    <row r="53" spans="1:17">
      <c r="A53" s="330"/>
      <c r="B53" s="330"/>
      <c r="C53" s="228" t="s">
        <v>132</v>
      </c>
      <c r="D53" s="311">
        <v>269895815.37515247</v>
      </c>
      <c r="E53" s="311">
        <v>-18228485.037826538</v>
      </c>
      <c r="F53" s="312">
        <v>-6.3266045285659656E-2</v>
      </c>
      <c r="G53" s="322">
        <v>12.492106970118149</v>
      </c>
      <c r="H53" s="322">
        <v>-1.2980102288769046</v>
      </c>
      <c r="I53" s="323">
        <v>3.2962418409776926</v>
      </c>
      <c r="J53" s="323">
        <v>2.7827603391871847E-2</v>
      </c>
      <c r="K53" s="312">
        <v>8.5140993059761028E-3</v>
      </c>
      <c r="L53" s="313">
        <v>889641879.34436798</v>
      </c>
      <c r="M53" s="313">
        <v>-52067686.319866776</v>
      </c>
      <c r="N53" s="312">
        <v>-5.529059937194207E-2</v>
      </c>
      <c r="O53" s="311">
        <v>196317999.04115203</v>
      </c>
      <c r="P53" s="311">
        <v>-13169964.925124824</v>
      </c>
      <c r="Q53" s="312">
        <v>-6.2867406202128689E-2</v>
      </c>
    </row>
    <row r="54" spans="1:17">
      <c r="A54" s="330"/>
      <c r="B54" s="330"/>
      <c r="C54" s="228" t="s">
        <v>133</v>
      </c>
      <c r="D54" s="311">
        <v>406592034.76455206</v>
      </c>
      <c r="E54" s="311">
        <v>19633615.50384897</v>
      </c>
      <c r="F54" s="316">
        <v>5.0738308114240398E-2</v>
      </c>
      <c r="G54" s="324">
        <v>18.819080927270981</v>
      </c>
      <c r="H54" s="324">
        <v>0.29859534138187271</v>
      </c>
      <c r="I54" s="325">
        <v>3.0662996796913315</v>
      </c>
      <c r="J54" s="325">
        <v>6.3319629153901769E-2</v>
      </c>
      <c r="K54" s="316">
        <v>2.1085597669078669E-2</v>
      </c>
      <c r="L54" s="317">
        <v>1246733025.9635928</v>
      </c>
      <c r="M54" s="317">
        <v>84704612.536202669</v>
      </c>
      <c r="N54" s="316">
        <v>7.2893753334625735E-2</v>
      </c>
      <c r="O54" s="311">
        <v>271934994.83024329</v>
      </c>
      <c r="P54" s="311">
        <v>17382311.257275581</v>
      </c>
      <c r="Q54" s="316">
        <v>6.8285712070652482E-2</v>
      </c>
    </row>
    <row r="55" spans="1:17">
      <c r="A55" s="330"/>
      <c r="B55" s="330"/>
      <c r="C55" s="228" t="s">
        <v>134</v>
      </c>
      <c r="D55" s="311">
        <v>625038142.03617418</v>
      </c>
      <c r="E55" s="311">
        <v>67620091.36681366</v>
      </c>
      <c r="F55" s="312">
        <v>0.12130947551055063</v>
      </c>
      <c r="G55" s="322">
        <v>28.929842131367199</v>
      </c>
      <c r="H55" s="322">
        <v>2.2508697692721249</v>
      </c>
      <c r="I55" s="323">
        <v>2.4372727234095612</v>
      </c>
      <c r="J55" s="323">
        <v>5.900233507535102E-2</v>
      </c>
      <c r="K55" s="312">
        <v>2.4808926421809201E-2</v>
      </c>
      <c r="L55" s="313">
        <v>1523388414.6753585</v>
      </c>
      <c r="M55" s="313">
        <v>197697570.84543991</v>
      </c>
      <c r="N55" s="312">
        <v>0.14912795978456936</v>
      </c>
      <c r="O55" s="311">
        <v>312816888.00876004</v>
      </c>
      <c r="P55" s="311">
        <v>33916201.678692639</v>
      </c>
      <c r="Q55" s="312">
        <v>0.12160673437194135</v>
      </c>
    </row>
    <row r="56" spans="1:17">
      <c r="A56" s="330"/>
      <c r="B56" s="330"/>
      <c r="C56" s="228" t="s">
        <v>170</v>
      </c>
      <c r="D56" s="311">
        <v>676010875.50192845</v>
      </c>
      <c r="E56" s="311">
        <v>1838054.3147929907</v>
      </c>
      <c r="F56" s="316">
        <v>2.7263844774347368E-3</v>
      </c>
      <c r="G56" s="324">
        <v>31.289111163117241</v>
      </c>
      <c r="H56" s="324">
        <v>-0.97794233852117429</v>
      </c>
      <c r="I56" s="325">
        <v>3.5885976596635691</v>
      </c>
      <c r="J56" s="325">
        <v>5.7812646446257165E-2</v>
      </c>
      <c r="K56" s="316">
        <v>1.6373878961714886E-2</v>
      </c>
      <c r="L56" s="317">
        <v>2425931045.7333407</v>
      </c>
      <c r="M56" s="317">
        <v>45571752.367368221</v>
      </c>
      <c r="N56" s="316">
        <v>1.9144904928586223E-2</v>
      </c>
      <c r="O56" s="311">
        <v>1908135120.170362</v>
      </c>
      <c r="P56" s="311">
        <v>4589122.1350908279</v>
      </c>
      <c r="Q56" s="316">
        <v>2.4108280755114147E-3</v>
      </c>
    </row>
    <row r="57" spans="1:17">
      <c r="A57" s="330"/>
      <c r="B57" s="330"/>
      <c r="C57" s="228" t="s">
        <v>171</v>
      </c>
      <c r="D57" s="311">
        <v>720725278.80443501</v>
      </c>
      <c r="E57" s="311">
        <v>68870700.485008359</v>
      </c>
      <c r="F57" s="312">
        <v>0.10565347360536574</v>
      </c>
      <c r="G57" s="322">
        <v>33.358713866603026</v>
      </c>
      <c r="H57" s="322">
        <v>2.159849283359204</v>
      </c>
      <c r="I57" s="323">
        <v>2.5017788805316479</v>
      </c>
      <c r="J57" s="323">
        <v>5.124182800993049E-2</v>
      </c>
      <c r="K57" s="312">
        <v>2.0910448163679162E-2</v>
      </c>
      <c r="L57" s="313">
        <v>1803095281.1782191</v>
      </c>
      <c r="M57" s="313">
        <v>205701484.1505444</v>
      </c>
      <c r="N57" s="312">
        <v>0.12877318325218251</v>
      </c>
      <c r="O57" s="311">
        <v>366076553.30969942</v>
      </c>
      <c r="P57" s="311">
        <v>34093452.785352945</v>
      </c>
      <c r="Q57" s="312">
        <v>0.10269635030067638</v>
      </c>
    </row>
    <row r="58" spans="1:17">
      <c r="A58" s="330"/>
      <c r="B58" s="330"/>
      <c r="C58" s="228" t="s">
        <v>172</v>
      </c>
      <c r="D58" s="311">
        <v>762516216.85041523</v>
      </c>
      <c r="E58" s="311">
        <v>-400485.10381031036</v>
      </c>
      <c r="F58" s="316">
        <v>-5.249394891794349E-4</v>
      </c>
      <c r="G58" s="324">
        <v>35.29300420647477</v>
      </c>
      <c r="H58" s="324">
        <v>-1.221481791199956</v>
      </c>
      <c r="I58" s="325">
        <v>3.1200628540549045</v>
      </c>
      <c r="J58" s="325">
        <v>4.4242411641900237E-2</v>
      </c>
      <c r="K58" s="316">
        <v>1.4383938357335233E-2</v>
      </c>
      <c r="L58" s="317">
        <v>2379098523.8094549</v>
      </c>
      <c r="M58" s="317">
        <v>32503736.080338955</v>
      </c>
      <c r="N58" s="316">
        <v>1.3851448170902139E-2</v>
      </c>
      <c r="O58" s="311">
        <v>527820954.37954599</v>
      </c>
      <c r="P58" s="311">
        <v>3261953.3351073265</v>
      </c>
      <c r="Q58" s="316">
        <v>6.2184679485291798E-3</v>
      </c>
    </row>
    <row r="59" spans="1:17">
      <c r="A59" s="330"/>
      <c r="B59" s="330" t="s">
        <v>139</v>
      </c>
      <c r="C59" s="228" t="s">
        <v>131</v>
      </c>
      <c r="D59" s="311">
        <v>320144721.96765655</v>
      </c>
      <c r="E59" s="311">
        <v>186610.09866738319</v>
      </c>
      <c r="F59" s="312">
        <v>5.8323290376145558E-4</v>
      </c>
      <c r="G59" s="322">
        <v>26.359713128469018</v>
      </c>
      <c r="H59" s="322">
        <v>-1.1022056276139054</v>
      </c>
      <c r="I59" s="323">
        <v>3.5067870788305013</v>
      </c>
      <c r="J59" s="323">
        <v>4.8554387473771055E-2</v>
      </c>
      <c r="K59" s="312">
        <v>1.4040231472892082E-2</v>
      </c>
      <c r="L59" s="313">
        <v>1122679374.3519614</v>
      </c>
      <c r="M59" s="313">
        <v>16189772.021849155</v>
      </c>
      <c r="N59" s="312">
        <v>1.463165310162496E-2</v>
      </c>
      <c r="O59" s="311">
        <v>948815120.81597483</v>
      </c>
      <c r="P59" s="311">
        <v>6199576.9769707918</v>
      </c>
      <c r="Q59" s="312">
        <v>6.5769942130613343E-3</v>
      </c>
    </row>
    <row r="60" spans="1:17">
      <c r="A60" s="330"/>
      <c r="B60" s="330"/>
      <c r="C60" s="228" t="s">
        <v>132</v>
      </c>
      <c r="D60" s="311">
        <v>145399886.89639631</v>
      </c>
      <c r="E60" s="311">
        <v>-8292056.8049719334</v>
      </c>
      <c r="F60" s="316">
        <v>-5.3952449329965194E-2</v>
      </c>
      <c r="G60" s="324">
        <v>11.971771028878797</v>
      </c>
      <c r="H60" s="324">
        <v>-1.2195671957937293</v>
      </c>
      <c r="I60" s="325">
        <v>3.2819019594486716</v>
      </c>
      <c r="J60" s="325">
        <v>-4.1283487946934372E-2</v>
      </c>
      <c r="K60" s="316">
        <v>-1.2422866132640419E-2</v>
      </c>
      <c r="L60" s="317">
        <v>477188173.70889831</v>
      </c>
      <c r="M60" s="317">
        <v>-33558656.981433392</v>
      </c>
      <c r="N60" s="316">
        <v>-6.5705071407051313E-2</v>
      </c>
      <c r="O60" s="311">
        <v>105348498.28239432</v>
      </c>
      <c r="P60" s="311">
        <v>-6083386.8276443779</v>
      </c>
      <c r="Q60" s="316">
        <v>-5.4592873679172253E-2</v>
      </c>
    </row>
    <row r="61" spans="1:17">
      <c r="A61" s="330"/>
      <c r="B61" s="330"/>
      <c r="C61" s="228" t="s">
        <v>133</v>
      </c>
      <c r="D61" s="311">
        <v>228591647.18194434</v>
      </c>
      <c r="E61" s="311">
        <v>10648693.171360314</v>
      </c>
      <c r="F61" s="312">
        <v>4.8860002011550135E-2</v>
      </c>
      <c r="G61" s="322">
        <v>18.82151986216099</v>
      </c>
      <c r="H61" s="322">
        <v>0.1155346894829421</v>
      </c>
      <c r="I61" s="323">
        <v>3.0733729017351226</v>
      </c>
      <c r="J61" s="323">
        <v>5.1089231317236639E-2</v>
      </c>
      <c r="K61" s="312">
        <v>1.690418137029891E-2</v>
      </c>
      <c r="L61" s="313">
        <v>702547374.01198363</v>
      </c>
      <c r="M61" s="313">
        <v>43861943.023159266</v>
      </c>
      <c r="N61" s="312">
        <v>6.6590121717605519E-2</v>
      </c>
      <c r="O61" s="311">
        <v>153336185.08267158</v>
      </c>
      <c r="P61" s="311">
        <v>9179574.256352514</v>
      </c>
      <c r="Q61" s="312">
        <v>6.3677789063812912E-2</v>
      </c>
    </row>
    <row r="62" spans="1:17">
      <c r="A62" s="330"/>
      <c r="B62" s="330"/>
      <c r="C62" s="228" t="s">
        <v>134</v>
      </c>
      <c r="D62" s="311">
        <v>359594401.32803917</v>
      </c>
      <c r="E62" s="311">
        <v>37293634.133679152</v>
      </c>
      <c r="F62" s="316">
        <v>0.11571065889269083</v>
      </c>
      <c r="G62" s="324">
        <v>29.607876098511131</v>
      </c>
      <c r="H62" s="324">
        <v>1.9448878654174777</v>
      </c>
      <c r="I62" s="325">
        <v>2.4460222250287296</v>
      </c>
      <c r="J62" s="325">
        <v>5.3007752596132995E-2</v>
      </c>
      <c r="K62" s="316">
        <v>2.2151037198804926E-2</v>
      </c>
      <c r="L62" s="317">
        <v>879575897.64428425</v>
      </c>
      <c r="M62" s="317">
        <v>108305497.27205169</v>
      </c>
      <c r="N62" s="316">
        <v>0.1404248072009259</v>
      </c>
      <c r="O62" s="311">
        <v>179988131.26472515</v>
      </c>
      <c r="P62" s="311">
        <v>18722158.680157095</v>
      </c>
      <c r="Q62" s="316">
        <v>0.11609491066281311</v>
      </c>
    </row>
    <row r="63" spans="1:17">
      <c r="A63" s="330"/>
      <c r="B63" s="330"/>
      <c r="C63" s="228" t="s">
        <v>170</v>
      </c>
      <c r="D63" s="311">
        <v>378663871.41140425</v>
      </c>
      <c r="E63" s="311">
        <v>6406711.7631136179</v>
      </c>
      <c r="F63" s="312">
        <v>1.721044605069972E-2</v>
      </c>
      <c r="G63" s="322">
        <v>31.177996504744815</v>
      </c>
      <c r="H63" s="322">
        <v>-0.77273546737484367</v>
      </c>
      <c r="I63" s="323">
        <v>3.6012619926479781</v>
      </c>
      <c r="J63" s="323">
        <v>5.4679115738899053E-2</v>
      </c>
      <c r="K63" s="312">
        <v>1.5417408146557411E-2</v>
      </c>
      <c r="L63" s="313">
        <v>1363667808.1028314</v>
      </c>
      <c r="M63" s="313">
        <v>43426939.887394428</v>
      </c>
      <c r="N63" s="312">
        <v>3.2893194668405019E-2</v>
      </c>
      <c r="O63" s="311">
        <v>1069713749.4363995</v>
      </c>
      <c r="P63" s="311">
        <v>19039829.218765974</v>
      </c>
      <c r="Q63" s="312">
        <v>1.8121539758807492E-2</v>
      </c>
    </row>
    <row r="64" spans="1:17">
      <c r="A64" s="330"/>
      <c r="B64" s="330"/>
      <c r="C64" s="228" t="s">
        <v>171</v>
      </c>
      <c r="D64" s="311">
        <v>413244565.37819386</v>
      </c>
      <c r="E64" s="311">
        <v>38826684.567538023</v>
      </c>
      <c r="F64" s="316">
        <v>0.10369879900894152</v>
      </c>
      <c r="G64" s="324">
        <v>34.025262476039018</v>
      </c>
      <c r="H64" s="324">
        <v>1.8890763872263605</v>
      </c>
      <c r="I64" s="325">
        <v>2.5080085515695223</v>
      </c>
      <c r="J64" s="325">
        <v>4.4590767945951626E-2</v>
      </c>
      <c r="K64" s="316">
        <v>1.810117968717459E-2</v>
      </c>
      <c r="L64" s="317">
        <v>1036420903.8581407</v>
      </c>
      <c r="M64" s="317">
        <v>114073237.76252067</v>
      </c>
      <c r="N64" s="316">
        <v>0.12367704929032115</v>
      </c>
      <c r="O64" s="311">
        <v>210058007.10269675</v>
      </c>
      <c r="P64" s="311">
        <v>19560341.736750364</v>
      </c>
      <c r="Q64" s="316">
        <v>0.10268021762458301</v>
      </c>
    </row>
    <row r="65" spans="1:17">
      <c r="A65" s="330"/>
      <c r="B65" s="330"/>
      <c r="C65" s="228" t="s">
        <v>172</v>
      </c>
      <c r="D65" s="311">
        <v>422085438.72752589</v>
      </c>
      <c r="E65" s="311">
        <v>3919864.0014427304</v>
      </c>
      <c r="F65" s="312">
        <v>9.3739519423864902E-3</v>
      </c>
      <c r="G65" s="322">
        <v>34.753192281850602</v>
      </c>
      <c r="H65" s="322">
        <v>-1.1378466189556917</v>
      </c>
      <c r="I65" s="323">
        <v>3.1180701961855064</v>
      </c>
      <c r="J65" s="323">
        <v>1.07688439929019E-2</v>
      </c>
      <c r="K65" s="312">
        <v>3.465658065415214E-3</v>
      </c>
      <c r="L65" s="313">
        <v>1316092026.7401822</v>
      </c>
      <c r="M65" s="313">
        <v>16725570.953426361</v>
      </c>
      <c r="N65" s="312">
        <v>1.2872096919955629E-2</v>
      </c>
      <c r="O65" s="311">
        <v>291933256.35890859</v>
      </c>
      <c r="P65" s="311">
        <v>4243582.5466326475</v>
      </c>
      <c r="Q65" s="312">
        <v>1.4750555660894808E-2</v>
      </c>
    </row>
    <row r="66" spans="1:17">
      <c r="A66" s="330" t="s">
        <v>72</v>
      </c>
      <c r="B66" s="330" t="s">
        <v>137</v>
      </c>
      <c r="C66" s="228" t="s">
        <v>131</v>
      </c>
      <c r="D66" s="311">
        <v>82396.602374975773</v>
      </c>
      <c r="E66" s="311">
        <v>-8993.5493387636234</v>
      </c>
      <c r="F66" s="316">
        <v>-9.8408298598015712E-2</v>
      </c>
      <c r="G66" s="324">
        <v>52.71718573857202</v>
      </c>
      <c r="H66" s="324">
        <v>-7.50947123228881</v>
      </c>
      <c r="I66" s="325">
        <v>6.4592840884186744</v>
      </c>
      <c r="J66" s="325">
        <v>-0.12858765942157113</v>
      </c>
      <c r="K66" s="316">
        <v>-1.9518846805681524E-2</v>
      </c>
      <c r="L66" s="317">
        <v>532223.06266044138</v>
      </c>
      <c r="M66" s="317">
        <v>-69843.535845336155</v>
      </c>
      <c r="N66" s="316">
        <v>-0.11600632889895474</v>
      </c>
      <c r="O66" s="311">
        <v>248680.45648491383</v>
      </c>
      <c r="P66" s="311">
        <v>-25382.596077137452</v>
      </c>
      <c r="Q66" s="316">
        <v>-9.2615899297080612E-2</v>
      </c>
    </row>
    <row r="67" spans="1:17">
      <c r="A67" s="330"/>
      <c r="B67" s="330"/>
      <c r="C67" s="228" t="s">
        <v>132</v>
      </c>
      <c r="D67" s="311">
        <v>484.97189140319824</v>
      </c>
      <c r="E67" s="311">
        <v>152.68208456039429</v>
      </c>
      <c r="F67" s="312">
        <v>0.45948470707265321</v>
      </c>
      <c r="G67" s="322">
        <v>0.31028407167494565</v>
      </c>
      <c r="H67" s="322">
        <v>9.1303100133058035E-2</v>
      </c>
      <c r="I67" s="323">
        <v>4.6690651905264815</v>
      </c>
      <c r="J67" s="323">
        <v>5.7544695097365484E-2</v>
      </c>
      <c r="K67" s="312">
        <v>1.2478464565950233E-2</v>
      </c>
      <c r="L67" s="313">
        <v>2264.365376534462</v>
      </c>
      <c r="M67" s="313">
        <v>732.00412185668961</v>
      </c>
      <c r="N67" s="312">
        <v>0.47769683527440576</v>
      </c>
      <c r="O67" s="311">
        <v>484.97189140319824</v>
      </c>
      <c r="P67" s="311">
        <v>152.68208456039429</v>
      </c>
      <c r="Q67" s="312">
        <v>0.45948470707265321</v>
      </c>
    </row>
    <row r="68" spans="1:17">
      <c r="A68" s="330"/>
      <c r="B68" s="330"/>
      <c r="C68" s="228" t="s">
        <v>133</v>
      </c>
      <c r="D68" s="311">
        <v>22.131072628498075</v>
      </c>
      <c r="E68" s="311">
        <v>22.131072628498075</v>
      </c>
      <c r="F68" s="314"/>
      <c r="G68" s="324">
        <v>1.4159417169180372E-2</v>
      </c>
      <c r="H68" s="324">
        <v>1.4159417169180372E-2</v>
      </c>
      <c r="I68" s="325">
        <v>3.0847236620391398</v>
      </c>
      <c r="J68" s="325">
        <v>3.0847236620391398</v>
      </c>
      <c r="K68" s="314"/>
      <c r="L68" s="317">
        <v>68.268243403434752</v>
      </c>
      <c r="M68" s="317">
        <v>68.268243403434752</v>
      </c>
      <c r="N68" s="314"/>
      <c r="O68" s="311">
        <v>16.702696323394775</v>
      </c>
      <c r="P68" s="311">
        <v>16.702696323394775</v>
      </c>
      <c r="Q68" s="314"/>
    </row>
    <row r="69" spans="1:17">
      <c r="A69" s="330"/>
      <c r="B69" s="330"/>
      <c r="C69" s="228" t="s">
        <v>134</v>
      </c>
      <c r="D69" s="311">
        <v>1913.2480947971344</v>
      </c>
      <c r="E69" s="311">
        <v>-1850.265941619873</v>
      </c>
      <c r="F69" s="312">
        <v>-0.49163253377457539</v>
      </c>
      <c r="G69" s="322">
        <v>1.2240924051502098</v>
      </c>
      <c r="H69" s="322">
        <v>-1.2560858703633737</v>
      </c>
      <c r="I69" s="323">
        <v>2.7008715749443963</v>
      </c>
      <c r="J69" s="323">
        <v>-0.70189085461950684</v>
      </c>
      <c r="K69" s="312">
        <v>-0.20627089582315064</v>
      </c>
      <c r="L69" s="313">
        <v>5167.4373950541021</v>
      </c>
      <c r="M69" s="313">
        <v>-7638.9067712020869</v>
      </c>
      <c r="N69" s="312">
        <v>-0.59649394644023901</v>
      </c>
      <c r="O69" s="311">
        <v>958.79919278621674</v>
      </c>
      <c r="P69" s="311">
        <v>-922.95782542228699</v>
      </c>
      <c r="Q69" s="312">
        <v>-0.49047662184407531</v>
      </c>
    </row>
    <row r="70" spans="1:17">
      <c r="A70" s="330"/>
      <c r="B70" s="330"/>
      <c r="C70" s="228" t="s">
        <v>170</v>
      </c>
      <c r="D70" s="311">
        <v>152986.5468275749</v>
      </c>
      <c r="E70" s="311">
        <v>5773.7061722584185</v>
      </c>
      <c r="F70" s="316">
        <v>3.9220126087893034E-2</v>
      </c>
      <c r="G70" s="324">
        <v>97.880494730950161</v>
      </c>
      <c r="H70" s="324">
        <v>0.86635163569559381</v>
      </c>
      <c r="I70" s="325">
        <v>6.1969916360533706</v>
      </c>
      <c r="J70" s="325">
        <v>-4.0563405440314781E-2</v>
      </c>
      <c r="K70" s="316">
        <v>-6.5030937876263146E-3</v>
      </c>
      <c r="L70" s="317">
        <v>948056.35111916892</v>
      </c>
      <c r="M70" s="317">
        <v>29808.154716992984</v>
      </c>
      <c r="N70" s="316">
        <v>3.2461980141954512E-2</v>
      </c>
      <c r="O70" s="311">
        <v>401423.95405948162</v>
      </c>
      <c r="P70" s="311">
        <v>6811.6617173620034</v>
      </c>
      <c r="Q70" s="316">
        <v>1.7261656186463782E-2</v>
      </c>
    </row>
    <row r="71" spans="1:17">
      <c r="A71" s="330"/>
      <c r="B71" s="330"/>
      <c r="C71" s="228" t="s">
        <v>171</v>
      </c>
      <c r="D71" s="311">
        <v>2771.3901585042477</v>
      </c>
      <c r="E71" s="311">
        <v>-1416.0520123913884</v>
      </c>
      <c r="F71" s="312">
        <v>-0.33816634465629275</v>
      </c>
      <c r="G71" s="322">
        <v>1.7731300263454817</v>
      </c>
      <c r="H71" s="322">
        <v>-0.98641942709889485</v>
      </c>
      <c r="I71" s="323">
        <v>2.3188578068921251</v>
      </c>
      <c r="J71" s="323">
        <v>-0.88922599548077885</v>
      </c>
      <c r="K71" s="312">
        <v>-0.27718290738635021</v>
      </c>
      <c r="L71" s="313">
        <v>6426.4597049915792</v>
      </c>
      <c r="M71" s="313">
        <v>-7007.2056968319412</v>
      </c>
      <c r="N71" s="312">
        <v>-0.52161532145059719</v>
      </c>
      <c r="O71" s="311">
        <v>1192.7124544382095</v>
      </c>
      <c r="P71" s="311">
        <v>-804.00812566280365</v>
      </c>
      <c r="Q71" s="312">
        <v>-0.40266431551585913</v>
      </c>
    </row>
    <row r="72" spans="1:17">
      <c r="A72" s="330"/>
      <c r="B72" s="330"/>
      <c r="C72" s="228" t="s">
        <v>172</v>
      </c>
      <c r="D72" s="311">
        <v>541.38214598894115</v>
      </c>
      <c r="E72" s="311">
        <v>197.97486840486522</v>
      </c>
      <c r="F72" s="316">
        <v>0.57650166821637994</v>
      </c>
      <c r="G72" s="324">
        <v>0.34637524270434594</v>
      </c>
      <c r="H72" s="324">
        <v>0.1200677914032886</v>
      </c>
      <c r="I72" s="325">
        <v>4.5296474087778451</v>
      </c>
      <c r="J72" s="325">
        <v>-5.527717367137619E-2</v>
      </c>
      <c r="K72" s="316">
        <v>-1.2056288533724948E-2</v>
      </c>
      <c r="L72" s="317">
        <v>2452.2702347373961</v>
      </c>
      <c r="M72" s="317">
        <v>877.77376595020291</v>
      </c>
      <c r="N72" s="316">
        <v>0.55749490923046441</v>
      </c>
      <c r="O72" s="311">
        <v>535.95376968383789</v>
      </c>
      <c r="P72" s="311">
        <v>192.54649209976196</v>
      </c>
      <c r="Q72" s="316">
        <v>0.56069426790939536</v>
      </c>
    </row>
    <row r="73" spans="1:17">
      <c r="A73" s="330"/>
      <c r="B73" s="330" t="s">
        <v>138</v>
      </c>
      <c r="C73" s="228" t="s">
        <v>131</v>
      </c>
      <c r="D73" s="311">
        <v>1110090.5480368095</v>
      </c>
      <c r="E73" s="311">
        <v>-197970.51230525738</v>
      </c>
      <c r="F73" s="312">
        <v>-0.15134653748769705</v>
      </c>
      <c r="G73" s="322">
        <v>58.494824599345314</v>
      </c>
      <c r="H73" s="322">
        <v>-1.5394921162741539</v>
      </c>
      <c r="I73" s="323">
        <v>6.5653376138361814</v>
      </c>
      <c r="J73" s="323">
        <v>0.46650910282268665</v>
      </c>
      <c r="K73" s="312">
        <v>7.6491592111541898E-2</v>
      </c>
      <c r="L73" s="313">
        <v>7288119.2297900859</v>
      </c>
      <c r="M73" s="313">
        <v>-689520.85917065479</v>
      </c>
      <c r="N73" s="312">
        <v>-8.6431682989158223E-2</v>
      </c>
      <c r="O73" s="311">
        <v>3343876.2385934638</v>
      </c>
      <c r="P73" s="311">
        <v>-579258.81497631269</v>
      </c>
      <c r="Q73" s="312">
        <v>-0.14765201989394375</v>
      </c>
    </row>
    <row r="74" spans="1:17">
      <c r="A74" s="330"/>
      <c r="B74" s="330"/>
      <c r="C74" s="228" t="s">
        <v>132</v>
      </c>
      <c r="D74" s="311">
        <v>5605.4703158140182</v>
      </c>
      <c r="E74" s="311">
        <v>-14024.874502062794</v>
      </c>
      <c r="F74" s="316">
        <v>-0.71444870847560094</v>
      </c>
      <c r="G74" s="324">
        <v>0.29537320491580765</v>
      </c>
      <c r="H74" s="324">
        <v>-0.60557429192738366</v>
      </c>
      <c r="I74" s="325">
        <v>4.5405050789100736</v>
      </c>
      <c r="J74" s="325">
        <v>1.0136822282168847</v>
      </c>
      <c r="K74" s="316">
        <v>0.28742079518330438</v>
      </c>
      <c r="L74" s="317">
        <v>25451.666438633205</v>
      </c>
      <c r="M74" s="317">
        <v>-43781.082232041364</v>
      </c>
      <c r="N74" s="316">
        <v>-0.63237532920003858</v>
      </c>
      <c r="O74" s="311">
        <v>5605.4703158140182</v>
      </c>
      <c r="P74" s="311">
        <v>-13029.62867307663</v>
      </c>
      <c r="Q74" s="316">
        <v>-0.6991982538351027</v>
      </c>
    </row>
    <row r="75" spans="1:17">
      <c r="A75" s="330"/>
      <c r="B75" s="330"/>
      <c r="C75" s="228" t="s">
        <v>133</v>
      </c>
      <c r="D75" s="311">
        <v>136.00206351280215</v>
      </c>
      <c r="E75" s="311">
        <v>-2770.6931937664754</v>
      </c>
      <c r="F75" s="312">
        <v>-0.95321075947944311</v>
      </c>
      <c r="G75" s="322">
        <v>7.1664576051021283E-3</v>
      </c>
      <c r="H75" s="322">
        <v>-0.12623821971604665</v>
      </c>
      <c r="I75" s="323">
        <v>3.0465767394415066</v>
      </c>
      <c r="J75" s="323">
        <v>-0.48270973284638252</v>
      </c>
      <c r="K75" s="312">
        <v>-0.13677261300170454</v>
      </c>
      <c r="L75" s="313">
        <v>414.34072321414948</v>
      </c>
      <c r="M75" s="313">
        <v>-9844.2195273649704</v>
      </c>
      <c r="N75" s="312">
        <v>-0.95961024616580493</v>
      </c>
      <c r="O75" s="311">
        <v>102.7940559387207</v>
      </c>
      <c r="P75" s="311">
        <v>-2090.9382137060165</v>
      </c>
      <c r="Q75" s="312">
        <v>-0.95314193196630703</v>
      </c>
    </row>
    <row r="76" spans="1:17">
      <c r="A76" s="330"/>
      <c r="B76" s="330"/>
      <c r="C76" s="228" t="s">
        <v>134</v>
      </c>
      <c r="D76" s="311">
        <v>26012.360311615019</v>
      </c>
      <c r="E76" s="311">
        <v>-36845.169710903137</v>
      </c>
      <c r="F76" s="316">
        <v>-0.58616954401013976</v>
      </c>
      <c r="G76" s="324">
        <v>1.3706885952085752</v>
      </c>
      <c r="H76" s="324">
        <v>-1.5141988001448117</v>
      </c>
      <c r="I76" s="325">
        <v>2.7224161369907915</v>
      </c>
      <c r="J76" s="325">
        <v>-0.81076590432795026</v>
      </c>
      <c r="K76" s="316">
        <v>-0.22947187403492408</v>
      </c>
      <c r="L76" s="317">
        <v>70816.46947355954</v>
      </c>
      <c r="M76" s="317">
        <v>-151270.62676365528</v>
      </c>
      <c r="N76" s="316">
        <v>-0.68113199427886029</v>
      </c>
      <c r="O76" s="311">
        <v>13008.355301195159</v>
      </c>
      <c r="P76" s="311">
        <v>-18420.409710063919</v>
      </c>
      <c r="Q76" s="316">
        <v>-0.58610033526500227</v>
      </c>
    </row>
    <row r="77" spans="1:17">
      <c r="A77" s="330"/>
      <c r="B77" s="330"/>
      <c r="C77" s="228" t="s">
        <v>170</v>
      </c>
      <c r="D77" s="311">
        <v>1856613.0049021733</v>
      </c>
      <c r="E77" s="311">
        <v>-231479.82813254907</v>
      </c>
      <c r="F77" s="312">
        <v>-0.110857057919273</v>
      </c>
      <c r="G77" s="322">
        <v>97.831886112965009</v>
      </c>
      <c r="H77" s="322">
        <v>1.997501717148026</v>
      </c>
      <c r="I77" s="323">
        <v>6.20771862973033</v>
      </c>
      <c r="J77" s="323">
        <v>0.46114453743163697</v>
      </c>
      <c r="K77" s="312">
        <v>8.0246861873693176E-2</v>
      </c>
      <c r="L77" s="313">
        <v>11525331.13873083</v>
      </c>
      <c r="M77" s="313">
        <v>-474049.03790108673</v>
      </c>
      <c r="N77" s="312">
        <v>-3.9506127060151761E-2</v>
      </c>
      <c r="O77" s="311">
        <v>4940541.5136063583</v>
      </c>
      <c r="P77" s="311">
        <v>-663149.01974934991</v>
      </c>
      <c r="Q77" s="312">
        <v>-0.11834147796028102</v>
      </c>
    </row>
    <row r="78" spans="1:17">
      <c r="A78" s="330"/>
      <c r="B78" s="330"/>
      <c r="C78" s="228" t="s">
        <v>171</v>
      </c>
      <c r="D78" s="311">
        <v>35140.936720850616</v>
      </c>
      <c r="E78" s="311">
        <v>-32972.532203308016</v>
      </c>
      <c r="F78" s="316">
        <v>-0.48408241019146286</v>
      </c>
      <c r="G78" s="324">
        <v>1.851707442584845</v>
      </c>
      <c r="H78" s="324">
        <v>-1.274404701540218</v>
      </c>
      <c r="I78" s="325">
        <v>2.3804289175354265</v>
      </c>
      <c r="J78" s="325">
        <v>-0.99107366021501742</v>
      </c>
      <c r="K78" s="316">
        <v>-0.29395607369705412</v>
      </c>
      <c r="L78" s="317">
        <v>83650.501959595349</v>
      </c>
      <c r="M78" s="317">
        <v>-145994.23409773025</v>
      </c>
      <c r="N78" s="316">
        <v>-0.63573951924282779</v>
      </c>
      <c r="O78" s="311">
        <v>15485.098215871825</v>
      </c>
      <c r="P78" s="311">
        <v>-17369.600684537872</v>
      </c>
      <c r="Q78" s="316">
        <v>-0.52867934468640876</v>
      </c>
    </row>
    <row r="79" spans="1:17">
      <c r="A79" s="330"/>
      <c r="B79" s="330"/>
      <c r="C79" s="228" t="s">
        <v>172</v>
      </c>
      <c r="D79" s="311">
        <v>6004.1302515268326</v>
      </c>
      <c r="E79" s="311">
        <v>-16645.148903819918</v>
      </c>
      <c r="F79" s="312">
        <v>-0.73490855005381239</v>
      </c>
      <c r="G79" s="322">
        <v>0.31638008859349309</v>
      </c>
      <c r="H79" s="322">
        <v>-0.72312337146439187</v>
      </c>
      <c r="I79" s="323">
        <v>4.4760842050146605</v>
      </c>
      <c r="J79" s="323">
        <v>0.94854924858577849</v>
      </c>
      <c r="K79" s="312">
        <v>0.26889861058841136</v>
      </c>
      <c r="L79" s="313">
        <v>26874.992583709958</v>
      </c>
      <c r="M79" s="313">
        <v>-53021.131374691729</v>
      </c>
      <c r="N79" s="312">
        <v>-0.66362582748441523</v>
      </c>
      <c r="O79" s="311">
        <v>5970.9222439527512</v>
      </c>
      <c r="P79" s="311">
        <v>-14970.148094773293</v>
      </c>
      <c r="Q79" s="312">
        <v>-0.71487024553320921</v>
      </c>
    </row>
    <row r="80" spans="1:17">
      <c r="A80" s="330"/>
      <c r="B80" s="330" t="s">
        <v>139</v>
      </c>
      <c r="C80" s="228" t="s">
        <v>131</v>
      </c>
      <c r="D80" s="311">
        <v>590816.54208293906</v>
      </c>
      <c r="E80" s="311">
        <v>-89194.293756721308</v>
      </c>
      <c r="F80" s="316">
        <v>-0.13116598891631842</v>
      </c>
      <c r="G80" s="324">
        <v>56.794129799663487</v>
      </c>
      <c r="H80" s="324">
        <v>-1.849152217890051</v>
      </c>
      <c r="I80" s="325">
        <v>6.508398595495497</v>
      </c>
      <c r="J80" s="325">
        <v>0.22985098259920189</v>
      </c>
      <c r="K80" s="316">
        <v>3.6608941553151905E-2</v>
      </c>
      <c r="L80" s="317">
        <v>3845269.5526881069</v>
      </c>
      <c r="M80" s="317">
        <v>-424210.85741660744</v>
      </c>
      <c r="N80" s="316">
        <v>-9.9358895385165416E-2</v>
      </c>
      <c r="O80" s="311">
        <v>1780800.7709936348</v>
      </c>
      <c r="P80" s="311">
        <v>-259572.71186893759</v>
      </c>
      <c r="Q80" s="316">
        <v>-0.12721823433265081</v>
      </c>
    </row>
    <row r="81" spans="1:17">
      <c r="A81" s="330"/>
      <c r="B81" s="330"/>
      <c r="C81" s="228" t="s">
        <v>132</v>
      </c>
      <c r="D81" s="311">
        <v>3200.7815692424774</v>
      </c>
      <c r="E81" s="311">
        <v>-1339.0076291024689</v>
      </c>
      <c r="F81" s="312">
        <v>-0.29494929623398058</v>
      </c>
      <c r="G81" s="322">
        <v>0.30768536585492001</v>
      </c>
      <c r="H81" s="322">
        <v>-8.3820363506074913E-2</v>
      </c>
      <c r="I81" s="323">
        <v>4.5686114815500733</v>
      </c>
      <c r="J81" s="323">
        <v>0.58185536035026653</v>
      </c>
      <c r="K81" s="312">
        <v>0.14594706640223537</v>
      </c>
      <c r="L81" s="313">
        <v>14623.127427175044</v>
      </c>
      <c r="M81" s="313">
        <v>-3475.9049482834344</v>
      </c>
      <c r="N81" s="312">
        <v>-0.19204921435449854</v>
      </c>
      <c r="O81" s="311">
        <v>3200.7815692424774</v>
      </c>
      <c r="P81" s="311">
        <v>-1076.6067095994949</v>
      </c>
      <c r="Q81" s="312">
        <v>-0.25169721320949784</v>
      </c>
    </row>
    <row r="82" spans="1:17">
      <c r="A82" s="330"/>
      <c r="B82" s="330"/>
      <c r="C82" s="228" t="s">
        <v>133</v>
      </c>
      <c r="D82" s="311">
        <v>123.54953218102456</v>
      </c>
      <c r="E82" s="311">
        <v>-625.78149062991145</v>
      </c>
      <c r="F82" s="316">
        <v>-0.83512022267867936</v>
      </c>
      <c r="G82" s="324">
        <v>1.1876593946808917E-2</v>
      </c>
      <c r="H82" s="324">
        <v>-5.274477409498643E-2</v>
      </c>
      <c r="I82" s="325">
        <v>3.0501301827177763</v>
      </c>
      <c r="J82" s="325">
        <v>-0.28919308062440585</v>
      </c>
      <c r="K82" s="316">
        <v>-8.660230166963985E-2</v>
      </c>
      <c r="L82" s="317">
        <v>376.8421571660042</v>
      </c>
      <c r="M82" s="317">
        <v>-2125.4163592505456</v>
      </c>
      <c r="N82" s="316">
        <v>-0.84939919089348337</v>
      </c>
      <c r="O82" s="311">
        <v>93.39591908454895</v>
      </c>
      <c r="P82" s="311">
        <v>-472.13692831993103</v>
      </c>
      <c r="Q82" s="316">
        <v>-0.83485323706095826</v>
      </c>
    </row>
    <row r="83" spans="1:17">
      <c r="A83" s="330"/>
      <c r="B83" s="330"/>
      <c r="C83" s="228" t="s">
        <v>134</v>
      </c>
      <c r="D83" s="311">
        <v>14485.197533845901</v>
      </c>
      <c r="E83" s="311">
        <v>-20957.407922744751</v>
      </c>
      <c r="F83" s="312">
        <v>-0.5913055107760895</v>
      </c>
      <c r="G83" s="322">
        <v>1.3924359429928119</v>
      </c>
      <c r="H83" s="322">
        <v>-1.6640899205418245</v>
      </c>
      <c r="I83" s="323">
        <v>2.6647869099579595</v>
      </c>
      <c r="J83" s="323">
        <v>-0.92440141873050674</v>
      </c>
      <c r="K83" s="312">
        <v>-0.25755166184558903</v>
      </c>
      <c r="L83" s="313">
        <v>38599.964776347879</v>
      </c>
      <c r="M83" s="313">
        <v>-88610.221066757425</v>
      </c>
      <c r="N83" s="312">
        <v>-0.69656545566284167</v>
      </c>
      <c r="O83" s="311">
        <v>7244.7739123106003</v>
      </c>
      <c r="P83" s="311">
        <v>-10476.528815984726</v>
      </c>
      <c r="Q83" s="312">
        <v>-0.591182768931373</v>
      </c>
    </row>
    <row r="84" spans="1:17">
      <c r="A84" s="330"/>
      <c r="B84" s="330"/>
      <c r="C84" s="228" t="s">
        <v>170</v>
      </c>
      <c r="D84" s="311">
        <v>1016638.4487366049</v>
      </c>
      <c r="E84" s="311">
        <v>-98237.807107416564</v>
      </c>
      <c r="F84" s="316">
        <v>-8.8115435764703098E-2</v>
      </c>
      <c r="G84" s="324">
        <v>97.727622543056412</v>
      </c>
      <c r="H84" s="324">
        <v>1.5820918539674551</v>
      </c>
      <c r="I84" s="325">
        <v>6.1826982532945287</v>
      </c>
      <c r="J84" s="325">
        <v>0.33944005642253039</v>
      </c>
      <c r="K84" s="316">
        <v>5.8090887820811815E-2</v>
      </c>
      <c r="L84" s="317">
        <v>6285568.7612358667</v>
      </c>
      <c r="M84" s="317">
        <v>-228941.05922267493</v>
      </c>
      <c r="N84" s="316">
        <v>-3.5143251838180553E-2</v>
      </c>
      <c r="O84" s="311">
        <v>2695401.0469883112</v>
      </c>
      <c r="P84" s="311">
        <v>-286385.93923244486</v>
      </c>
      <c r="Q84" s="316">
        <v>-9.6045069804071626E-2</v>
      </c>
    </row>
    <row r="85" spans="1:17">
      <c r="A85" s="330"/>
      <c r="B85" s="330"/>
      <c r="C85" s="228" t="s">
        <v>171</v>
      </c>
      <c r="D85" s="311">
        <v>20142.920783802867</v>
      </c>
      <c r="E85" s="311">
        <v>-19216.762288354337</v>
      </c>
      <c r="F85" s="312">
        <v>-0.48823468047556906</v>
      </c>
      <c r="G85" s="322">
        <v>1.9363026862897896</v>
      </c>
      <c r="H85" s="322">
        <v>-1.4580270403416369</v>
      </c>
      <c r="I85" s="323">
        <v>2.3090827232796087</v>
      </c>
      <c r="J85" s="323">
        <v>-1.0683605278663753</v>
      </c>
      <c r="K85" s="312">
        <v>-0.31632227351381109</v>
      </c>
      <c r="L85" s="313">
        <v>46511.670378268958</v>
      </c>
      <c r="M85" s="313">
        <v>-86423.425581033225</v>
      </c>
      <c r="N85" s="312">
        <v>-0.65011744985305897</v>
      </c>
      <c r="O85" s="311">
        <v>8780.2685126066208</v>
      </c>
      <c r="P85" s="311">
        <v>-10003.292552113533</v>
      </c>
      <c r="Q85" s="312">
        <v>-0.53255570217204529</v>
      </c>
    </row>
    <row r="86" spans="1:17">
      <c r="A86" s="330"/>
      <c r="B86" s="330"/>
      <c r="C86" s="228" t="s">
        <v>172</v>
      </c>
      <c r="D86" s="311">
        <v>3495.6099834501742</v>
      </c>
      <c r="E86" s="311">
        <v>-1840.0378954529756</v>
      </c>
      <c r="F86" s="316">
        <v>-0.34485744509647676</v>
      </c>
      <c r="G86" s="324">
        <v>0.3360266901619674</v>
      </c>
      <c r="H86" s="324">
        <v>-0.12411289411762377</v>
      </c>
      <c r="I86" s="325">
        <v>4.4760636783631096</v>
      </c>
      <c r="J86" s="325">
        <v>0.5822987403948785</v>
      </c>
      <c r="K86" s="316">
        <v>0.14954645431131811</v>
      </c>
      <c r="L86" s="317">
        <v>15646.572880644797</v>
      </c>
      <c r="M86" s="317">
        <v>-5129.1857515728498</v>
      </c>
      <c r="N86" s="316">
        <v>-0.24688319894219671</v>
      </c>
      <c r="O86" s="311">
        <v>3465.4563703536987</v>
      </c>
      <c r="P86" s="311">
        <v>-1423.9924136400223</v>
      </c>
      <c r="Q86" s="316">
        <v>-0.29123782179734781</v>
      </c>
    </row>
    <row r="87" spans="1:17">
      <c r="A87" s="330" t="s">
        <v>73</v>
      </c>
      <c r="B87" s="330" t="s">
        <v>137</v>
      </c>
      <c r="C87" s="228" t="s">
        <v>131</v>
      </c>
      <c r="D87" s="311">
        <v>427577.21549178119</v>
      </c>
      <c r="E87" s="311">
        <v>-40387.977150982362</v>
      </c>
      <c r="F87" s="312">
        <v>-8.6305515422840082E-2</v>
      </c>
      <c r="G87" s="322">
        <v>48.903699824335838</v>
      </c>
      <c r="H87" s="322">
        <v>-4.6107585914991205</v>
      </c>
      <c r="I87" s="323">
        <v>5.717500592271862</v>
      </c>
      <c r="J87" s="323">
        <v>0.12264842300042123</v>
      </c>
      <c r="K87" s="312">
        <v>2.1921655709518498E-2</v>
      </c>
      <c r="L87" s="313">
        <v>2444672.9828162123</v>
      </c>
      <c r="M87" s="313">
        <v>-173523.09038468078</v>
      </c>
      <c r="N87" s="312">
        <v>-6.6275819508253619E-2</v>
      </c>
      <c r="O87" s="311">
        <v>1221870.3494671583</v>
      </c>
      <c r="P87" s="311">
        <v>-120820.4123205787</v>
      </c>
      <c r="Q87" s="312">
        <v>-8.9983796536822327E-2</v>
      </c>
    </row>
    <row r="88" spans="1:17">
      <c r="A88" s="330"/>
      <c r="B88" s="330"/>
      <c r="C88" s="228" t="s">
        <v>132</v>
      </c>
      <c r="D88" s="311">
        <v>2491.3103865965486</v>
      </c>
      <c r="E88" s="311">
        <v>1002.3371660205125</v>
      </c>
      <c r="F88" s="316">
        <v>0.67317340041397145</v>
      </c>
      <c r="G88" s="324">
        <v>0.28494103731705872</v>
      </c>
      <c r="H88" s="324">
        <v>0.11466855391969702</v>
      </c>
      <c r="I88" s="325">
        <v>0.60344498900084764</v>
      </c>
      <c r="J88" s="325">
        <v>-3.239565359978779</v>
      </c>
      <c r="K88" s="316">
        <v>-0.84297596566164057</v>
      </c>
      <c r="L88" s="317">
        <v>1503.3687688374519</v>
      </c>
      <c r="M88" s="317">
        <v>-4218.7707271897789</v>
      </c>
      <c r="N88" s="316">
        <v>-0.73727156251936687</v>
      </c>
      <c r="O88" s="311">
        <v>674.86169016361237</v>
      </c>
      <c r="P88" s="311">
        <v>-1037.3722001314163</v>
      </c>
      <c r="Q88" s="316">
        <v>-0.60585893434960014</v>
      </c>
    </row>
    <row r="89" spans="1:17">
      <c r="A89" s="330"/>
      <c r="B89" s="330"/>
      <c r="C89" s="228" t="s">
        <v>133</v>
      </c>
      <c r="D89" s="311">
        <v>1794.4556699216369</v>
      </c>
      <c r="E89" s="311">
        <v>327.421242964268</v>
      </c>
      <c r="F89" s="312">
        <v>0.22318579369902045</v>
      </c>
      <c r="G89" s="322">
        <v>0.20523900303946863</v>
      </c>
      <c r="H89" s="322">
        <v>3.7475344395011129E-2</v>
      </c>
      <c r="I89" s="323">
        <v>0.94886196620682517</v>
      </c>
      <c r="J89" s="323">
        <v>0.45200080435973577</v>
      </c>
      <c r="K89" s="312">
        <v>0.90971248925839865</v>
      </c>
      <c r="L89" s="313">
        <v>1702.6907352328301</v>
      </c>
      <c r="M89" s="313">
        <v>973.77830538511284</v>
      </c>
      <c r="N89" s="312">
        <v>1.3359331869104667</v>
      </c>
      <c r="O89" s="311">
        <v>691.46136283874512</v>
      </c>
      <c r="P89" s="311">
        <v>168.81189036369324</v>
      </c>
      <c r="Q89" s="312">
        <v>0.32299255859624215</v>
      </c>
    </row>
    <row r="90" spans="1:17">
      <c r="A90" s="330"/>
      <c r="B90" s="330"/>
      <c r="C90" s="228" t="s">
        <v>134</v>
      </c>
      <c r="D90" s="311">
        <v>67555.246636122465</v>
      </c>
      <c r="E90" s="311">
        <v>15903.11016818881</v>
      </c>
      <c r="F90" s="316">
        <v>0.30788871972530463</v>
      </c>
      <c r="G90" s="324">
        <v>7.7265611528250613</v>
      </c>
      <c r="H90" s="324">
        <v>1.819848105445999</v>
      </c>
      <c r="I90" s="325">
        <v>4.3114228723183956</v>
      </c>
      <c r="J90" s="325">
        <v>-1.1048204368135472E-2</v>
      </c>
      <c r="K90" s="316">
        <v>-2.5559926653354668E-3</v>
      </c>
      <c r="L90" s="317">
        <v>291259.23549208877</v>
      </c>
      <c r="M90" s="317">
        <v>67994.369560379972</v>
      </c>
      <c r="N90" s="316">
        <v>0.30454576575061193</v>
      </c>
      <c r="O90" s="311">
        <v>38186.346657156944</v>
      </c>
      <c r="P90" s="311">
        <v>9112.9562284946442</v>
      </c>
      <c r="Q90" s="316">
        <v>0.31344662917299604</v>
      </c>
    </row>
    <row r="91" spans="1:17">
      <c r="A91" s="330"/>
      <c r="B91" s="330"/>
      <c r="C91" s="228" t="s">
        <v>170</v>
      </c>
      <c r="D91" s="311">
        <v>790011.94071017613</v>
      </c>
      <c r="E91" s="311">
        <v>-15721.520697797532</v>
      </c>
      <c r="F91" s="312">
        <v>-1.9512061309114634E-2</v>
      </c>
      <c r="G91" s="322">
        <v>90.356794998292145</v>
      </c>
      <c r="H91" s="322">
        <v>-1.7833694683406662</v>
      </c>
      <c r="I91" s="323">
        <v>6.2951431151072832</v>
      </c>
      <c r="J91" s="323">
        <v>0.2139310206719891</v>
      </c>
      <c r="K91" s="312">
        <v>3.5179009932534658E-2</v>
      </c>
      <c r="L91" s="313">
        <v>4973238.2294142088</v>
      </c>
      <c r="M91" s="313">
        <v>73402.159008826129</v>
      </c>
      <c r="N91" s="312">
        <v>1.498053362482253E-2</v>
      </c>
      <c r="O91" s="311">
        <v>2007151.1949971914</v>
      </c>
      <c r="P91" s="311">
        <v>-87197.842784152599</v>
      </c>
      <c r="Q91" s="312">
        <v>-4.1634818844009852E-2</v>
      </c>
    </row>
    <row r="92" spans="1:17">
      <c r="A92" s="330"/>
      <c r="B92" s="330"/>
      <c r="C92" s="228" t="s">
        <v>171</v>
      </c>
      <c r="D92" s="311">
        <v>79940.073155615682</v>
      </c>
      <c r="E92" s="311">
        <v>14204.922221668297</v>
      </c>
      <c r="F92" s="316">
        <v>0.216093247217791</v>
      </c>
      <c r="G92" s="324">
        <v>9.1430628197559365</v>
      </c>
      <c r="H92" s="324">
        <v>1.6258776606478049</v>
      </c>
      <c r="I92" s="325">
        <v>4.2875356182280608</v>
      </c>
      <c r="J92" s="325">
        <v>3.8964880686196857E-2</v>
      </c>
      <c r="K92" s="316">
        <v>9.1712914985478469E-3</v>
      </c>
      <c r="L92" s="317">
        <v>342745.91097845911</v>
      </c>
      <c r="M92" s="317">
        <v>63465.472292592516</v>
      </c>
      <c r="N92" s="316">
        <v>0.227246392877441</v>
      </c>
      <c r="O92" s="311">
        <v>46921.941448926926</v>
      </c>
      <c r="P92" s="311">
        <v>7751.3240225315094</v>
      </c>
      <c r="Q92" s="316">
        <v>0.19788618438544758</v>
      </c>
    </row>
    <row r="93" spans="1:17">
      <c r="A93" s="330"/>
      <c r="B93" s="330"/>
      <c r="C93" s="228" t="s">
        <v>172</v>
      </c>
      <c r="D93" s="311">
        <v>4372.8675392075666</v>
      </c>
      <c r="E93" s="311">
        <v>1376.5100473078496</v>
      </c>
      <c r="F93" s="312">
        <v>0.4593944651227615</v>
      </c>
      <c r="G93" s="322">
        <v>0.5001421819519275</v>
      </c>
      <c r="H93" s="322">
        <v>0.15749180769289567</v>
      </c>
      <c r="I93" s="323">
        <v>0.77774406314841205</v>
      </c>
      <c r="J93" s="323">
        <v>-1.4000355384753078</v>
      </c>
      <c r="K93" s="312">
        <v>-0.64287292315138878</v>
      </c>
      <c r="L93" s="313">
        <v>3400.971767553091</v>
      </c>
      <c r="M93" s="313">
        <v>-3124.4344574785227</v>
      </c>
      <c r="N93" s="312">
        <v>-0.47881072070166569</v>
      </c>
      <c r="O93" s="311">
        <v>1421.6694531440735</v>
      </c>
      <c r="P93" s="311">
        <v>-830.4336564540863</v>
      </c>
      <c r="Q93" s="312">
        <v>-0.36873696098322056</v>
      </c>
    </row>
    <row r="94" spans="1:17">
      <c r="A94" s="330"/>
      <c r="B94" s="330" t="s">
        <v>138</v>
      </c>
      <c r="C94" s="228" t="s">
        <v>131</v>
      </c>
      <c r="D94" s="311">
        <v>5260570.1725907987</v>
      </c>
      <c r="E94" s="311">
        <v>-550533.17815770861</v>
      </c>
      <c r="F94" s="316">
        <v>-9.4738149526594873E-2</v>
      </c>
      <c r="G94" s="324">
        <v>50.430407297662335</v>
      </c>
      <c r="H94" s="324">
        <v>-4.9979183728401537</v>
      </c>
      <c r="I94" s="325">
        <v>5.6527096376183854</v>
      </c>
      <c r="J94" s="325">
        <v>0.16919946869151126</v>
      </c>
      <c r="K94" s="316">
        <v>3.0856050865065449E-2</v>
      </c>
      <c r="L94" s="317">
        <v>29736475.71397182</v>
      </c>
      <c r="M94" s="317">
        <v>-2128768.6025426537</v>
      </c>
      <c r="N94" s="316">
        <v>-6.680534382218431E-2</v>
      </c>
      <c r="O94" s="311">
        <v>15070724.928743767</v>
      </c>
      <c r="P94" s="311">
        <v>-1600837.2330578361</v>
      </c>
      <c r="Q94" s="316">
        <v>-9.6022029460785849E-2</v>
      </c>
    </row>
    <row r="95" spans="1:17">
      <c r="A95" s="330"/>
      <c r="B95" s="330"/>
      <c r="C95" s="228" t="s">
        <v>132</v>
      </c>
      <c r="D95" s="311">
        <v>22730.181134836745</v>
      </c>
      <c r="E95" s="311">
        <v>2196.8281404880145</v>
      </c>
      <c r="F95" s="312">
        <v>0.10698828102222925</v>
      </c>
      <c r="G95" s="322">
        <v>0.21790267118800083</v>
      </c>
      <c r="H95" s="322">
        <v>2.2048405968031787E-2</v>
      </c>
      <c r="I95" s="323">
        <v>1.5866858247228173</v>
      </c>
      <c r="J95" s="323">
        <v>-2.0523282573822743</v>
      </c>
      <c r="K95" s="312">
        <v>-0.56397920180485983</v>
      </c>
      <c r="L95" s="313">
        <v>36065.656200027464</v>
      </c>
      <c r="M95" s="313">
        <v>-38655.504499242314</v>
      </c>
      <c r="N95" s="312">
        <v>-0.51733008611602149</v>
      </c>
      <c r="O95" s="311">
        <v>11620.612890839577</v>
      </c>
      <c r="P95" s="311">
        <v>-12334.32185280323</v>
      </c>
      <c r="Q95" s="312">
        <v>-0.51489690891671203</v>
      </c>
    </row>
    <row r="96" spans="1:17">
      <c r="A96" s="330"/>
      <c r="B96" s="330"/>
      <c r="C96" s="228" t="s">
        <v>133</v>
      </c>
      <c r="D96" s="311">
        <v>24195.198127958189</v>
      </c>
      <c r="E96" s="311">
        <v>16026.799234811308</v>
      </c>
      <c r="F96" s="316">
        <v>1.9620490434493181</v>
      </c>
      <c r="G96" s="324">
        <v>0.23194704304070532</v>
      </c>
      <c r="H96" s="324">
        <v>0.15403401229111471</v>
      </c>
      <c r="I96" s="325">
        <v>0.98051061715587806</v>
      </c>
      <c r="J96" s="325">
        <v>0.29299151685217306</v>
      </c>
      <c r="K96" s="316">
        <v>0.42615763943539436</v>
      </c>
      <c r="L96" s="317">
        <v>23723.64864865303</v>
      </c>
      <c r="M96" s="317">
        <v>18107.718390714908</v>
      </c>
      <c r="N96" s="316">
        <v>3.2243488716975479</v>
      </c>
      <c r="O96" s="311">
        <v>10120.098016262054</v>
      </c>
      <c r="P96" s="311">
        <v>6779.1229932611714</v>
      </c>
      <c r="Q96" s="316">
        <v>2.0290852061420455</v>
      </c>
    </row>
    <row r="97" spans="1:17">
      <c r="A97" s="330"/>
      <c r="B97" s="330"/>
      <c r="C97" s="228" t="s">
        <v>134</v>
      </c>
      <c r="D97" s="311">
        <v>649909.84178468585</v>
      </c>
      <c r="E97" s="311">
        <v>126759.05697736144</v>
      </c>
      <c r="F97" s="312">
        <v>0.24229927710812207</v>
      </c>
      <c r="G97" s="322">
        <v>6.2303546864045343</v>
      </c>
      <c r="H97" s="322">
        <v>1.2403604762096148</v>
      </c>
      <c r="I97" s="323">
        <v>4.2205039549901748</v>
      </c>
      <c r="J97" s="323">
        <v>5.5954348445052204E-2</v>
      </c>
      <c r="K97" s="312">
        <v>1.3435870317671997E-2</v>
      </c>
      <c r="L97" s="313">
        <v>2742947.0576393055</v>
      </c>
      <c r="M97" s="313">
        <v>564259.66260619042</v>
      </c>
      <c r="N97" s="312">
        <v>0.25899064909108449</v>
      </c>
      <c r="O97" s="311">
        <v>363804.25259661674</v>
      </c>
      <c r="P97" s="311">
        <v>69700.981399059296</v>
      </c>
      <c r="Q97" s="312">
        <v>0.23699492057753815</v>
      </c>
    </row>
    <row r="98" spans="1:17">
      <c r="A98" s="330"/>
      <c r="B98" s="330"/>
      <c r="C98" s="228" t="s">
        <v>170</v>
      </c>
      <c r="D98" s="311">
        <v>9570500.8924892172</v>
      </c>
      <c r="E98" s="311">
        <v>-223121.46742001735</v>
      </c>
      <c r="F98" s="316">
        <v>-2.2782322946551227E-2</v>
      </c>
      <c r="G98" s="324">
        <v>91.747518275794192</v>
      </c>
      <c r="H98" s="324">
        <v>-1.6674593788438159</v>
      </c>
      <c r="I98" s="325">
        <v>6.1464782495291805</v>
      </c>
      <c r="J98" s="325">
        <v>0.20909942722097608</v>
      </c>
      <c r="K98" s="316">
        <v>3.5217464386024633E-2</v>
      </c>
      <c r="L98" s="317">
        <v>58824875.57278458</v>
      </c>
      <c r="M98" s="317">
        <v>676429.57937539369</v>
      </c>
      <c r="N98" s="316">
        <v>1.163280579247231E-2</v>
      </c>
      <c r="O98" s="311">
        <v>24476128.558278948</v>
      </c>
      <c r="P98" s="311">
        <v>-1080907.3674738444</v>
      </c>
      <c r="Q98" s="316">
        <v>-4.22939252663748E-2</v>
      </c>
    </row>
    <row r="99" spans="1:17">
      <c r="A99" s="330"/>
      <c r="B99" s="330"/>
      <c r="C99" s="228" t="s">
        <v>171</v>
      </c>
      <c r="D99" s="311">
        <v>812668.84297603613</v>
      </c>
      <c r="E99" s="311">
        <v>152266.29985466541</v>
      </c>
      <c r="F99" s="312">
        <v>0.23056588960875862</v>
      </c>
      <c r="G99" s="322">
        <v>7.7906423457549865</v>
      </c>
      <c r="H99" s="322">
        <v>1.491493109483975</v>
      </c>
      <c r="I99" s="323">
        <v>4.1878198438853147</v>
      </c>
      <c r="J99" s="323">
        <v>5.780908849802735E-2</v>
      </c>
      <c r="K99" s="312">
        <v>1.3997321537872452E-2</v>
      </c>
      <c r="L99" s="313">
        <v>3403310.7071223627</v>
      </c>
      <c r="M99" s="313">
        <v>675841.10114598507</v>
      </c>
      <c r="N99" s="312">
        <v>0.2477905160391505</v>
      </c>
      <c r="O99" s="311">
        <v>478882.27095377445</v>
      </c>
      <c r="P99" s="311">
        <v>92543.181954622269</v>
      </c>
      <c r="Q99" s="312">
        <v>0.23953874870483363</v>
      </c>
    </row>
    <row r="100" spans="1:17">
      <c r="A100" s="330"/>
      <c r="B100" s="330"/>
      <c r="C100" s="228" t="s">
        <v>172</v>
      </c>
      <c r="D100" s="311">
        <v>48176.062597845863</v>
      </c>
      <c r="E100" s="311">
        <v>18205.137767771459</v>
      </c>
      <c r="F100" s="316">
        <v>0.607426626671976</v>
      </c>
      <c r="G100" s="324">
        <v>0.46183937845096945</v>
      </c>
      <c r="H100" s="324">
        <v>0.17596626935998516</v>
      </c>
      <c r="I100" s="325">
        <v>1.2830698569952104</v>
      </c>
      <c r="J100" s="325">
        <v>-1.5105725637832579</v>
      </c>
      <c r="K100" s="316">
        <v>-0.54071793603503704</v>
      </c>
      <c r="L100" s="317">
        <v>61813.253748010393</v>
      </c>
      <c r="M100" s="317">
        <v>-21914.793247248163</v>
      </c>
      <c r="N100" s="316">
        <v>-0.26173778122985691</v>
      </c>
      <c r="O100" s="311">
        <v>22326.333714723587</v>
      </c>
      <c r="P100" s="311">
        <v>-5939.9574027950039</v>
      </c>
      <c r="Q100" s="316">
        <v>-0.21014279440126471</v>
      </c>
    </row>
    <row r="101" spans="1:17">
      <c r="A101" s="330"/>
      <c r="B101" s="330" t="s">
        <v>139</v>
      </c>
      <c r="C101" s="228" t="s">
        <v>131</v>
      </c>
      <c r="D101" s="311">
        <v>2757270.3142724801</v>
      </c>
      <c r="E101" s="311">
        <v>-390636.39431080222</v>
      </c>
      <c r="F101" s="312">
        <v>-0.1240940188111891</v>
      </c>
      <c r="G101" s="322">
        <v>49.778531180997732</v>
      </c>
      <c r="H101" s="322">
        <v>-5.4179388120275931</v>
      </c>
      <c r="I101" s="323">
        <v>5.6769791068725928</v>
      </c>
      <c r="J101" s="323">
        <v>0.1219816616718985</v>
      </c>
      <c r="K101" s="312">
        <v>2.1958905089557872E-2</v>
      </c>
      <c r="L101" s="313">
        <v>15652965.966124898</v>
      </c>
      <c r="M101" s="313">
        <v>-1833647.7577853631</v>
      </c>
      <c r="N101" s="312">
        <v>-0.10486008250288797</v>
      </c>
      <c r="O101" s="311">
        <v>7888872.1111009186</v>
      </c>
      <c r="P101" s="311">
        <v>-1144013.2703495333</v>
      </c>
      <c r="Q101" s="312">
        <v>-0.12664981587155197</v>
      </c>
    </row>
    <row r="102" spans="1:17">
      <c r="A102" s="330"/>
      <c r="B102" s="330"/>
      <c r="C102" s="228" t="s">
        <v>132</v>
      </c>
      <c r="D102" s="311">
        <v>17244.229861627373</v>
      </c>
      <c r="E102" s="311">
        <v>3912.6464327503163</v>
      </c>
      <c r="F102" s="316">
        <v>0.2934870005220292</v>
      </c>
      <c r="G102" s="324">
        <v>0.31131965169174991</v>
      </c>
      <c r="H102" s="324">
        <v>7.7559120388489416E-2</v>
      </c>
      <c r="I102" s="325">
        <v>0.89791859901564897</v>
      </c>
      <c r="J102" s="325">
        <v>-2.8467679793538196</v>
      </c>
      <c r="K102" s="316">
        <v>-0.76021528632000346</v>
      </c>
      <c r="L102" s="317">
        <v>15483.914718456268</v>
      </c>
      <c r="M102" s="317">
        <v>-34438.686816072463</v>
      </c>
      <c r="N102" s="316">
        <v>-0.68984158993102773</v>
      </c>
      <c r="O102" s="311">
        <v>5695.0149402618408</v>
      </c>
      <c r="P102" s="311">
        <v>-10417.806592464447</v>
      </c>
      <c r="Q102" s="316">
        <v>-0.64655383734655902</v>
      </c>
    </row>
    <row r="103" spans="1:17">
      <c r="A103" s="330"/>
      <c r="B103" s="330"/>
      <c r="C103" s="228" t="s">
        <v>133</v>
      </c>
      <c r="D103" s="311">
        <v>15185.647975713016</v>
      </c>
      <c r="E103" s="311">
        <v>8628.9105462729949</v>
      </c>
      <c r="F103" s="312">
        <v>1.3160372272235321</v>
      </c>
      <c r="G103" s="322">
        <v>0.27415493045778455</v>
      </c>
      <c r="H103" s="322">
        <v>0.15918685983821101</v>
      </c>
      <c r="I103" s="323">
        <v>1.0096522830915284</v>
      </c>
      <c r="J103" s="323">
        <v>0.33304580489995783</v>
      </c>
      <c r="K103" s="312">
        <v>0.49222970165777968</v>
      </c>
      <c r="L103" s="313">
        <v>15332.224148902893</v>
      </c>
      <c r="M103" s="313">
        <v>10895.893128342628</v>
      </c>
      <c r="N103" s="312">
        <v>2.4560595406080821</v>
      </c>
      <c r="O103" s="311">
        <v>6325.2622801065445</v>
      </c>
      <c r="P103" s="311">
        <v>3561.5877544879913</v>
      </c>
      <c r="Q103" s="312">
        <v>1.2887146158033398</v>
      </c>
    </row>
    <row r="104" spans="1:17">
      <c r="A104" s="330"/>
      <c r="B104" s="330"/>
      <c r="C104" s="228" t="s">
        <v>134</v>
      </c>
      <c r="D104" s="311">
        <v>341604.92922025919</v>
      </c>
      <c r="E104" s="311">
        <v>71837.918894976377</v>
      </c>
      <c r="F104" s="316">
        <v>0.26629615981715044</v>
      </c>
      <c r="G104" s="324">
        <v>6.1671833670975946</v>
      </c>
      <c r="H104" s="324">
        <v>1.4369965893487189</v>
      </c>
      <c r="I104" s="325">
        <v>4.2322859785428024</v>
      </c>
      <c r="J104" s="325">
        <v>3.9909516166095393E-2</v>
      </c>
      <c r="K104" s="316">
        <v>9.5195449464646181E-3</v>
      </c>
      <c r="L104" s="317">
        <v>1445769.7521400093</v>
      </c>
      <c r="M104" s="317">
        <v>314804.88772655954</v>
      </c>
      <c r="N104" s="316">
        <v>0.27835072302606517</v>
      </c>
      <c r="O104" s="311">
        <v>191456.81919801235</v>
      </c>
      <c r="P104" s="311">
        <v>40327.363010525703</v>
      </c>
      <c r="Q104" s="316">
        <v>0.2668398605265726</v>
      </c>
    </row>
    <row r="105" spans="1:17">
      <c r="A105" s="330"/>
      <c r="B105" s="330"/>
      <c r="C105" s="228" t="s">
        <v>170</v>
      </c>
      <c r="D105" s="311">
        <v>5073541.7853672691</v>
      </c>
      <c r="E105" s="311">
        <v>-257052.13922686223</v>
      </c>
      <c r="F105" s="312">
        <v>-4.8222044834607063E-2</v>
      </c>
      <c r="G105" s="322">
        <v>91.595465505759464</v>
      </c>
      <c r="H105" s="322">
        <v>-1.8729866569418192</v>
      </c>
      <c r="I105" s="323">
        <v>6.2151420072599031</v>
      </c>
      <c r="J105" s="323">
        <v>0.2095402720728119</v>
      </c>
      <c r="K105" s="312">
        <v>3.4890803838207585E-2</v>
      </c>
      <c r="L105" s="313">
        <v>31532782.675824519</v>
      </c>
      <c r="M105" s="313">
        <v>-480641.4472957626</v>
      </c>
      <c r="N105" s="312">
        <v>-1.5013746903401081E-2</v>
      </c>
      <c r="O105" s="311">
        <v>12919119.852022922</v>
      </c>
      <c r="P105" s="311">
        <v>-981764.50895818509</v>
      </c>
      <c r="Q105" s="312">
        <v>-7.0626046765336403E-2</v>
      </c>
    </row>
    <row r="106" spans="1:17">
      <c r="A106" s="330"/>
      <c r="B106" s="330"/>
      <c r="C106" s="228" t="s">
        <v>171</v>
      </c>
      <c r="D106" s="311">
        <v>432496.75236600405</v>
      </c>
      <c r="E106" s="311">
        <v>80519.082628661825</v>
      </c>
      <c r="F106" s="316">
        <v>0.22876190608554206</v>
      </c>
      <c r="G106" s="324">
        <v>7.8081038924222916</v>
      </c>
      <c r="H106" s="324">
        <v>1.6364073701274071</v>
      </c>
      <c r="I106" s="325">
        <v>4.1927583915007238</v>
      </c>
      <c r="J106" s="325">
        <v>4.173454199060167E-2</v>
      </c>
      <c r="K106" s="316">
        <v>1.0054035703872652E-2</v>
      </c>
      <c r="L106" s="317">
        <v>1813354.3877793741</v>
      </c>
      <c r="M106" s="317">
        <v>352286.6862046693</v>
      </c>
      <c r="N106" s="316">
        <v>0.24111592216088473</v>
      </c>
      <c r="O106" s="311">
        <v>256174.09641563892</v>
      </c>
      <c r="P106" s="311">
        <v>49047.248696923256</v>
      </c>
      <c r="Q106" s="316">
        <v>0.23679812268243883</v>
      </c>
    </row>
    <row r="107" spans="1:17">
      <c r="A107" s="330"/>
      <c r="B107" s="330"/>
      <c r="C107" s="228" t="s">
        <v>172</v>
      </c>
      <c r="D107" s="311">
        <v>33036.74001423554</v>
      </c>
      <c r="E107" s="311">
        <v>12514.080345310671</v>
      </c>
      <c r="F107" s="312">
        <v>0.60976893576125124</v>
      </c>
      <c r="G107" s="322">
        <v>0.59643060181825314</v>
      </c>
      <c r="H107" s="322">
        <v>0.23657928681448359</v>
      </c>
      <c r="I107" s="323">
        <v>0.96952560114615316</v>
      </c>
      <c r="J107" s="323">
        <v>-1.7754538997357701</v>
      </c>
      <c r="K107" s="312">
        <v>-0.64680042206702881</v>
      </c>
      <c r="L107" s="313">
        <v>32029.965222210885</v>
      </c>
      <c r="M107" s="313">
        <v>-24304.314872564079</v>
      </c>
      <c r="N107" s="312">
        <v>-0.43143029131951788</v>
      </c>
      <c r="O107" s="311">
        <v>12369.833644747734</v>
      </c>
      <c r="P107" s="311">
        <v>-7001.2385988235474</v>
      </c>
      <c r="Q107" s="312">
        <v>-0.36142751990133448</v>
      </c>
    </row>
    <row r="108" spans="1:17">
      <c r="A108" s="330" t="s">
        <v>115</v>
      </c>
      <c r="B108" s="330" t="s">
        <v>137</v>
      </c>
      <c r="C108" s="228" t="s">
        <v>131</v>
      </c>
      <c r="D108" s="311">
        <v>13079810.85387902</v>
      </c>
      <c r="E108" s="311">
        <v>-3506784.1989627369</v>
      </c>
      <c r="F108" s="316">
        <v>-0.21142278977636972</v>
      </c>
      <c r="G108" s="324">
        <v>9.8220440171428933</v>
      </c>
      <c r="H108" s="324">
        <v>-3.9383814589652815</v>
      </c>
      <c r="I108" s="325">
        <v>3.4190310507507156</v>
      </c>
      <c r="J108" s="325">
        <v>0.55424836597357308</v>
      </c>
      <c r="K108" s="316">
        <v>0.19346960204651237</v>
      </c>
      <c r="L108" s="317">
        <v>44720279.447358601</v>
      </c>
      <c r="M108" s="317">
        <v>-2796710.8594326749</v>
      </c>
      <c r="N108" s="316">
        <v>-5.8857070731454984E-2</v>
      </c>
      <c r="O108" s="311">
        <v>39597527.301627696</v>
      </c>
      <c r="P108" s="311">
        <v>-10488903.736645177</v>
      </c>
      <c r="Q108" s="316">
        <v>-0.20941607375918284</v>
      </c>
    </row>
    <row r="109" spans="1:17">
      <c r="A109" s="330"/>
      <c r="B109" s="330"/>
      <c r="C109" s="228" t="s">
        <v>132</v>
      </c>
      <c r="D109" s="311">
        <v>25950994.406540304</v>
      </c>
      <c r="E109" s="311">
        <v>2711541.8970875852</v>
      </c>
      <c r="F109" s="312">
        <v>0.11667838973334924</v>
      </c>
      <c r="G109" s="322">
        <v>19.487423189615605</v>
      </c>
      <c r="H109" s="322">
        <v>0.20771247484228894</v>
      </c>
      <c r="I109" s="323">
        <v>2.6122635929668396</v>
      </c>
      <c r="J109" s="323">
        <v>-3.4475683214265196E-2</v>
      </c>
      <c r="K109" s="312">
        <v>-1.3025719429383711E-2</v>
      </c>
      <c r="L109" s="313">
        <v>67790837.889491335</v>
      </c>
      <c r="M109" s="313">
        <v>6282066.1757772863</v>
      </c>
      <c r="N109" s="312">
        <v>0.10213285033582668</v>
      </c>
      <c r="O109" s="311">
        <v>12970604.285708845</v>
      </c>
      <c r="P109" s="311">
        <v>1104464.2826359551</v>
      </c>
      <c r="Q109" s="312">
        <v>9.307696372619402E-2</v>
      </c>
    </row>
    <row r="110" spans="1:17">
      <c r="A110" s="330"/>
      <c r="B110" s="330"/>
      <c r="C110" s="228" t="s">
        <v>133</v>
      </c>
      <c r="D110" s="311">
        <v>39740034.459913135</v>
      </c>
      <c r="E110" s="311">
        <v>3874936.4553213418</v>
      </c>
      <c r="F110" s="316">
        <v>0.10804198708240628</v>
      </c>
      <c r="G110" s="324">
        <v>29.842049863609788</v>
      </c>
      <c r="H110" s="324">
        <v>8.7961895992375361E-2</v>
      </c>
      <c r="I110" s="325">
        <v>2.3281162119897751</v>
      </c>
      <c r="J110" s="325">
        <v>7.8058002219934419E-2</v>
      </c>
      <c r="K110" s="316">
        <v>3.4691547925739662E-2</v>
      </c>
      <c r="L110" s="317">
        <v>92519418.491156101</v>
      </c>
      <c r="M110" s="317">
        <v>11820860.281724408</v>
      </c>
      <c r="N110" s="316">
        <v>0.14648167878100748</v>
      </c>
      <c r="O110" s="311">
        <v>17725067.152733505</v>
      </c>
      <c r="P110" s="311">
        <v>1357327.5921319127</v>
      </c>
      <c r="Q110" s="316">
        <v>8.2927003274117617E-2</v>
      </c>
    </row>
    <row r="111" spans="1:17">
      <c r="A111" s="330"/>
      <c r="B111" s="330"/>
      <c r="C111" s="228" t="s">
        <v>134</v>
      </c>
      <c r="D111" s="311">
        <v>25172994.05629766</v>
      </c>
      <c r="E111" s="311">
        <v>3711317.9905751348</v>
      </c>
      <c r="F111" s="312">
        <v>0.17292768650546633</v>
      </c>
      <c r="G111" s="322">
        <v>18.903198098687046</v>
      </c>
      <c r="H111" s="322">
        <v>1.0983506810036765</v>
      </c>
      <c r="I111" s="323">
        <v>2.1360812387209913</v>
      </c>
      <c r="J111" s="323">
        <v>7.0048657060048924E-2</v>
      </c>
      <c r="K111" s="312">
        <v>3.3904914027897283E-2</v>
      </c>
      <c r="L111" s="313">
        <v>53771560.326092459</v>
      </c>
      <c r="M111" s="313">
        <v>9431038.3172568902</v>
      </c>
      <c r="N111" s="312">
        <v>0.21269569887737458</v>
      </c>
      <c r="O111" s="311">
        <v>12425990.973345935</v>
      </c>
      <c r="P111" s="311">
        <v>1760285.3147327229</v>
      </c>
      <c r="Q111" s="312">
        <v>0.16504161759903663</v>
      </c>
    </row>
    <row r="112" spans="1:17">
      <c r="A112" s="330"/>
      <c r="B112" s="330"/>
      <c r="C112" s="228" t="s">
        <v>170</v>
      </c>
      <c r="D112" s="311">
        <v>16848776.391978249</v>
      </c>
      <c r="E112" s="311">
        <v>-2745324.6848851554</v>
      </c>
      <c r="F112" s="316">
        <v>-0.14010975416100196</v>
      </c>
      <c r="G112" s="324">
        <v>12.652279547905691</v>
      </c>
      <c r="H112" s="324">
        <v>-3.6032066914666085</v>
      </c>
      <c r="I112" s="325">
        <v>3.4789021329311272</v>
      </c>
      <c r="J112" s="325">
        <v>0.49636737711237489</v>
      </c>
      <c r="K112" s="316">
        <v>0.16642467489909077</v>
      </c>
      <c r="L112" s="317">
        <v>58615244.127332754</v>
      </c>
      <c r="M112" s="317">
        <v>175156.65656200796</v>
      </c>
      <c r="N112" s="316">
        <v>2.9972004516525389E-3</v>
      </c>
      <c r="O112" s="311">
        <v>48067448.17923075</v>
      </c>
      <c r="P112" s="311">
        <v>-8689322.2932799682</v>
      </c>
      <c r="Q112" s="316">
        <v>-0.15309754626522504</v>
      </c>
    </row>
    <row r="113" spans="1:17">
      <c r="A113" s="330"/>
      <c r="B113" s="330"/>
      <c r="C113" s="228" t="s">
        <v>171</v>
      </c>
      <c r="D113" s="311">
        <v>38804380.434954956</v>
      </c>
      <c r="E113" s="311">
        <v>7220549.7518983744</v>
      </c>
      <c r="F113" s="312">
        <v>0.22861538944900375</v>
      </c>
      <c r="G113" s="322">
        <v>29.139437637743335</v>
      </c>
      <c r="H113" s="322">
        <v>2.9371371065225915</v>
      </c>
      <c r="I113" s="323">
        <v>2.1037666261487682</v>
      </c>
      <c r="J113" s="323">
        <v>3.3102471488829277E-2</v>
      </c>
      <c r="K113" s="312">
        <v>1.5986402920209739E-2</v>
      </c>
      <c r="L113" s="313">
        <v>81635360.507438451</v>
      </c>
      <c r="M113" s="313">
        <v>16235854.445184447</v>
      </c>
      <c r="N113" s="312">
        <v>0.24825653009870569</v>
      </c>
      <c r="O113" s="311">
        <v>17176682.69956398</v>
      </c>
      <c r="P113" s="311">
        <v>2963371.2932525799</v>
      </c>
      <c r="Q113" s="312">
        <v>0.20849267341998143</v>
      </c>
    </row>
    <row r="114" spans="1:17">
      <c r="A114" s="330"/>
      <c r="B114" s="330"/>
      <c r="C114" s="228" t="s">
        <v>172</v>
      </c>
      <c r="D114" s="311">
        <v>77438232.513422877</v>
      </c>
      <c r="E114" s="311">
        <v>8093541.936352253</v>
      </c>
      <c r="F114" s="316">
        <v>0.1167146593199804</v>
      </c>
      <c r="G114" s="324">
        <v>58.150820134453042</v>
      </c>
      <c r="H114" s="324">
        <v>0.62168628813794413</v>
      </c>
      <c r="I114" s="325">
        <v>2.4334174321162654</v>
      </c>
      <c r="J114" s="325">
        <v>4.0719647475511156E-2</v>
      </c>
      <c r="K114" s="316">
        <v>1.7018299484748721E-2</v>
      </c>
      <c r="L114" s="317">
        <v>188439544.9104358</v>
      </c>
      <c r="M114" s="317">
        <v>22518657.390080333</v>
      </c>
      <c r="N114" s="316">
        <v>0.13571924383129705</v>
      </c>
      <c r="O114" s="311">
        <v>35508664.907008767</v>
      </c>
      <c r="P114" s="311">
        <v>3023401.2508966476</v>
      </c>
      <c r="Q114" s="316">
        <v>9.3069931120223284E-2</v>
      </c>
    </row>
    <row r="115" spans="1:17">
      <c r="A115" s="330"/>
      <c r="B115" s="330" t="s">
        <v>138</v>
      </c>
      <c r="C115" s="228" t="s">
        <v>131</v>
      </c>
      <c r="D115" s="311">
        <v>176103477.95190972</v>
      </c>
      <c r="E115" s="311">
        <v>-294078.02853187919</v>
      </c>
      <c r="F115" s="312">
        <v>-1.6671321033749789E-3</v>
      </c>
      <c r="G115" s="322">
        <v>10.445943028545408</v>
      </c>
      <c r="H115" s="322">
        <v>-0.80503169282223475</v>
      </c>
      <c r="I115" s="323">
        <v>3.2969280982288693</v>
      </c>
      <c r="J115" s="323">
        <v>8.5103426609843158E-2</v>
      </c>
      <c r="K115" s="312">
        <v>2.6496909174978087E-2</v>
      </c>
      <c r="L115" s="313">
        <v>580600504.65547931</v>
      </c>
      <c r="M115" s="313">
        <v>14042482.344198704</v>
      </c>
      <c r="N115" s="312">
        <v>2.4785603223677285E-2</v>
      </c>
      <c r="O115" s="311">
        <v>533290442.31964844</v>
      </c>
      <c r="P115" s="311">
        <v>1027936.5055808425</v>
      </c>
      <c r="Q115" s="312">
        <v>1.9312585319318472E-3</v>
      </c>
    </row>
    <row r="116" spans="1:17">
      <c r="A116" s="330"/>
      <c r="B116" s="330"/>
      <c r="C116" s="228" t="s">
        <v>132</v>
      </c>
      <c r="D116" s="311">
        <v>332125521.87692583</v>
      </c>
      <c r="E116" s="311">
        <v>-19764054.592606187</v>
      </c>
      <c r="F116" s="316">
        <v>-5.6165501663609056E-2</v>
      </c>
      <c r="G116" s="324">
        <v>19.700714149437136</v>
      </c>
      <c r="H116" s="324">
        <v>-2.7434785014544865</v>
      </c>
      <c r="I116" s="325">
        <v>2.5846853508009957</v>
      </c>
      <c r="J116" s="325">
        <v>0.10436858552822459</v>
      </c>
      <c r="K116" s="316">
        <v>4.2078732438333023E-2</v>
      </c>
      <c r="L116" s="317">
        <v>858439971.02242577</v>
      </c>
      <c r="M116" s="317">
        <v>-14357645.019689322</v>
      </c>
      <c r="N116" s="316">
        <v>-1.6450142342043842E-2</v>
      </c>
      <c r="O116" s="311">
        <v>167539936.34200099</v>
      </c>
      <c r="P116" s="311">
        <v>-5083544.633120209</v>
      </c>
      <c r="Q116" s="316">
        <v>-2.9448743614739516E-2</v>
      </c>
    </row>
    <row r="117" spans="1:17">
      <c r="A117" s="330"/>
      <c r="B117" s="330"/>
      <c r="C117" s="228" t="s">
        <v>133</v>
      </c>
      <c r="D117" s="311">
        <v>532839061.78844529</v>
      </c>
      <c r="E117" s="311">
        <v>47925869.501219332</v>
      </c>
      <c r="F117" s="312">
        <v>9.8833915561595334E-2</v>
      </c>
      <c r="G117" s="322">
        <v>31.606454043716553</v>
      </c>
      <c r="H117" s="322">
        <v>0.67775983274810514</v>
      </c>
      <c r="I117" s="323">
        <v>2.2438343478979981</v>
      </c>
      <c r="J117" s="323">
        <v>5.4936705722557821E-2</v>
      </c>
      <c r="K117" s="312">
        <v>2.5097887020408532E-2</v>
      </c>
      <c r="L117" s="313">
        <v>1195602588.7426572</v>
      </c>
      <c r="M117" s="313">
        <v>134177245.48538244</v>
      </c>
      <c r="N117" s="312">
        <v>0.12641232502855337</v>
      </c>
      <c r="O117" s="311">
        <v>234638876.50353855</v>
      </c>
      <c r="P117" s="311">
        <v>22354719.843947589</v>
      </c>
      <c r="Q117" s="312">
        <v>0.10530564407495838</v>
      </c>
    </row>
    <row r="118" spans="1:17">
      <c r="A118" s="330"/>
      <c r="B118" s="330"/>
      <c r="C118" s="228" t="s">
        <v>134</v>
      </c>
      <c r="D118" s="311">
        <v>294603034.6585933</v>
      </c>
      <c r="E118" s="311">
        <v>40006155.317167193</v>
      </c>
      <c r="F118" s="316">
        <v>0.15713529333372975</v>
      </c>
      <c r="G118" s="324">
        <v>17.474989999462878</v>
      </c>
      <c r="H118" s="324">
        <v>1.2363123279475445</v>
      </c>
      <c r="I118" s="325">
        <v>2.0972613948405536</v>
      </c>
      <c r="J118" s="325">
        <v>4.0337164914506562E-2</v>
      </c>
      <c r="K118" s="316">
        <v>1.9610428195479427E-2</v>
      </c>
      <c r="L118" s="317">
        <v>617859571.39234138</v>
      </c>
      <c r="M118" s="317">
        <v>94173081.411403716</v>
      </c>
      <c r="N118" s="316">
        <v>0.17982721191610584</v>
      </c>
      <c r="O118" s="311">
        <v>145897269.12889916</v>
      </c>
      <c r="P118" s="311">
        <v>19067213.270420447</v>
      </c>
      <c r="Q118" s="316">
        <v>0.15033670955484157</v>
      </c>
    </row>
    <row r="119" spans="1:17">
      <c r="A119" s="330"/>
      <c r="B119" s="330"/>
      <c r="C119" s="228" t="s">
        <v>170</v>
      </c>
      <c r="D119" s="311">
        <v>220523380.6440728</v>
      </c>
      <c r="E119" s="311">
        <v>6475360.9724113345</v>
      </c>
      <c r="F119" s="312">
        <v>3.025190787723335E-2</v>
      </c>
      <c r="G119" s="322">
        <v>13.080801682402191</v>
      </c>
      <c r="H119" s="322">
        <v>-0.57159188450009779</v>
      </c>
      <c r="I119" s="323">
        <v>3.3759570090617226</v>
      </c>
      <c r="J119" s="323">
        <v>7.8299208387541785E-2</v>
      </c>
      <c r="K119" s="312">
        <v>2.3743885242287453E-2</v>
      </c>
      <c r="L119" s="313">
        <v>744477452.54734373</v>
      </c>
      <c r="M119" s="313">
        <v>38620330.758228779</v>
      </c>
      <c r="N119" s="312">
        <v>5.4714090948517993E-2</v>
      </c>
      <c r="O119" s="311">
        <v>632541637.28237045</v>
      </c>
      <c r="P119" s="311">
        <v>15583614.52703619</v>
      </c>
      <c r="Q119" s="312">
        <v>2.5258792255330068E-2</v>
      </c>
    </row>
    <row r="120" spans="1:17">
      <c r="A120" s="330"/>
      <c r="B120" s="330"/>
      <c r="C120" s="228" t="s">
        <v>171</v>
      </c>
      <c r="D120" s="311">
        <v>446598896.46572679</v>
      </c>
      <c r="E120" s="311">
        <v>74420165.320095778</v>
      </c>
      <c r="F120" s="316">
        <v>0.19995813594994408</v>
      </c>
      <c r="G120" s="324">
        <v>26.490939777840094</v>
      </c>
      <c r="H120" s="324">
        <v>2.7526658960043271</v>
      </c>
      <c r="I120" s="325">
        <v>2.0823852229887776</v>
      </c>
      <c r="J120" s="325">
        <v>2.3130930895971957E-2</v>
      </c>
      <c r="K120" s="316">
        <v>1.1232673392883476E-2</v>
      </c>
      <c r="L120" s="317">
        <v>929990942.60332441</v>
      </c>
      <c r="M120" s="317">
        <v>163580293.06602931</v>
      </c>
      <c r="N120" s="316">
        <v>0.21343687377620288</v>
      </c>
      <c r="O120" s="311">
        <v>199027283.70537764</v>
      </c>
      <c r="P120" s="311">
        <v>30538727.836565971</v>
      </c>
      <c r="Q120" s="316">
        <v>0.18125105102297864</v>
      </c>
    </row>
    <row r="121" spans="1:17">
      <c r="A121" s="330"/>
      <c r="B121" s="330"/>
      <c r="C121" s="228" t="s">
        <v>172</v>
      </c>
      <c r="D121" s="311">
        <v>1017600475.325734</v>
      </c>
      <c r="E121" s="311">
        <v>36005427.28587544</v>
      </c>
      <c r="F121" s="312">
        <v>3.6680530691117957E-2</v>
      </c>
      <c r="G121" s="322">
        <v>60.361082669679732</v>
      </c>
      <c r="H121" s="322">
        <v>-2.2469336984190349</v>
      </c>
      <c r="I121" s="323">
        <v>2.3642423979638507</v>
      </c>
      <c r="J121" s="323">
        <v>5.8972680291490054E-2</v>
      </c>
      <c r="K121" s="312">
        <v>2.5581683496469554E-2</v>
      </c>
      <c r="L121" s="313">
        <v>2405854187.9532676</v>
      </c>
      <c r="M121" s="313">
        <v>143012848.68983555</v>
      </c>
      <c r="N121" s="312">
        <v>6.3200563914210209E-2</v>
      </c>
      <c r="O121" s="311">
        <v>463725900.23096842</v>
      </c>
      <c r="P121" s="311">
        <v>19865711.986943662</v>
      </c>
      <c r="Q121" s="312">
        <v>4.4756688058767556E-2</v>
      </c>
    </row>
    <row r="122" spans="1:17">
      <c r="A122" s="330"/>
      <c r="B122" s="330" t="s">
        <v>139</v>
      </c>
      <c r="C122" s="228" t="s">
        <v>131</v>
      </c>
      <c r="D122" s="311">
        <v>99196147.43280001</v>
      </c>
      <c r="E122" s="311">
        <v>700264.03719720244</v>
      </c>
      <c r="F122" s="316">
        <v>7.1095766955521777E-3</v>
      </c>
      <c r="G122" s="324">
        <v>10.390974399550254</v>
      </c>
      <c r="H122" s="324">
        <v>-0.79832995435372212</v>
      </c>
      <c r="I122" s="325">
        <v>3.2933091292643111</v>
      </c>
      <c r="J122" s="325">
        <v>5.6964630888502121E-2</v>
      </c>
      <c r="K122" s="316">
        <v>1.7601534977840085E-2</v>
      </c>
      <c r="L122" s="317">
        <v>326683577.92828882</v>
      </c>
      <c r="M122" s="317">
        <v>7916967.5882644653</v>
      </c>
      <c r="N122" s="316">
        <v>2.4836251136276584E-2</v>
      </c>
      <c r="O122" s="311">
        <v>300390210.34445733</v>
      </c>
      <c r="P122" s="311">
        <v>3046190.9876241684</v>
      </c>
      <c r="Q122" s="316">
        <v>1.0244668765200658E-2</v>
      </c>
    </row>
    <row r="123" spans="1:17">
      <c r="A123" s="330"/>
      <c r="B123" s="330"/>
      <c r="C123" s="228" t="s">
        <v>132</v>
      </c>
      <c r="D123" s="311">
        <v>179905366.91435143</v>
      </c>
      <c r="E123" s="311">
        <v>-9197266.473308295</v>
      </c>
      <c r="F123" s="312">
        <v>-4.8636374378002084E-2</v>
      </c>
      <c r="G123" s="322">
        <v>18.845409931017052</v>
      </c>
      <c r="H123" s="322">
        <v>-2.6369794456105495</v>
      </c>
      <c r="I123" s="323">
        <v>2.6221173432768436</v>
      </c>
      <c r="J123" s="323">
        <v>6.8959509110376072E-2</v>
      </c>
      <c r="K123" s="312">
        <v>2.700949709710734E-2</v>
      </c>
      <c r="L123" s="313">
        <v>471732982.73470497</v>
      </c>
      <c r="M123" s="313">
        <v>-11075887.160507858</v>
      </c>
      <c r="N123" s="312">
        <v>-2.2940521293471121E-2</v>
      </c>
      <c r="O123" s="311">
        <v>91391942.757023513</v>
      </c>
      <c r="P123" s="311">
        <v>-1451174.0606300384</v>
      </c>
      <c r="Q123" s="312">
        <v>-1.5630389310175619E-2</v>
      </c>
    </row>
    <row r="124" spans="1:17">
      <c r="A124" s="330"/>
      <c r="B124" s="330"/>
      <c r="C124" s="228" t="s">
        <v>133</v>
      </c>
      <c r="D124" s="311">
        <v>301683499.72407359</v>
      </c>
      <c r="E124" s="311">
        <v>28732219.667739511</v>
      </c>
      <c r="F124" s="316">
        <v>0.10526501162335455</v>
      </c>
      <c r="G124" s="324">
        <v>31.60188781044366</v>
      </c>
      <c r="H124" s="324">
        <v>0.59414575008512571</v>
      </c>
      <c r="I124" s="325">
        <v>2.2561686722692595</v>
      </c>
      <c r="J124" s="325">
        <v>4.794902516107058E-2</v>
      </c>
      <c r="K124" s="316">
        <v>2.1713883953465875E-2</v>
      </c>
      <c r="L124" s="317">
        <v>680648861.01800668</v>
      </c>
      <c r="M124" s="317">
        <v>77912481.694280148</v>
      </c>
      <c r="N124" s="316">
        <v>0.12926460782357019</v>
      </c>
      <c r="O124" s="311">
        <v>132530124.8377617</v>
      </c>
      <c r="P124" s="311">
        <v>13071365.539403588</v>
      </c>
      <c r="Q124" s="316">
        <v>0.10942157457668528</v>
      </c>
    </row>
    <row r="125" spans="1:17">
      <c r="A125" s="330"/>
      <c r="B125" s="330"/>
      <c r="C125" s="228" t="s">
        <v>134</v>
      </c>
      <c r="D125" s="311">
        <v>172456816.46608448</v>
      </c>
      <c r="E125" s="311">
        <v>22277699.983333737</v>
      </c>
      <c r="F125" s="312">
        <v>0.14834086459612716</v>
      </c>
      <c r="G125" s="322">
        <v>18.06516090900606</v>
      </c>
      <c r="H125" s="322">
        <v>1.0045510236500377</v>
      </c>
      <c r="I125" s="323">
        <v>2.1026040875542416</v>
      </c>
      <c r="J125" s="323">
        <v>4.1201509875935294E-2</v>
      </c>
      <c r="K125" s="312">
        <v>1.9987124456950701E-2</v>
      </c>
      <c r="L125" s="313">
        <v>362608407.22818089</v>
      </c>
      <c r="M125" s="313">
        <v>53028789.397187889</v>
      </c>
      <c r="N125" s="312">
        <v>0.17129289637581241</v>
      </c>
      <c r="O125" s="311">
        <v>85253513.062080085</v>
      </c>
      <c r="P125" s="311">
        <v>10477240.363662452</v>
      </c>
      <c r="Q125" s="312">
        <v>0.14011450404754078</v>
      </c>
    </row>
    <row r="126" spans="1:17">
      <c r="A126" s="330"/>
      <c r="B126" s="330"/>
      <c r="C126" s="228" t="s">
        <v>170</v>
      </c>
      <c r="D126" s="311">
        <v>124470971.7444645</v>
      </c>
      <c r="E126" s="311">
        <v>4727736.3105204552</v>
      </c>
      <c r="F126" s="316">
        <v>3.9482283014880576E-2</v>
      </c>
      <c r="G126" s="324">
        <v>13.038557588741686</v>
      </c>
      <c r="H126" s="324">
        <v>-0.56448306027892592</v>
      </c>
      <c r="I126" s="325">
        <v>3.3741789665795663</v>
      </c>
      <c r="J126" s="325">
        <v>5.8548817767731798E-2</v>
      </c>
      <c r="K126" s="316">
        <v>1.7658428455511823E-2</v>
      </c>
      <c r="L126" s="317">
        <v>419987334.80989164</v>
      </c>
      <c r="M126" s="317">
        <v>22963053.288833201</v>
      </c>
      <c r="N126" s="316">
        <v>5.7837906540270947E-2</v>
      </c>
      <c r="O126" s="311">
        <v>357005611.37756193</v>
      </c>
      <c r="P126" s="311">
        <v>12046161.184377611</v>
      </c>
      <c r="Q126" s="316">
        <v>3.4920513636114377E-2</v>
      </c>
    </row>
    <row r="127" spans="1:17">
      <c r="A127" s="330"/>
      <c r="B127" s="330"/>
      <c r="C127" s="228" t="s">
        <v>171</v>
      </c>
      <c r="D127" s="311">
        <v>262754269.32892174</v>
      </c>
      <c r="E127" s="311">
        <v>43623008.89062506</v>
      </c>
      <c r="F127" s="312">
        <v>0.19907250477805971</v>
      </c>
      <c r="G127" s="322">
        <v>27.523981088267259</v>
      </c>
      <c r="H127" s="322">
        <v>2.6302872406707642</v>
      </c>
      <c r="I127" s="323">
        <v>2.0821248602858922</v>
      </c>
      <c r="J127" s="323">
        <v>1.4473750882529224E-2</v>
      </c>
      <c r="K127" s="312">
        <v>7.000093399077245E-3</v>
      </c>
      <c r="L127" s="313">
        <v>547087196.31600285</v>
      </c>
      <c r="M127" s="313">
        <v>94000202.565801501</v>
      </c>
      <c r="N127" s="312">
        <v>0.2074661243037717</v>
      </c>
      <c r="O127" s="311">
        <v>116839735.80428967</v>
      </c>
      <c r="P127" s="311">
        <v>17661123.453613877</v>
      </c>
      <c r="Q127" s="312">
        <v>0.17807391165312605</v>
      </c>
    </row>
    <row r="128" spans="1:17">
      <c r="A128" s="330"/>
      <c r="B128" s="330"/>
      <c r="C128" s="228" t="s">
        <v>172</v>
      </c>
      <c r="D128" s="311">
        <v>566894377.00885379</v>
      </c>
      <c r="E128" s="311">
        <v>25521055.337032437</v>
      </c>
      <c r="F128" s="316">
        <v>4.7141324323519605E-2</v>
      </c>
      <c r="G128" s="324">
        <v>59.383202989194118</v>
      </c>
      <c r="H128" s="324">
        <v>-2.1177517353807076</v>
      </c>
      <c r="I128" s="325">
        <v>2.3830423158748952</v>
      </c>
      <c r="J128" s="325">
        <v>4.5354444013305351E-2</v>
      </c>
      <c r="K128" s="316">
        <v>1.9401411351459799E-2</v>
      </c>
      <c r="L128" s="317">
        <v>1350933289.0436349</v>
      </c>
      <c r="M128" s="317">
        <v>85371440.821994781</v>
      </c>
      <c r="N128" s="316">
        <v>6.7457343899832489E-2</v>
      </c>
      <c r="O128" s="311">
        <v>258280170.26202971</v>
      </c>
      <c r="P128" s="311">
        <v>13871360.537580013</v>
      </c>
      <c r="Q128" s="316">
        <v>5.6754748542897457E-2</v>
      </c>
    </row>
  </sheetData>
  <mergeCells count="32"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  <mergeCell ref="A24:A44"/>
    <mergeCell ref="B24:B30"/>
    <mergeCell ref="B31:B37"/>
    <mergeCell ref="B38:B44"/>
    <mergeCell ref="A45:A65"/>
    <mergeCell ref="B45:B51"/>
    <mergeCell ref="B52:B58"/>
    <mergeCell ref="B59:B65"/>
    <mergeCell ref="A108:A128"/>
    <mergeCell ref="B108:B114"/>
    <mergeCell ref="B115:B121"/>
    <mergeCell ref="B122:B128"/>
    <mergeCell ref="A66:A86"/>
    <mergeCell ref="B66:B72"/>
    <mergeCell ref="B73:B79"/>
    <mergeCell ref="B80:B86"/>
    <mergeCell ref="A87:A107"/>
    <mergeCell ref="B87:B93"/>
    <mergeCell ref="B94:B100"/>
    <mergeCell ref="B101:B10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workbookViewId="0"/>
  </sheetViews>
  <sheetFormatPr defaultRowHeight="15"/>
  <sheetData/>
  <sheetProtection algorithmName="SHA-512" hashValue="7qsq5VPjQtNEsCfE3J3UCpTFUwQbp41C3dC/9HAKqIaQxS3M2VUFYA7zJH5SCZjvpXzFOaC03efKfue+OfRa1Q==" saltValue="1zl8QIZPHOlRfWqLmUctmQ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G2:M22"/>
  <sheetViews>
    <sheetView showGridLines="0" zoomScaleNormal="100" workbookViewId="0">
      <selection activeCell="H22" sqref="H22"/>
    </sheetView>
  </sheetViews>
  <sheetFormatPr defaultRowHeight="15"/>
  <cols>
    <col min="2" max="2" width="45" bestFit="1" customWidth="1"/>
    <col min="8" max="8" width="34.85546875" customWidth="1"/>
  </cols>
  <sheetData>
    <row r="2" spans="7:13" ht="15.75" thickBot="1"/>
    <row r="3" spans="7:13" ht="24" thickBot="1">
      <c r="G3" s="336" t="s">
        <v>140</v>
      </c>
      <c r="H3" s="337"/>
      <c r="I3" s="337"/>
      <c r="J3" s="338"/>
      <c r="K3" s="46"/>
      <c r="L3" s="46"/>
      <c r="M3" s="46"/>
    </row>
    <row r="5" spans="7:13">
      <c r="H5" t="s">
        <v>511</v>
      </c>
    </row>
    <row r="6" spans="7:13">
      <c r="H6" t="s">
        <v>512</v>
      </c>
    </row>
    <row r="7" spans="7:13">
      <c r="H7" t="s">
        <v>513</v>
      </c>
    </row>
    <row r="8" spans="7:13">
      <c r="I8" s="47"/>
      <c r="J8" s="47"/>
      <c r="K8" s="47"/>
    </row>
    <row r="9" spans="7:13" ht="15.75" thickBot="1">
      <c r="H9" s="48" t="s">
        <v>49</v>
      </c>
    </row>
    <row r="10" spans="7:13">
      <c r="H10" s="199" t="s">
        <v>41</v>
      </c>
    </row>
    <row r="11" spans="7:13">
      <c r="H11" s="199" t="s">
        <v>42</v>
      </c>
    </row>
    <row r="12" spans="7:13">
      <c r="H12" s="199" t="s">
        <v>16</v>
      </c>
    </row>
    <row r="13" spans="7:13">
      <c r="H13" s="199" t="s">
        <v>17</v>
      </c>
    </row>
    <row r="14" spans="7:13">
      <c r="H14" s="199" t="s">
        <v>18</v>
      </c>
    </row>
    <row r="15" spans="7:13">
      <c r="H15" s="199" t="s">
        <v>19</v>
      </c>
    </row>
    <row r="16" spans="7:13" hidden="1">
      <c r="H16" s="199" t="s">
        <v>43</v>
      </c>
    </row>
    <row r="17" spans="8:8" hidden="1">
      <c r="H17" s="199" t="s">
        <v>44</v>
      </c>
    </row>
    <row r="18" spans="8:8" hidden="1">
      <c r="H18" s="199" t="s">
        <v>136</v>
      </c>
    </row>
    <row r="19" spans="8:8">
      <c r="H19" s="199" t="s">
        <v>45</v>
      </c>
    </row>
    <row r="20" spans="8:8" hidden="1">
      <c r="H20" s="199" t="s">
        <v>46</v>
      </c>
    </row>
    <row r="21" spans="8:8">
      <c r="H21" s="199" t="s">
        <v>47</v>
      </c>
    </row>
    <row r="22" spans="8:8">
      <c r="H22" s="199" t="s">
        <v>48</v>
      </c>
    </row>
  </sheetData>
  <mergeCells count="1">
    <mergeCell ref="G3:J3"/>
  </mergeCells>
  <hyperlinks>
    <hyperlink ref="H10" location="'TOTAL U.S. MULO+C'!A1" display="'TOTAL U.S. MULO+C'!A1" xr:uid="{00000000-0004-0000-0D00-000000000000}"/>
    <hyperlink ref="H11" location="'TOTAL U.S. MULO'!A1" display="'TOTAL U.S. MULO'!A1" xr:uid="{00000000-0004-0000-0D00-000001000000}"/>
    <hyperlink ref="H12" location="'TOTAL U.S. FOOD'!A1" display="'TOTAL U.S. FOOD'!A1" xr:uid="{00000000-0004-0000-0D00-000002000000}"/>
    <hyperlink ref="H13" location="'TOTAL U.S. DRUG'!A1" display="'TOTAL U.S. DRUG'!A1" xr:uid="{00000000-0004-0000-0D00-000003000000}"/>
    <hyperlink ref="H14" location="'TOTAL U.S. CONVENIENCE'!A1" display="'TOTAL U.S. CONVENIENCE'!A1" xr:uid="{00000000-0004-0000-0D00-000004000000}"/>
    <hyperlink ref="H15" location="'TOTAL U.S. ALL OTHER OUTLETS'!A1" display="'TOTAL U.S. ALL OTHER OUTLETS'!A1" xr:uid="{00000000-0004-0000-0D00-000005000000}"/>
    <hyperlink ref="H16" location="'TOTAL U.S. ALL OTHER OUTLET xWM'!A1" display="'TOTAL U.S. ALL OTHER OUTLET xWM'!A1" xr:uid="{00000000-0004-0000-0D00-000006000000}"/>
    <hyperlink ref="H17" location="'WALMART'!A1" display="'WALMART'!A1" xr:uid="{00000000-0004-0000-0D00-000007000000}"/>
    <hyperlink ref="H18" location="'TOP PERFORMERS'!A1" display="'TOP PERFORMERS'!A1" xr:uid="{00000000-0004-0000-0D00-000008000000}"/>
    <hyperlink ref="H19" location="'IRI STANDARD REGIONS'!A1" display="'IRI STANDARD REGIONS'!A1" xr:uid="{00000000-0004-0000-0D00-000009000000}"/>
    <hyperlink ref="H20" location="'WALMART REGIONS'!A1" display="'WALMART REGIONS'!A1" xr:uid="{00000000-0004-0000-0D00-00000A000000}"/>
    <hyperlink ref="H21" location="'IRI STANDARD REGIONS &amp; MARKETS'!A1" display="'IRI STANDARD REGIONS &amp; MARKETS'!A1" xr:uid="{00000000-0004-0000-0D00-00000B000000}"/>
    <hyperlink ref="H22" location="'DMI CUSTOM REGIONS &amp;NEW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topLeftCell="B90" zoomScale="70" zoomScaleNormal="70" workbookViewId="0">
      <selection activeCell="D59" sqref="D59"/>
    </sheetView>
  </sheetViews>
  <sheetFormatPr defaultColWidth="9.140625" defaultRowHeight="15"/>
  <cols>
    <col min="1" max="1" width="9.140625" style="1"/>
    <col min="2" max="2" width="21.7109375" style="1" customWidth="1"/>
    <col min="3" max="3" width="41.140625" style="145" customWidth="1"/>
    <col min="4" max="4" width="20.28515625" style="1" bestFit="1" customWidth="1"/>
    <col min="5" max="5" width="17.140625" style="1" bestFit="1" customWidth="1"/>
    <col min="6" max="6" width="11.5703125" style="19" customWidth="1"/>
    <col min="7" max="10" width="10.42578125" style="19" customWidth="1"/>
    <col min="11" max="11" width="11.5703125" style="19" bestFit="1" customWidth="1"/>
    <col min="12" max="12" width="20.140625" style="1" bestFit="1" customWidth="1"/>
    <col min="13" max="13" width="17.85546875" style="1" bestFit="1" customWidth="1"/>
    <col min="14" max="14" width="11.5703125" style="19" bestFit="1" customWidth="1"/>
    <col min="15" max="15" width="20.28515625" style="1" bestFit="1" customWidth="1"/>
    <col min="16" max="16" width="17.42578125" style="1" bestFit="1" customWidth="1"/>
    <col min="17" max="17" width="11.5703125" style="19" bestFit="1" customWidth="1"/>
    <col min="18" max="16384" width="9.140625" style="1"/>
  </cols>
  <sheetData>
    <row r="2" spans="2:17" ht="23.25">
      <c r="B2" s="340" t="s">
        <v>140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</row>
    <row r="3" spans="2:17">
      <c r="B3" s="341" t="s">
        <v>373</v>
      </c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</row>
    <row r="4" spans="2:17" ht="15.75" thickBot="1">
      <c r="B4" s="341" t="str">
        <f>'HOME PAGE'!H5</f>
        <v>4 WEEKS  ENDING 07-14-2024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</row>
    <row r="5" spans="2:17">
      <c r="D5" s="346" t="s">
        <v>68</v>
      </c>
      <c r="E5" s="344"/>
      <c r="F5" s="347"/>
      <c r="G5" s="343" t="s">
        <v>21</v>
      </c>
      <c r="H5" s="345"/>
      <c r="I5" s="346" t="s">
        <v>22</v>
      </c>
      <c r="J5" s="344"/>
      <c r="K5" s="347"/>
      <c r="L5" s="343" t="s">
        <v>23</v>
      </c>
      <c r="M5" s="344"/>
      <c r="N5" s="345"/>
      <c r="O5" s="346" t="s">
        <v>24</v>
      </c>
      <c r="P5" s="344"/>
      <c r="Q5" s="347"/>
    </row>
    <row r="6" spans="2:17" s="14" customFormat="1" ht="23.1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.75" thickBot="1">
      <c r="C7" s="282" t="s">
        <v>11</v>
      </c>
      <c r="D7" s="283">
        <f>'Segment Data'!D3</f>
        <v>304091073.64566296</v>
      </c>
      <c r="E7" s="284">
        <f>'Segment Data'!E3</f>
        <v>21620608.43274951</v>
      </c>
      <c r="F7" s="285">
        <f>'Segment Data'!F3</f>
        <v>7.6541129411362971E-2</v>
      </c>
      <c r="G7" s="286">
        <f>'Segment Data'!G3</f>
        <v>99.949297796819721</v>
      </c>
      <c r="H7" s="287">
        <f>'Segment Data'!H3</f>
        <v>-3.1575550086841986E-2</v>
      </c>
      <c r="I7" s="288">
        <f>'Segment Data'!I3</f>
        <v>2.8238031972721021</v>
      </c>
      <c r="J7" s="289">
        <f>'Segment Data'!J3</f>
        <v>4.2338271279895867E-2</v>
      </c>
      <c r="K7" s="285">
        <f>'Segment Data'!K3</f>
        <v>1.5221572950373598E-2</v>
      </c>
      <c r="L7" s="290">
        <f>'Segment Data'!L3</f>
        <v>858693346.02252936</v>
      </c>
      <c r="M7" s="291">
        <f>'Segment Data'!M3</f>
        <v>73011654.404109001</v>
      </c>
      <c r="N7" s="285">
        <f>'Segment Data'!N3</f>
        <v>9.2927778746775672E-2</v>
      </c>
      <c r="O7" s="283">
        <f>'Segment Data'!O3</f>
        <v>319420546.08378583</v>
      </c>
      <c r="P7" s="284">
        <f>'Segment Data'!P3</f>
        <v>4930976.2180259824</v>
      </c>
      <c r="Q7" s="285">
        <f>'Segment Data'!Q3</f>
        <v>1.5679299698653833E-2</v>
      </c>
    </row>
    <row r="8" spans="2:17">
      <c r="B8" s="355" t="s">
        <v>64</v>
      </c>
      <c r="C8" s="151" t="s">
        <v>149</v>
      </c>
      <c r="D8" s="77">
        <f>'Segment Data'!D4</f>
        <v>4772436.3003721628</v>
      </c>
      <c r="E8" s="76">
        <f>'Segment Data'!E4</f>
        <v>-343118.23762894422</v>
      </c>
      <c r="F8" s="78">
        <f>'Segment Data'!F4</f>
        <v>-6.707351765680071E-2</v>
      </c>
      <c r="G8" s="95">
        <f>'Segment Data'!G4</f>
        <v>1.5686144656717813</v>
      </c>
      <c r="H8" s="81">
        <f>'Segment Data'!H4</f>
        <v>-0.24204425214343606</v>
      </c>
      <c r="I8" s="178">
        <f>'Segment Data'!I4</f>
        <v>4.9832800077084478</v>
      </c>
      <c r="J8" s="179">
        <f>'Segment Data'!J4</f>
        <v>0.11908127796046131</v>
      </c>
      <c r="K8" s="78">
        <f>'Segment Data'!K4</f>
        <v>2.4481170399596502E-2</v>
      </c>
      <c r="L8" s="79">
        <f>'Segment Data'!L4</f>
        <v>23782386.40370667</v>
      </c>
      <c r="M8" s="80">
        <f>'Segment Data'!M4</f>
        <v>-1100687.4819948636</v>
      </c>
      <c r="N8" s="78">
        <f>'Segment Data'!N4</f>
        <v>-4.4234385472260621E-2</v>
      </c>
      <c r="O8" s="77">
        <f>'Segment Data'!O4</f>
        <v>10068185.832434654</v>
      </c>
      <c r="P8" s="76">
        <f>'Segment Data'!P4</f>
        <v>-645104.90055771917</v>
      </c>
      <c r="Q8" s="78">
        <f>'Segment Data'!Q4</f>
        <v>-6.0215382615452673E-2</v>
      </c>
    </row>
    <row r="9" spans="2:17">
      <c r="B9" s="356"/>
      <c r="C9" s="151" t="s">
        <v>153</v>
      </c>
      <c r="D9" s="77">
        <f>'Segment Data'!D5</f>
        <v>6729790.9941946249</v>
      </c>
      <c r="E9" s="76">
        <f>'Segment Data'!E5</f>
        <v>2719110.2120333486</v>
      </c>
      <c r="F9" s="78">
        <f>'Segment Data'!F5</f>
        <v>0.67796724788654805</v>
      </c>
      <c r="G9" s="95">
        <f>'Segment Data'!G5</f>
        <v>2.2119619498364296</v>
      </c>
      <c r="H9" s="81">
        <f>'Segment Data'!H5</f>
        <v>0.79237506660639134</v>
      </c>
      <c r="I9" s="178">
        <f>'Segment Data'!I5</f>
        <v>3.3153114760332656</v>
      </c>
      <c r="J9" s="179">
        <f>'Segment Data'!J5</f>
        <v>-0.87881429041485504</v>
      </c>
      <c r="K9" s="78">
        <f>'Segment Data'!K5</f>
        <v>-0.20953455841623378</v>
      </c>
      <c r="L9" s="79">
        <f>'Segment Data'!L5</f>
        <v>22311353.31435876</v>
      </c>
      <c r="M9" s="80">
        <f>'Segment Data'!M5</f>
        <v>5490053.704897847</v>
      </c>
      <c r="N9" s="78">
        <f>'Segment Data'!N5</f>
        <v>0.32637512156373699</v>
      </c>
      <c r="O9" s="77">
        <f>'Segment Data'!O5</f>
        <v>7997105.8502267003</v>
      </c>
      <c r="P9" s="76">
        <f>'Segment Data'!P5</f>
        <v>1034905.4253296899</v>
      </c>
      <c r="Q9" s="78">
        <f>'Segment Data'!Q5</f>
        <v>0.14864631325878541</v>
      </c>
    </row>
    <row r="10" spans="2:17">
      <c r="B10" s="356"/>
      <c r="C10" s="151" t="s">
        <v>150</v>
      </c>
      <c r="D10" s="77">
        <f>'Segment Data'!D6</f>
        <v>139098179.03361526</v>
      </c>
      <c r="E10" s="76">
        <f>'Segment Data'!E6</f>
        <v>16642521.625567302</v>
      </c>
      <c r="F10" s="78">
        <f>'Segment Data'!F6</f>
        <v>0.13590651487918542</v>
      </c>
      <c r="G10" s="95">
        <f>'Segment Data'!G6</f>
        <v>45.71908393281587</v>
      </c>
      <c r="H10" s="81">
        <f>'Segment Data'!H6</f>
        <v>2.3757079635872387</v>
      </c>
      <c r="I10" s="178">
        <f>'Segment Data'!I6</f>
        <v>3.0878509936357399</v>
      </c>
      <c r="J10" s="179">
        <f>'Segment Data'!J6</f>
        <v>2.7703059175255618E-2</v>
      </c>
      <c r="K10" s="78">
        <f>'Segment Data'!K6</f>
        <v>9.0528496558254703E-3</v>
      </c>
      <c r="L10" s="79">
        <f>'Segment Data'!L6</f>
        <v>429514450.3418709</v>
      </c>
      <c r="M10" s="80">
        <f>'Segment Data'!M6</f>
        <v>54782023.261632264</v>
      </c>
      <c r="N10" s="78">
        <f>'Segment Data'!N6</f>
        <v>0.14618970578145937</v>
      </c>
      <c r="O10" s="77">
        <f>'Segment Data'!O6</f>
        <v>148302363.62223548</v>
      </c>
      <c r="P10" s="76">
        <f>'Segment Data'!P6</f>
        <v>-1152685.4334262609</v>
      </c>
      <c r="Q10" s="78">
        <f>'Segment Data'!Q6</f>
        <v>-7.7125894421737791E-3</v>
      </c>
    </row>
    <row r="11" spans="2:17">
      <c r="B11" s="356"/>
      <c r="C11" s="151" t="s">
        <v>152</v>
      </c>
      <c r="D11" s="77">
        <f>'Segment Data'!D7</f>
        <v>4095471.2694031959</v>
      </c>
      <c r="E11" s="76">
        <f>'Segment Data'!E7</f>
        <v>681163.50768279331</v>
      </c>
      <c r="F11" s="78">
        <f>'Segment Data'!F7</f>
        <v>0.1995026679550318</v>
      </c>
      <c r="G11" s="95">
        <f>'Segment Data'!G7</f>
        <v>1.3461081662688834</v>
      </c>
      <c r="H11" s="81">
        <f>'Segment Data'!H7</f>
        <v>0.13760846831064977</v>
      </c>
      <c r="I11" s="178">
        <f>'Segment Data'!I7</f>
        <v>4.7534839441102275</v>
      </c>
      <c r="J11" s="179">
        <f>'Segment Data'!J7</f>
        <v>0.18857989798861485</v>
      </c>
      <c r="K11" s="78">
        <f>'Segment Data'!K7</f>
        <v>4.1310813126254911E-2</v>
      </c>
      <c r="L11" s="79">
        <f>'Segment Data'!L7</f>
        <v>19467756.922672823</v>
      </c>
      <c r="M11" s="80">
        <f>'Segment Data'!M7</f>
        <v>3881769.6064909305</v>
      </c>
      <c r="N11" s="78">
        <f>'Segment Data'!N7</f>
        <v>0.24905509851536628</v>
      </c>
      <c r="O11" s="77">
        <f>'Segment Data'!O7</f>
        <v>8554558.2962827682</v>
      </c>
      <c r="P11" s="76">
        <f>'Segment Data'!P7</f>
        <v>1287267.3523105914</v>
      </c>
      <c r="Q11" s="78">
        <f>'Segment Data'!Q7</f>
        <v>0.17713166601349706</v>
      </c>
    </row>
    <row r="12" spans="2:17" ht="15.75" thickBot="1">
      <c r="B12" s="357"/>
      <c r="C12" s="151" t="s">
        <v>151</v>
      </c>
      <c r="D12" s="144">
        <f>'Segment Data'!D8</f>
        <v>149395196.04809758</v>
      </c>
      <c r="E12" s="138">
        <f>'Segment Data'!E8</f>
        <v>1920931.3250940144</v>
      </c>
      <c r="F12" s="140">
        <f>'Segment Data'!F8</f>
        <v>1.3025535870289243E-2</v>
      </c>
      <c r="G12" s="141">
        <f>'Segment Data'!G8</f>
        <v>49.103529282233282</v>
      </c>
      <c r="H12" s="142">
        <f>'Segment Data'!H8</f>
        <v>-3.095222796448553</v>
      </c>
      <c r="I12" s="180">
        <f>'Segment Data'!I8</f>
        <v>2.4339296621214919</v>
      </c>
      <c r="J12" s="181">
        <f>'Segment Data'!J8</f>
        <v>3.5823766214133634E-2</v>
      </c>
      <c r="K12" s="140">
        <f>'Segment Data'!K8</f>
        <v>1.4938358758581505E-2</v>
      </c>
      <c r="L12" s="143">
        <f>'Segment Data'!L8</f>
        <v>363617399.03992021</v>
      </c>
      <c r="M12" s="139">
        <f>'Segment Data'!M8</f>
        <v>9958495.3130828142</v>
      </c>
      <c r="N12" s="140">
        <f>'Segment Data'!N8</f>
        <v>2.8158474756723943E-2</v>
      </c>
      <c r="O12" s="144">
        <f>'Segment Data'!O8</f>
        <v>144498332.48260623</v>
      </c>
      <c r="P12" s="138">
        <f>'Segment Data'!P8</f>
        <v>4406593.7743697166</v>
      </c>
      <c r="Q12" s="140">
        <f>'Segment Data'!Q8</f>
        <v>3.1455058056971893E-2</v>
      </c>
    </row>
    <row r="13" spans="2:17">
      <c r="B13" s="348" t="s">
        <v>65</v>
      </c>
      <c r="C13" s="150" t="s">
        <v>78</v>
      </c>
      <c r="D13" s="116">
        <f>'Type Data'!D3</f>
        <v>250903514.87577391</v>
      </c>
      <c r="E13" s="110">
        <f>'Type Data'!E3</f>
        <v>17704843.156706035</v>
      </c>
      <c r="F13" s="112">
        <f>'Type Data'!F3</f>
        <v>7.5921715274754581E-2</v>
      </c>
      <c r="G13" s="113">
        <f>'Type Data'!G3</f>
        <v>82.467498390987984</v>
      </c>
      <c r="H13" s="114">
        <f>'Type Data'!H3</f>
        <v>-7.3544773425254562E-2</v>
      </c>
      <c r="I13" s="182">
        <f>'Type Data'!I3</f>
        <v>2.7840246218112514</v>
      </c>
      <c r="J13" s="183">
        <f>'Type Data'!J3</f>
        <v>4.7976480431820345E-2</v>
      </c>
      <c r="K13" s="112">
        <f>'Type Data'!K3</f>
        <v>1.7534954778841021E-2</v>
      </c>
      <c r="L13" s="115">
        <f>'Type Data'!L3</f>
        <v>698521563.11314011</v>
      </c>
      <c r="M13" s="111">
        <f>'Type Data'!M3</f>
        <v>60478770.784032345</v>
      </c>
      <c r="N13" s="112">
        <f>'Type Data'!N3</f>
        <v>9.4787953897670377E-2</v>
      </c>
      <c r="O13" s="116">
        <f>'Type Data'!O3</f>
        <v>261829798.06561613</v>
      </c>
      <c r="P13" s="110">
        <f>'Type Data'!P3</f>
        <v>2465673.3577451706</v>
      </c>
      <c r="Q13" s="112">
        <f>'Type Data'!Q3</f>
        <v>9.5066091369511007E-3</v>
      </c>
    </row>
    <row r="14" spans="2:17">
      <c r="B14" s="349"/>
      <c r="C14" s="151" t="s">
        <v>79</v>
      </c>
      <c r="D14" s="77">
        <f>'Type Data'!D4</f>
        <v>38221643.089439586</v>
      </c>
      <c r="E14" s="76">
        <f>'Type Data'!E4</f>
        <v>4270346.6162705496</v>
      </c>
      <c r="F14" s="78">
        <f>'Type Data'!F4</f>
        <v>0.12577860228828996</v>
      </c>
      <c r="G14" s="95">
        <f>'Type Data'!G4</f>
        <v>12.562770559591005</v>
      </c>
      <c r="H14" s="81">
        <f>'Type Data'!H4</f>
        <v>0.54565482294722933</v>
      </c>
      <c r="I14" s="178">
        <f>'Type Data'!I4</f>
        <v>2.8508132173808414</v>
      </c>
      <c r="J14" s="179">
        <f>'Type Data'!J4</f>
        <v>2.2615394497049301E-2</v>
      </c>
      <c r="K14" s="78">
        <f>'Type Data'!K4</f>
        <v>7.996397675601544E-3</v>
      </c>
      <c r="L14" s="79">
        <f>'Type Data'!L4</f>
        <v>108962765.30938746</v>
      </c>
      <c r="M14" s="80">
        <f>'Type Data'!M4</f>
        <v>12941782.53988862</v>
      </c>
      <c r="N14" s="78">
        <f>'Type Data'!N4</f>
        <v>0.13478077568686989</v>
      </c>
      <c r="O14" s="77">
        <f>'Type Data'!O4</f>
        <v>30905944.499249518</v>
      </c>
      <c r="P14" s="76">
        <f>'Type Data'!P4</f>
        <v>4118330.5120046139</v>
      </c>
      <c r="Q14" s="78">
        <f>'Type Data'!Q4</f>
        <v>0.15374010219669373</v>
      </c>
    </row>
    <row r="15" spans="2:17">
      <c r="B15" s="349"/>
      <c r="C15" s="151" t="s">
        <v>80</v>
      </c>
      <c r="D15" s="77">
        <f>'Type Data'!D5</f>
        <v>14004841.990937181</v>
      </c>
      <c r="E15" s="76">
        <f>'Type Data'!E5</f>
        <v>-323617.20961150527</v>
      </c>
      <c r="F15" s="78">
        <f>'Type Data'!F5</f>
        <v>-2.2585625228922931E-2</v>
      </c>
      <c r="G15" s="95">
        <f>'Type Data'!G5</f>
        <v>4.603141111536373</v>
      </c>
      <c r="H15" s="81">
        <f>'Type Data'!H5</f>
        <v>-0.46843995980349007</v>
      </c>
      <c r="I15" s="178">
        <f>'Type Data'!I5</f>
        <v>3.4488274927980505</v>
      </c>
      <c r="J15" s="179">
        <f>'Type Data'!J5</f>
        <v>5.6729805600425287E-2</v>
      </c>
      <c r="K15" s="78">
        <f>'Type Data'!K5</f>
        <v>1.6724107272775068E-2</v>
      </c>
      <c r="L15" s="79">
        <f>'Type Data'!L5</f>
        <v>48300284.090636738</v>
      </c>
      <c r="M15" s="80">
        <f>'Type Data'!M5</f>
        <v>-303249.22464999557</v>
      </c>
      <c r="N15" s="78">
        <f>'Type Data'!N5</f>
        <v>-6.2392423752990391E-3</v>
      </c>
      <c r="O15" s="77">
        <f>'Type Data'!O5</f>
        <v>22840508.760849237</v>
      </c>
      <c r="P15" s="76">
        <f>'Type Data'!P5</f>
        <v>-1529171.1292532831</v>
      </c>
      <c r="Q15" s="78">
        <f>'Type Data'!Q5</f>
        <v>-6.2748921452773748E-2</v>
      </c>
    </row>
    <row r="16" spans="2:17" ht="15.75" thickBot="1">
      <c r="B16" s="350"/>
      <c r="C16" s="152" t="s">
        <v>81</v>
      </c>
      <c r="D16" s="144">
        <f>'Type Data'!D6</f>
        <v>961073.68951773643</v>
      </c>
      <c r="E16" s="138">
        <f>'Type Data'!E6</f>
        <v>-30964.130617614836</v>
      </c>
      <c r="F16" s="140">
        <f>'Type Data'!F6</f>
        <v>-3.1212651361810142E-2</v>
      </c>
      <c r="G16" s="141">
        <f>'Type Data'!G6</f>
        <v>0.31588773470617304</v>
      </c>
      <c r="H16" s="142">
        <f>'Type Data'!H6</f>
        <v>-3.5245639806213092E-2</v>
      </c>
      <c r="I16" s="180">
        <f>'Type Data'!I6</f>
        <v>3.0265457696846902</v>
      </c>
      <c r="J16" s="181">
        <f>'Type Data'!J6</f>
        <v>-1.203113065563155E-2</v>
      </c>
      <c r="K16" s="140">
        <f>'Type Data'!K6</f>
        <v>-3.959462291141639E-3</v>
      </c>
      <c r="L16" s="143">
        <f>'Type Data'!L6</f>
        <v>2908733.5093651628</v>
      </c>
      <c r="M16" s="139">
        <f>'Type Data'!M6</f>
        <v>-105649.69516208256</v>
      </c>
      <c r="N16" s="140">
        <f>'Type Data'!N6</f>
        <v>-3.5048528336878097E-2</v>
      </c>
      <c r="O16" s="144">
        <f>'Type Data'!O6</f>
        <v>3844294.7580709457</v>
      </c>
      <c r="P16" s="138">
        <f>'Type Data'!P6</f>
        <v>-123856.52247045934</v>
      </c>
      <c r="Q16" s="140">
        <f>'Type Data'!Q6</f>
        <v>-3.1212651361810142E-2</v>
      </c>
    </row>
    <row r="17" spans="2:17" ht="15" customHeight="1" thickBot="1">
      <c r="B17" s="94" t="s">
        <v>82</v>
      </c>
      <c r="C17" s="153" t="s">
        <v>83</v>
      </c>
      <c r="D17" s="137">
        <f>Granola!D3</f>
        <v>253149.73510254626</v>
      </c>
      <c r="E17" s="131">
        <f>Granola!E3</f>
        <v>-21124.970782533375</v>
      </c>
      <c r="F17" s="133">
        <f>Granola!F3</f>
        <v>-7.7021213875203942E-2</v>
      </c>
      <c r="G17" s="134">
        <f>Granola!G3</f>
        <v>8.3205790810003566E-2</v>
      </c>
      <c r="H17" s="135">
        <f>Granola!H3</f>
        <v>-1.3874180402868419E-2</v>
      </c>
      <c r="I17" s="184">
        <f>Granola!I3</f>
        <v>3.7946738839060496</v>
      </c>
      <c r="J17" s="185">
        <f>Granola!J3</f>
        <v>-7.3335572411019623E-2</v>
      </c>
      <c r="K17" s="133">
        <f>Granola!K3</f>
        <v>-1.895951218300438E-2</v>
      </c>
      <c r="L17" s="136">
        <f>Granola!L3</f>
        <v>960620.68851136684</v>
      </c>
      <c r="M17" s="132">
        <f>Granola!M3</f>
        <v>-100276.46748070407</v>
      </c>
      <c r="N17" s="133">
        <f>Granola!N3</f>
        <v>-9.4520441415391565E-2</v>
      </c>
      <c r="O17" s="137">
        <f>Granola!O3</f>
        <v>389026.24132013321</v>
      </c>
      <c r="P17" s="131">
        <f>Granola!P3</f>
        <v>-41517.189401870244</v>
      </c>
      <c r="Q17" s="133">
        <f>Granola!Q3</f>
        <v>-9.6429736094794535E-2</v>
      </c>
    </row>
    <row r="18" spans="2:17">
      <c r="B18" s="351" t="s">
        <v>84</v>
      </c>
      <c r="C18" s="154" t="s">
        <v>14</v>
      </c>
      <c r="D18" s="125">
        <f>'NB vs PL'!D3</f>
        <v>246038095.16950765</v>
      </c>
      <c r="E18" s="117">
        <f>'NB vs PL'!E3</f>
        <v>16116314.109771967</v>
      </c>
      <c r="F18" s="121">
        <f>'NB vs PL'!F3</f>
        <v>7.0094768905712368E-2</v>
      </c>
      <c r="G18" s="122">
        <f>'NB vs PL'!G3</f>
        <v>80.868321942636285</v>
      </c>
      <c r="H18" s="123">
        <f>'NB vs PL'!H3</f>
        <v>-0.51286052718927522</v>
      </c>
      <c r="I18" s="186">
        <f>'NB vs PL'!I3</f>
        <v>3.0693810120618847</v>
      </c>
      <c r="J18" s="187">
        <f>'NB vs PL'!J3</f>
        <v>4.7311214504143884E-2</v>
      </c>
      <c r="K18" s="121">
        <f>'NB vs PL'!K3</f>
        <v>1.5655235541673466E-2</v>
      </c>
      <c r="L18" s="124">
        <f>'NB vs PL'!L3</f>
        <v>755184657.55716169</v>
      </c>
      <c r="M18" s="118">
        <f>'NB vs PL'!M3</f>
        <v>60344987.215851068</v>
      </c>
      <c r="N18" s="121">
        <f>'NB vs PL'!N3</f>
        <v>8.6847354564843923E-2</v>
      </c>
      <c r="O18" s="125">
        <f>'NB vs PL'!O3</f>
        <v>274126859.18669277</v>
      </c>
      <c r="P18" s="117">
        <f>'NB vs PL'!P3</f>
        <v>4110921.9721891284</v>
      </c>
      <c r="Q18" s="121">
        <f>'NB vs PL'!Q3</f>
        <v>1.5224738267665166E-2</v>
      </c>
    </row>
    <row r="19" spans="2:17" ht="15.75" thickBot="1">
      <c r="B19" s="352"/>
      <c r="C19" s="155" t="s">
        <v>13</v>
      </c>
      <c r="D19" s="130">
        <f>'NB vs PL'!D4</f>
        <v>58207237.562927827</v>
      </c>
      <c r="E19" s="119">
        <f>'NB vs PL'!E4</f>
        <v>5604515.9282097891</v>
      </c>
      <c r="F19" s="126">
        <f>'NB vs PL'!F4</f>
        <v>0.10654421965328088</v>
      </c>
      <c r="G19" s="127">
        <f>'NB vs PL'!G4</f>
        <v>19.131678057365033</v>
      </c>
      <c r="H19" s="128">
        <f>'NB vs PL'!H4</f>
        <v>0.51286052718844743</v>
      </c>
      <c r="I19" s="188">
        <f>'NB vs PL'!I4</f>
        <v>1.7902066009376918</v>
      </c>
      <c r="J19" s="189">
        <f>'NB vs PL'!J4</f>
        <v>5.9197047784568246E-2</v>
      </c>
      <c r="K19" s="126">
        <f>'NB vs PL'!K4</f>
        <v>3.4197990228729679E-2</v>
      </c>
      <c r="L19" s="129">
        <f>'NB vs PL'!L4</f>
        <v>104202980.90750176</v>
      </c>
      <c r="M19" s="120">
        <f>'NB vs PL'!M4</f>
        <v>13147167.235950336</v>
      </c>
      <c r="N19" s="126">
        <f>'NB vs PL'!N4</f>
        <v>0.14438580806464099</v>
      </c>
      <c r="O19" s="130">
        <f>'NB vs PL'!O4</f>
        <v>45539507.119399786</v>
      </c>
      <c r="P19" s="119">
        <f>'NB vs PL'!P4</f>
        <v>1018130.1719464213</v>
      </c>
      <c r="Q19" s="126">
        <f>'NB vs PL'!Q4</f>
        <v>2.2868344192230976E-2</v>
      </c>
    </row>
    <row r="20" spans="2:17">
      <c r="B20" s="348" t="s">
        <v>66</v>
      </c>
      <c r="C20" s="150" t="s">
        <v>74</v>
      </c>
      <c r="D20" s="116">
        <f>Package!D3</f>
        <v>152601178.82368132</v>
      </c>
      <c r="E20" s="110">
        <f>Package!E3</f>
        <v>4895306.3368231654</v>
      </c>
      <c r="F20" s="112">
        <f>Package!F3</f>
        <v>3.314225937265098E-2</v>
      </c>
      <c r="G20" s="113">
        <f>Package!G3</f>
        <v>50.157278487452231</v>
      </c>
      <c r="H20" s="114">
        <f>Package!H3</f>
        <v>-2.1234515300086372</v>
      </c>
      <c r="I20" s="182">
        <f>Package!I3</f>
        <v>3.0046026673303734</v>
      </c>
      <c r="J20" s="183">
        <f>Package!J3</f>
        <v>7.5863453932931257E-2</v>
      </c>
      <c r="K20" s="112">
        <f>Package!K3</f>
        <v>2.5903109975069082E-2</v>
      </c>
      <c r="L20" s="115">
        <f>Package!L3</f>
        <v>458505908.93139219</v>
      </c>
      <c r="M20" s="111">
        <f>Package!M3</f>
        <v>25913928.130048335</v>
      </c>
      <c r="N20" s="112">
        <f>Package!N3</f>
        <v>5.9903856937072078E-2</v>
      </c>
      <c r="O20" s="116">
        <f>Package!O3</f>
        <v>225052056.48730016</v>
      </c>
      <c r="P20" s="110">
        <f>Package!P3</f>
        <v>-5448890.9129756689</v>
      </c>
      <c r="Q20" s="112">
        <f>Package!Q3</f>
        <v>-2.3639342807183397E-2</v>
      </c>
    </row>
    <row r="21" spans="2:17">
      <c r="B21" s="349"/>
      <c r="C21" s="151" t="s">
        <v>75</v>
      </c>
      <c r="D21" s="77">
        <f>Package!D4</f>
        <v>96319448.498981714</v>
      </c>
      <c r="E21" s="76">
        <f>Package!E4</f>
        <v>12601411.929962769</v>
      </c>
      <c r="F21" s="78">
        <f>Package!F4</f>
        <v>0.1505220672438238</v>
      </c>
      <c r="G21" s="95">
        <f>Package!G4</f>
        <v>31.658480225131289</v>
      </c>
      <c r="H21" s="81">
        <f>Package!H4</f>
        <v>2.0263471638935471</v>
      </c>
      <c r="I21" s="178">
        <f>Package!I4</f>
        <v>2.4071629631703435</v>
      </c>
      <c r="J21" s="179">
        <f>Package!J4</f>
        <v>3.1889869677103722E-2</v>
      </c>
      <c r="K21" s="78">
        <f>Package!K4</f>
        <v>1.3425769762837792E-2</v>
      </c>
      <c r="L21" s="79">
        <f>Package!L4</f>
        <v>231856609.05974212</v>
      </c>
      <c r="M21" s="80">
        <f>Package!M4</f>
        <v>33003409.357268333</v>
      </c>
      <c r="N21" s="78">
        <f>Package!N4</f>
        <v>0.16596871162570367</v>
      </c>
      <c r="O21" s="77">
        <f>Package!O4</f>
        <v>47457168.565586865</v>
      </c>
      <c r="P21" s="76">
        <f>Package!P4</f>
        <v>5781645.8548228294</v>
      </c>
      <c r="Q21" s="78">
        <f>Package!Q4</f>
        <v>0.13873001413680014</v>
      </c>
    </row>
    <row r="22" spans="2:17">
      <c r="B22" s="349"/>
      <c r="C22" s="151" t="s">
        <v>76</v>
      </c>
      <c r="D22" s="77">
        <f>Package!D5</f>
        <v>11216183.621049391</v>
      </c>
      <c r="E22" s="76">
        <f>Package!E5</f>
        <v>-666463.2328487169</v>
      </c>
      <c r="F22" s="78">
        <f>Package!F5</f>
        <v>-5.6087102565880204E-2</v>
      </c>
      <c r="G22" s="95">
        <f>Package!G5</f>
        <v>3.6865589753889383</v>
      </c>
      <c r="H22" s="81">
        <f>Package!H5</f>
        <v>-0.51932290054494423</v>
      </c>
      <c r="I22" s="178">
        <f>Package!I5</f>
        <v>2.5303624468370098</v>
      </c>
      <c r="J22" s="179">
        <f>Package!J5</f>
        <v>2.8443143196255072E-2</v>
      </c>
      <c r="K22" s="78">
        <f>Package!K5</f>
        <v>1.1368529414543884E-2</v>
      </c>
      <c r="L22" s="79">
        <f>Package!L5</f>
        <v>28381009.83153173</v>
      </c>
      <c r="M22" s="80">
        <f>Package!M5</f>
        <v>-1348413.7105820328</v>
      </c>
      <c r="N22" s="78">
        <f>Package!N5</f>
        <v>-4.5356201026633181E-2</v>
      </c>
      <c r="O22" s="77">
        <f>Package!O5</f>
        <v>6652596.7011682987</v>
      </c>
      <c r="P22" s="76">
        <f>Package!P5</f>
        <v>55890.896766473539</v>
      </c>
      <c r="Q22" s="78">
        <f>Package!Q5</f>
        <v>8.4725465139250059E-3</v>
      </c>
    </row>
    <row r="23" spans="2:17" ht="15.75" thickBot="1">
      <c r="B23" s="350"/>
      <c r="C23" s="152" t="s">
        <v>77</v>
      </c>
      <c r="D23" s="144">
        <f>Package!D6</f>
        <v>38267735.064068146</v>
      </c>
      <c r="E23" s="138">
        <f>Package!E6</f>
        <v>4296453.5913477615</v>
      </c>
      <c r="F23" s="140">
        <f>Package!F6</f>
        <v>0.12647310919954255</v>
      </c>
      <c r="G23" s="141">
        <f>Package!G6</f>
        <v>12.577920167381073</v>
      </c>
      <c r="H23" s="142">
        <f>Package!H6</f>
        <v>0.55373070815368308</v>
      </c>
      <c r="I23" s="180">
        <f>Package!I6</f>
        <v>2.8487751258216343</v>
      </c>
      <c r="J23" s="181">
        <f>Package!J6</f>
        <v>2.1311952718510163E-2</v>
      </c>
      <c r="K23" s="140">
        <f>Package!K6</f>
        <v>7.5374819807539429E-3</v>
      </c>
      <c r="L23" s="143">
        <f>Package!L6</f>
        <v>109016171.7720497</v>
      </c>
      <c r="M23" s="139">
        <f>Package!M6</f>
        <v>12963624.464812338</v>
      </c>
      <c r="N23" s="140">
        <f>Package!N6</f>
        <v>0.13496387996193784</v>
      </c>
      <c r="O23" s="144">
        <f>Package!O6</f>
        <v>30921370.134877145</v>
      </c>
      <c r="P23" s="138">
        <f>Package!P6</f>
        <v>4124587.6167269982</v>
      </c>
      <c r="Q23" s="140">
        <f>Package!Q6</f>
        <v>0.15392100204318596</v>
      </c>
    </row>
    <row r="24" spans="2:17">
      <c r="B24" s="351" t="s">
        <v>85</v>
      </c>
      <c r="C24" s="156" t="s">
        <v>86</v>
      </c>
      <c r="D24" s="116">
        <f>Flavor!D3</f>
        <v>27537247.159205109</v>
      </c>
      <c r="E24" s="110">
        <f>Flavor!E3</f>
        <v>748107.13653183356</v>
      </c>
      <c r="F24" s="112">
        <f>Flavor!F3</f>
        <v>2.7925761554819045E-2</v>
      </c>
      <c r="G24" s="113">
        <f>Flavor!G3</f>
        <v>9.0510006881264928</v>
      </c>
      <c r="H24" s="114">
        <f>Flavor!H3</f>
        <v>-0.43105830753022545</v>
      </c>
      <c r="I24" s="182">
        <f>Flavor!I3</f>
        <v>2.9150964695242694</v>
      </c>
      <c r="J24" s="183">
        <f>Flavor!J3</f>
        <v>4.3533516873896616E-2</v>
      </c>
      <c r="K24" s="112">
        <f>Flavor!K3</f>
        <v>1.5160216784979898E-2</v>
      </c>
      <c r="L24" s="115">
        <f>Flavor!L3</f>
        <v>80273731.974216029</v>
      </c>
      <c r="M24" s="111">
        <f>Flavor!M3</f>
        <v>3347029.9517440796</v>
      </c>
      <c r="N24" s="112">
        <f>Flavor!N3</f>
        <v>4.3509338938855585E-2</v>
      </c>
      <c r="O24" s="116">
        <f>Flavor!O3</f>
        <v>33623687.512167633</v>
      </c>
      <c r="P24" s="110">
        <f>Flavor!P3</f>
        <v>-263919.43677638471</v>
      </c>
      <c r="Q24" s="112">
        <f>Flavor!Q3</f>
        <v>-7.7880812644579136E-3</v>
      </c>
    </row>
    <row r="25" spans="2:17">
      <c r="B25" s="349"/>
      <c r="C25" s="151" t="s">
        <v>87</v>
      </c>
      <c r="D25" s="77">
        <f>Flavor!D4</f>
        <v>50696698.621379428</v>
      </c>
      <c r="E25" s="76">
        <f>Flavor!E4</f>
        <v>-180708.32302495092</v>
      </c>
      <c r="F25" s="78">
        <f>Flavor!F4</f>
        <v>-3.5518383085525089E-3</v>
      </c>
      <c r="G25" s="95">
        <f>Flavor!G4</f>
        <v>16.663098219476922</v>
      </c>
      <c r="H25" s="81">
        <f>Flavor!H4</f>
        <v>-1.3450414141422868</v>
      </c>
      <c r="I25" s="178">
        <f>Flavor!I4</f>
        <v>2.5588464312655281</v>
      </c>
      <c r="J25" s="179">
        <f>Flavor!J4</f>
        <v>3.5199528312099382E-2</v>
      </c>
      <c r="K25" s="78">
        <f>Flavor!K4</f>
        <v>1.3947881643388902E-2</v>
      </c>
      <c r="L25" s="79">
        <f>Flavor!L4</f>
        <v>129725066.34426077</v>
      </c>
      <c r="M25" s="80">
        <f>Flavor!M4</f>
        <v>1328455.8787133992</v>
      </c>
      <c r="N25" s="78">
        <f>Flavor!N4</f>
        <v>1.0346502714492322E-2</v>
      </c>
      <c r="O25" s="77">
        <f>Flavor!O4</f>
        <v>38334082.472815871</v>
      </c>
      <c r="P25" s="76">
        <f>Flavor!P4</f>
        <v>1096034.7081889063</v>
      </c>
      <c r="Q25" s="78">
        <f>Flavor!Q4</f>
        <v>2.9433194648567151E-2</v>
      </c>
    </row>
    <row r="26" spans="2:17">
      <c r="B26" s="349"/>
      <c r="C26" s="151" t="s">
        <v>88</v>
      </c>
      <c r="D26" s="77">
        <f>Flavor!D5</f>
        <v>49684097.37083298</v>
      </c>
      <c r="E26" s="76">
        <f>Flavor!E5</f>
        <v>4994451.5154470429</v>
      </c>
      <c r="F26" s="78">
        <f>Flavor!F5</f>
        <v>0.11175858344478508</v>
      </c>
      <c r="G26" s="95">
        <f>Flavor!G5</f>
        <v>16.33027429693643</v>
      </c>
      <c r="H26" s="81">
        <f>Flavor!H5</f>
        <v>0.51230260627633584</v>
      </c>
      <c r="I26" s="178">
        <f>Flavor!I5</f>
        <v>2.864410599069644</v>
      </c>
      <c r="J26" s="179">
        <f>Flavor!J5</f>
        <v>4.5105191445176107E-2</v>
      </c>
      <c r="K26" s="78">
        <f>Flavor!K5</f>
        <v>1.599868936625121E-2</v>
      </c>
      <c r="L26" s="79">
        <f>Flavor!L5</f>
        <v>142315655.11422223</v>
      </c>
      <c r="M26" s="80">
        <f>Flavor!M5</f>
        <v>16321894.889310271</v>
      </c>
      <c r="N26" s="78">
        <f>Flavor!N5</f>
        <v>0.12954526367158176</v>
      </c>
      <c r="O26" s="77">
        <f>Flavor!O5</f>
        <v>43668184.655112684</v>
      </c>
      <c r="P26" s="76">
        <f>Flavor!P5</f>
        <v>3414884.5544975922</v>
      </c>
      <c r="Q26" s="78">
        <f>Flavor!Q5</f>
        <v>8.4834896665911153E-2</v>
      </c>
    </row>
    <row r="27" spans="2:17">
      <c r="B27" s="349"/>
      <c r="C27" s="151" t="s">
        <v>89</v>
      </c>
      <c r="D27" s="77">
        <f>Flavor!D6</f>
        <v>7197967.5181058161</v>
      </c>
      <c r="E27" s="76">
        <f>Flavor!E6</f>
        <v>16709.025820232928</v>
      </c>
      <c r="F27" s="78">
        <f>Flavor!F6</f>
        <v>2.3267545428398771E-3</v>
      </c>
      <c r="G27" s="95">
        <f>Flavor!G6</f>
        <v>2.3658432007685284</v>
      </c>
      <c r="H27" s="81">
        <f>Flavor!H6</f>
        <v>-0.17597473848899847</v>
      </c>
      <c r="I27" s="178">
        <f>Flavor!I6</f>
        <v>2.8890067881717818</v>
      </c>
      <c r="J27" s="179">
        <f>Flavor!J6</f>
        <v>7.1463433679549215E-2</v>
      </c>
      <c r="K27" s="78">
        <f>Flavor!K6</f>
        <v>2.5363738792380745E-2</v>
      </c>
      <c r="L27" s="79">
        <f>Flavor!L6</f>
        <v>20794977.020847697</v>
      </c>
      <c r="M27" s="80">
        <f>Flavor!M6</f>
        <v>561469.87901754305</v>
      </c>
      <c r="N27" s="78">
        <f>Flavor!N6</f>
        <v>2.7749508529679306E-2</v>
      </c>
      <c r="O27" s="77">
        <f>Flavor!O6</f>
        <v>7121087.6839769483</v>
      </c>
      <c r="P27" s="76">
        <f>Flavor!P6</f>
        <v>213708.57655581459</v>
      </c>
      <c r="Q27" s="78">
        <f>Flavor!Q6</f>
        <v>3.0939170014023246E-2</v>
      </c>
    </row>
    <row r="28" spans="2:17">
      <c r="B28" s="349"/>
      <c r="C28" s="151" t="s">
        <v>90</v>
      </c>
      <c r="D28" s="77">
        <f>Flavor!D7</f>
        <v>56015093.808358163</v>
      </c>
      <c r="E28" s="76">
        <f>Flavor!E7</f>
        <v>8653692.3764194474</v>
      </c>
      <c r="F28" s="78">
        <f>Flavor!F7</f>
        <v>0.18271613834855252</v>
      </c>
      <c r="G28" s="95">
        <f>Flavor!G7</f>
        <v>18.411159607704036</v>
      </c>
      <c r="H28" s="81">
        <f>Flavor!H7</f>
        <v>1.6475157537192935</v>
      </c>
      <c r="I28" s="178">
        <f>Flavor!I7</f>
        <v>2.5989794080708384</v>
      </c>
      <c r="J28" s="179">
        <f>Flavor!J7</f>
        <v>1.6480149717374104E-2</v>
      </c>
      <c r="K28" s="78">
        <f>Flavor!K7</f>
        <v>6.3814731656037056E-3</v>
      </c>
      <c r="L28" s="79">
        <f>Flavor!L7</f>
        <v>145582075.34907919</v>
      </c>
      <c r="M28" s="80">
        <f>Flavor!M7</f>
        <v>23271291.276516765</v>
      </c>
      <c r="N28" s="78">
        <f>Flavor!N7</f>
        <v>0.19026360964795039</v>
      </c>
      <c r="O28" s="77">
        <f>Flavor!O7</f>
        <v>35065154.516487539</v>
      </c>
      <c r="P28" s="76">
        <f>Flavor!P7</f>
        <v>4425113.5126433745</v>
      </c>
      <c r="Q28" s="78">
        <f>Flavor!Q7</f>
        <v>0.14442257150009005</v>
      </c>
    </row>
    <row r="29" spans="2:17">
      <c r="B29" s="349"/>
      <c r="C29" s="151" t="s">
        <v>91</v>
      </c>
      <c r="D29" s="77">
        <f>Flavor!D8</f>
        <v>11256939.291181777</v>
      </c>
      <c r="E29" s="76">
        <f>Flavor!E8</f>
        <v>154782.73233500309</v>
      </c>
      <c r="F29" s="78">
        <f>Flavor!F8</f>
        <v>1.3941681646676491E-2</v>
      </c>
      <c r="G29" s="95">
        <f>Flavor!G8</f>
        <v>3.6999546353211246</v>
      </c>
      <c r="H29" s="81">
        <f>Flavor!H8</f>
        <v>-0.22967145125368882</v>
      </c>
      <c r="I29" s="178">
        <f>Flavor!I8</f>
        <v>2.8687489717481536</v>
      </c>
      <c r="J29" s="179">
        <f>Flavor!J8</f>
        <v>6.7329359277943368E-2</v>
      </c>
      <c r="K29" s="78">
        <f>Flavor!K8</f>
        <v>2.4034014389788003E-2</v>
      </c>
      <c r="L29" s="79">
        <f>Flavor!L8</f>
        <v>32293333.01660911</v>
      </c>
      <c r="M29" s="80">
        <f>Flavor!M8</f>
        <v>1191533.8919409774</v>
      </c>
      <c r="N29" s="78">
        <f>Flavor!N8</f>
        <v>3.8310770613778487E-2</v>
      </c>
      <c r="O29" s="77">
        <f>Flavor!O8</f>
        <v>20227505.590933502</v>
      </c>
      <c r="P29" s="76">
        <f>Flavor!P8</f>
        <v>633784.86667380854</v>
      </c>
      <c r="Q29" s="78">
        <f>Flavor!Q8</f>
        <v>3.2346325416851361E-2</v>
      </c>
    </row>
    <row r="30" spans="2:17">
      <c r="B30" s="349"/>
      <c r="C30" s="151" t="s">
        <v>92</v>
      </c>
      <c r="D30" s="77">
        <f>Flavor!D9</f>
        <v>972562.51011881523</v>
      </c>
      <c r="E30" s="76">
        <f>Flavor!E9</f>
        <v>10268.475036680931</v>
      </c>
      <c r="F30" s="78">
        <f>Flavor!F9</f>
        <v>1.067082893827196E-2</v>
      </c>
      <c r="G30" s="95">
        <f>Flavor!G9</f>
        <v>0.3196639045812858</v>
      </c>
      <c r="H30" s="81">
        <f>Flavor!H9</f>
        <v>-2.0941609597023458E-2</v>
      </c>
      <c r="I30" s="178">
        <f>Flavor!I9</f>
        <v>3.5595190126271343</v>
      </c>
      <c r="J30" s="179">
        <f>Flavor!J9</f>
        <v>0.16971517150128879</v>
      </c>
      <c r="K30" s="78">
        <f>Flavor!K9</f>
        <v>5.0066369458393732E-2</v>
      </c>
      <c r="L30" s="79">
        <f>Flavor!L9</f>
        <v>3461854.7457362926</v>
      </c>
      <c r="M30" s="80">
        <f>Flavor!M9</f>
        <v>199866.72932238458</v>
      </c>
      <c r="N30" s="78">
        <f>Flavor!N9</f>
        <v>6.1271448060716556E-2</v>
      </c>
      <c r="O30" s="77">
        <f>Flavor!O9</f>
        <v>1803699.9039789438</v>
      </c>
      <c r="P30" s="76">
        <f>Flavor!P9</f>
        <v>66002.146307127783</v>
      </c>
      <c r="Q30" s="78">
        <f>Flavor!Q9</f>
        <v>3.7982523724700019E-2</v>
      </c>
    </row>
    <row r="31" spans="2:17">
      <c r="B31" s="349"/>
      <c r="C31" s="151" t="s">
        <v>93</v>
      </c>
      <c r="D31" s="77">
        <f>Flavor!D10</f>
        <v>7353433.9965197863</v>
      </c>
      <c r="E31" s="76">
        <f>Flavor!E10</f>
        <v>-415333.14179981221</v>
      </c>
      <c r="F31" s="78">
        <f>Flavor!F10</f>
        <v>-5.3461911575541143E-2</v>
      </c>
      <c r="G31" s="95">
        <f>Flavor!G10</f>
        <v>2.4169422519906862</v>
      </c>
      <c r="H31" s="81">
        <f>Flavor!H10</f>
        <v>-0.33282531302705642</v>
      </c>
      <c r="I31" s="178">
        <f>Flavor!I10</f>
        <v>3.1452001233639746</v>
      </c>
      <c r="J31" s="179">
        <f>Flavor!J10</f>
        <v>5.4873070245070377E-2</v>
      </c>
      <c r="K31" s="78">
        <f>Flavor!K10</f>
        <v>1.7756395780080907E-2</v>
      </c>
      <c r="L31" s="79">
        <f>Flavor!L10</f>
        <v>23128021.513002876</v>
      </c>
      <c r="M31" s="80">
        <f>Flavor!M10</f>
        <v>-880009.74392731115</v>
      </c>
      <c r="N31" s="78">
        <f>Flavor!N10</f>
        <v>-3.6654806656555253E-2</v>
      </c>
      <c r="O31" s="77">
        <f>Flavor!O10</f>
        <v>13806207.769109726</v>
      </c>
      <c r="P31" s="76">
        <f>Flavor!P10</f>
        <v>-808956.27878230438</v>
      </c>
      <c r="Q31" s="78">
        <f>Flavor!Q10</f>
        <v>-5.5350475446697536E-2</v>
      </c>
    </row>
    <row r="32" spans="2:17">
      <c r="B32" s="349"/>
      <c r="C32" s="151" t="s">
        <v>94</v>
      </c>
      <c r="D32" s="77">
        <f>Flavor!D11</f>
        <v>2989081.9865454934</v>
      </c>
      <c r="E32" s="76">
        <f>Flavor!E11</f>
        <v>-255662.96787802037</v>
      </c>
      <c r="F32" s="78">
        <f>Flavor!F11</f>
        <v>-7.8792931792521545E-2</v>
      </c>
      <c r="G32" s="95">
        <f>Flavor!G11</f>
        <v>0.98245779473443606</v>
      </c>
      <c r="H32" s="81">
        <f>Flavor!H11</f>
        <v>-0.16602487614127581</v>
      </c>
      <c r="I32" s="178">
        <f>Flavor!I11</f>
        <v>2.5254852180909695</v>
      </c>
      <c r="J32" s="179">
        <f>Flavor!J11</f>
        <v>-3.2346662649191504E-2</v>
      </c>
      <c r="K32" s="78">
        <f>Flavor!K11</f>
        <v>-1.2646125373897261E-2</v>
      </c>
      <c r="L32" s="79">
        <f>Flavor!L11</f>
        <v>7548882.3726826338</v>
      </c>
      <c r="M32" s="80">
        <f>Flavor!M11</f>
        <v>-750629.71661261003</v>
      </c>
      <c r="N32" s="78">
        <f>Flavor!N11</f>
        <v>-9.0442631872393597E-2</v>
      </c>
      <c r="O32" s="77">
        <f>Flavor!O11</f>
        <v>2384873.336881876</v>
      </c>
      <c r="P32" s="76">
        <f>Flavor!P11</f>
        <v>-116659.24408361129</v>
      </c>
      <c r="Q32" s="78">
        <f>Flavor!Q11</f>
        <v>-4.6635108801415526E-2</v>
      </c>
    </row>
    <row r="33" spans="2:17">
      <c r="B33" s="349"/>
      <c r="C33" s="151" t="s">
        <v>95</v>
      </c>
      <c r="D33" s="77">
        <f>Flavor!D12</f>
        <v>3176677.1079285233</v>
      </c>
      <c r="E33" s="76">
        <f>Flavor!E12</f>
        <v>-49775.303109026514</v>
      </c>
      <c r="F33" s="78">
        <f>Flavor!F12</f>
        <v>-1.5427254695822391E-2</v>
      </c>
      <c r="G33" s="95">
        <f>Flavor!G12</f>
        <v>1.044116956338736</v>
      </c>
      <c r="H33" s="81">
        <f>Flavor!H12</f>
        <v>-9.7891039522417067E-2</v>
      </c>
      <c r="I33" s="178">
        <f>Flavor!I12</f>
        <v>3.2641337358623144</v>
      </c>
      <c r="J33" s="179">
        <f>Flavor!J12</f>
        <v>-1.8204504360663787E-2</v>
      </c>
      <c r="K33" s="78">
        <f>Flavor!K12</f>
        <v>-5.5462000038811066E-3</v>
      </c>
      <c r="L33" s="79">
        <f>Flavor!L12</f>
        <v>10369098.915931024</v>
      </c>
      <c r="M33" s="80">
        <f>Flavor!M12</f>
        <v>-221209.21307715215</v>
      </c>
      <c r="N33" s="78">
        <f>Flavor!N12</f>
        <v>-2.0887892059649568E-2</v>
      </c>
      <c r="O33" s="77">
        <f>Flavor!O12</f>
        <v>6891421.9698764086</v>
      </c>
      <c r="P33" s="76">
        <f>Flavor!P12</f>
        <v>-8316.1300222016871</v>
      </c>
      <c r="Q33" s="78">
        <f>Flavor!Q12</f>
        <v>-1.2052819834312103E-3</v>
      </c>
    </row>
    <row r="34" spans="2:17">
      <c r="B34" s="349"/>
      <c r="C34" s="151" t="s">
        <v>96</v>
      </c>
      <c r="D34" s="77">
        <f>Flavor!D13</f>
        <v>597290.60924314265</v>
      </c>
      <c r="E34" s="76">
        <f>Flavor!E13</f>
        <v>-2599.1200551411603</v>
      </c>
      <c r="F34" s="78">
        <f>Flavor!F13</f>
        <v>-4.3326630348905293E-3</v>
      </c>
      <c r="G34" s="95">
        <f>Flavor!G13</f>
        <v>0.19631874181236161</v>
      </c>
      <c r="H34" s="81">
        <f>Flavor!H13</f>
        <v>-1.6013188189146682E-2</v>
      </c>
      <c r="I34" s="178">
        <f>Flavor!I13</f>
        <v>3.1563476189658544</v>
      </c>
      <c r="J34" s="179">
        <f>Flavor!J13</f>
        <v>-7.139200772807186E-2</v>
      </c>
      <c r="K34" s="78">
        <f>Flavor!K13</f>
        <v>-2.2118267265936964E-2</v>
      </c>
      <c r="L34" s="79">
        <f>Flavor!L13</f>
        <v>1885256.7923152577</v>
      </c>
      <c r="M34" s="80">
        <f>Flavor!M13</f>
        <v>-51031.058587505249</v>
      </c>
      <c r="N34" s="78">
        <f>Flavor!N13</f>
        <v>-2.6355099301848556E-2</v>
      </c>
      <c r="O34" s="77">
        <f>Flavor!O13</f>
        <v>868706.35411977768</v>
      </c>
      <c r="P34" s="76">
        <f>Flavor!P13</f>
        <v>-60277.558034382877</v>
      </c>
      <c r="Q34" s="78">
        <f>Flavor!Q13</f>
        <v>-6.4885470292600819E-2</v>
      </c>
    </row>
    <row r="35" spans="2:17">
      <c r="B35" s="349"/>
      <c r="C35" s="151" t="s">
        <v>97</v>
      </c>
      <c r="D35" s="77">
        <f>Flavor!D14</f>
        <v>3280586.3562871963</v>
      </c>
      <c r="E35" s="76">
        <f>Flavor!E14</f>
        <v>58056.879205957521</v>
      </c>
      <c r="F35" s="78">
        <f>Flavor!F14</f>
        <v>1.8015934258743146E-2</v>
      </c>
      <c r="G35" s="95">
        <f>Flavor!G14</f>
        <v>1.078270068048113</v>
      </c>
      <c r="H35" s="81">
        <f>Flavor!H14</f>
        <v>-6.2349399059286492E-2</v>
      </c>
      <c r="I35" s="178">
        <f>Flavor!I14</f>
        <v>2.6863633025044051</v>
      </c>
      <c r="J35" s="179">
        <f>Flavor!J14</f>
        <v>6.8632497472761678E-2</v>
      </c>
      <c r="K35" s="78">
        <f>Flavor!K14</f>
        <v>2.6218317537021169E-2</v>
      </c>
      <c r="L35" s="79">
        <f>Flavor!L14</f>
        <v>8812846.7982265651</v>
      </c>
      <c r="M35" s="80">
        <f>Flavor!M14</f>
        <v>377132.11594849266</v>
      </c>
      <c r="N35" s="78">
        <f>Flavor!N14</f>
        <v>4.4706599280886036E-2</v>
      </c>
      <c r="O35" s="77">
        <f>Flavor!O14</f>
        <v>4657862.8265798092</v>
      </c>
      <c r="P35" s="76">
        <f>Flavor!P14</f>
        <v>-69228.367721688002</v>
      </c>
      <c r="Q35" s="78">
        <f>Flavor!Q14</f>
        <v>-1.464502478927056E-2</v>
      </c>
    </row>
    <row r="36" spans="2:17" ht="15.75" thickBot="1">
      <c r="B36" s="352"/>
      <c r="C36" s="157" t="s">
        <v>98</v>
      </c>
      <c r="D36" s="144">
        <f>Flavor!D15</f>
        <v>1548269.9223481587</v>
      </c>
      <c r="E36" s="138">
        <f>Flavor!E15</f>
        <v>114001.27767363191</v>
      </c>
      <c r="F36" s="140">
        <f>Flavor!F15</f>
        <v>7.9483908469254586E-2</v>
      </c>
      <c r="G36" s="141">
        <f>Flavor!G15</f>
        <v>0.50888863551106123</v>
      </c>
      <c r="H36" s="142">
        <f>Flavor!H15</f>
        <v>1.226952720418728E-3</v>
      </c>
      <c r="I36" s="180">
        <f>Flavor!I15</f>
        <v>2.6046607691521917</v>
      </c>
      <c r="J36" s="181">
        <f>Flavor!J15</f>
        <v>0.15925190626219488</v>
      </c>
      <c r="K36" s="140">
        <f>Flavor!K15</f>
        <v>6.512281388969457E-2</v>
      </c>
      <c r="L36" s="143">
        <f>Flavor!L15</f>
        <v>4032717.9267985593</v>
      </c>
      <c r="M36" s="139">
        <f>Flavor!M15</f>
        <v>525344.67134624766</v>
      </c>
      <c r="N36" s="140">
        <f>Flavor!N15</f>
        <v>0.14978293813741791</v>
      </c>
      <c r="O36" s="144">
        <f>Flavor!O15</f>
        <v>3675277.9187847376</v>
      </c>
      <c r="P36" s="138">
        <f>Flavor!P15</f>
        <v>454295.81482818956</v>
      </c>
      <c r="Q36" s="140">
        <f>Flavor!Q15</f>
        <v>0.14104263860086264</v>
      </c>
    </row>
    <row r="37" spans="2:17">
      <c r="B37" s="348" t="s">
        <v>99</v>
      </c>
      <c r="C37" s="221" t="s">
        <v>148</v>
      </c>
      <c r="D37" s="116">
        <f>Fat!D3</f>
        <v>71033548.802166179</v>
      </c>
      <c r="E37" s="110">
        <f>Fat!E3</f>
        <v>10049937.200520433</v>
      </c>
      <c r="F37" s="112">
        <f>Fat!F3</f>
        <v>0.16479734368912349</v>
      </c>
      <c r="G37" s="113">
        <f>Fat!G3</f>
        <v>23.347457186676589</v>
      </c>
      <c r="H37" s="114">
        <f>Fat!H3</f>
        <v>1.7622102363970349</v>
      </c>
      <c r="I37" s="182">
        <f>Fat!I3</f>
        <v>3.0248343671572409</v>
      </c>
      <c r="J37" s="183">
        <f>Fat!J3</f>
        <v>-6.2950389588981803E-2</v>
      </c>
      <c r="K37" s="112">
        <f>Fat!K3</f>
        <v>-2.0386909887888775E-2</v>
      </c>
      <c r="L37" s="115">
        <f>Fat!L3</f>
        <v>214864719.63793331</v>
      </c>
      <c r="M37" s="111">
        <f>Fat!M3</f>
        <v>26560453.323039472</v>
      </c>
      <c r="N37" s="112">
        <f>Fat!N3</f>
        <v>0.14105072520568104</v>
      </c>
      <c r="O37" s="116">
        <f>Fat!O3</f>
        <v>69615087.379759133</v>
      </c>
      <c r="P37" s="110">
        <f>Fat!P3</f>
        <v>7398627.9936282486</v>
      </c>
      <c r="Q37" s="112">
        <f>Fat!Q3</f>
        <v>0.11891753511254177</v>
      </c>
    </row>
    <row r="38" spans="2:17">
      <c r="B38" s="349"/>
      <c r="C38" s="222" t="s">
        <v>101</v>
      </c>
      <c r="D38" s="77">
        <f>Fat!D4</f>
        <v>5967688.420501858</v>
      </c>
      <c r="E38" s="76">
        <f>Fat!E4</f>
        <v>1309752.387979853</v>
      </c>
      <c r="F38" s="78">
        <f>Fat!F4</f>
        <v>0.2811872852772298</v>
      </c>
      <c r="G38" s="95">
        <f>Fat!G4</f>
        <v>1.9614724626688491</v>
      </c>
      <c r="H38" s="81">
        <f>Fat!H4</f>
        <v>0.31278854743350526</v>
      </c>
      <c r="I38" s="178">
        <f>Fat!I4</f>
        <v>3.5219763289381345</v>
      </c>
      <c r="J38" s="179">
        <f>Fat!J4</f>
        <v>0.21657513486270608</v>
      </c>
      <c r="K38" s="78">
        <f>Fat!K4</f>
        <v>6.5521587894048508E-2</v>
      </c>
      <c r="L38" s="79">
        <f>Fat!L4</f>
        <v>21018057.355485748</v>
      </c>
      <c r="M38" s="80">
        <f>Fat!M4</f>
        <v>5621710.0316605493</v>
      </c>
      <c r="N38" s="78">
        <f>Fat!N4</f>
        <v>0.36513271059825925</v>
      </c>
      <c r="O38" s="77">
        <f>Fat!O4</f>
        <v>8043957.9626070857</v>
      </c>
      <c r="P38" s="76">
        <f>Fat!P4</f>
        <v>2705721.9011204075</v>
      </c>
      <c r="Q38" s="78">
        <f>Fat!Q4</f>
        <v>0.50685692239074087</v>
      </c>
    </row>
    <row r="39" spans="2:17">
      <c r="B39" s="349"/>
      <c r="C39" s="222" t="s">
        <v>63</v>
      </c>
      <c r="D39" s="77">
        <f>Fat!D5</f>
        <v>118150294.73248756</v>
      </c>
      <c r="E39" s="76">
        <f>Fat!E5</f>
        <v>-1891877.3985164016</v>
      </c>
      <c r="F39" s="78">
        <f>Fat!F5</f>
        <v>-1.5760106343725315E-2</v>
      </c>
      <c r="G39" s="95">
        <f>Fat!G5</f>
        <v>38.833888977483454</v>
      </c>
      <c r="H39" s="81">
        <f>Fat!H5</f>
        <v>-3.6552300143763219</v>
      </c>
      <c r="I39" s="178">
        <f>Fat!I5</f>
        <v>2.6739287226207096</v>
      </c>
      <c r="J39" s="179">
        <f>Fat!J5</f>
        <v>7.9630918895962743E-2</v>
      </c>
      <c r="K39" s="78">
        <f>Fat!K5</f>
        <v>3.0694594422287662E-2</v>
      </c>
      <c r="L39" s="79">
        <f>Fat!L5</f>
        <v>315925466.67130083</v>
      </c>
      <c r="M39" s="80">
        <f>Fat!M5</f>
        <v>4500323.1574892402</v>
      </c>
      <c r="N39" s="78">
        <f>Fat!N5</f>
        <v>1.4450738006289631E-2</v>
      </c>
      <c r="O39" s="77">
        <f>Fat!O5</f>
        <v>137150436.13648355</v>
      </c>
      <c r="P39" s="76">
        <f>Fat!P5</f>
        <v>-11282568.436412424</v>
      </c>
      <c r="Q39" s="78">
        <f>Fat!Q5</f>
        <v>-7.6011184095323717E-2</v>
      </c>
    </row>
    <row r="40" spans="2:17" ht="15.75" thickBot="1">
      <c r="B40" s="350"/>
      <c r="C40" s="223" t="s">
        <v>15</v>
      </c>
      <c r="D40" s="109">
        <f>Fat!D6</f>
        <v>108939541.69052757</v>
      </c>
      <c r="E40" s="103">
        <f>Fat!E6</f>
        <v>12152796.242764816</v>
      </c>
      <c r="F40" s="105">
        <f>Fat!F6</f>
        <v>0.12556260866653338</v>
      </c>
      <c r="G40" s="106">
        <f>Fat!G6</f>
        <v>35.806479169997473</v>
      </c>
      <c r="H40" s="107">
        <f>Fat!H6</f>
        <v>1.5486556804581184</v>
      </c>
      <c r="I40" s="190">
        <f>Fat!I6</f>
        <v>2.8170221537153148</v>
      </c>
      <c r="J40" s="191">
        <f>Fat!J6</f>
        <v>2.1640066899377253E-2</v>
      </c>
      <c r="K40" s="105">
        <f>Fat!K6</f>
        <v>7.7413628002554148E-3</v>
      </c>
      <c r="L40" s="108">
        <f>Fat!L6</f>
        <v>306885102.35780931</v>
      </c>
      <c r="M40" s="104">
        <f>Fat!M6</f>
        <v>36329167.891919315</v>
      </c>
      <c r="N40" s="105">
        <f>Fat!N6</f>
        <v>0.13427599717462294</v>
      </c>
      <c r="O40" s="109">
        <f>Fat!O6</f>
        <v>104611064.60493606</v>
      </c>
      <c r="P40" s="103">
        <f>Fat!P6</f>
        <v>6109194.7596898079</v>
      </c>
      <c r="Q40" s="105">
        <f>Fat!Q6</f>
        <v>6.2021104465202599E-2</v>
      </c>
    </row>
    <row r="41" spans="2:17" ht="15.75" hidden="1" thickBot="1">
      <c r="B41" s="351" t="s">
        <v>102</v>
      </c>
      <c r="C41" s="154" t="s">
        <v>103</v>
      </c>
      <c r="D41" s="125">
        <f>Organic!D3</f>
        <v>21991934.090837851</v>
      </c>
      <c r="E41" s="117">
        <f>Organic!E3</f>
        <v>2903227.0482395329</v>
      </c>
      <c r="F41" s="121">
        <f>Organic!F3</f>
        <v>0.15209134079959935</v>
      </c>
      <c r="G41" s="122">
        <f>Organic!G3</f>
        <v>7.2283554502966378</v>
      </c>
      <c r="H41" s="123">
        <f>Organic!H3</f>
        <v>0.47187703495618205</v>
      </c>
      <c r="I41" s="186">
        <f>Organic!I3</f>
        <v>2.9505317124776287</v>
      </c>
      <c r="J41" s="187">
        <f>Organic!J3</f>
        <v>-1.0112546483561413E-2</v>
      </c>
      <c r="K41" s="121">
        <f>Organic!K3</f>
        <v>-3.4156574039427593E-3</v>
      </c>
      <c r="L41" s="124">
        <f>Organic!L3</f>
        <v>64887898.953734949</v>
      </c>
      <c r="M41" s="118">
        <f>Organic!M3</f>
        <v>8373028.0370742008</v>
      </c>
      <c r="N41" s="121">
        <f>Organic!N3</f>
        <v>0.1481561914813789</v>
      </c>
      <c r="O41" s="125">
        <f>Organic!O3</f>
        <v>12158601.942417383</v>
      </c>
      <c r="P41" s="117">
        <f>Organic!P3</f>
        <v>1348183.289871607</v>
      </c>
      <c r="Q41" s="121">
        <f>Organic!Q3</f>
        <v>0.12471147817703798</v>
      </c>
    </row>
    <row r="42" spans="2:17" hidden="1">
      <c r="B42" s="349"/>
      <c r="C42" s="158" t="s">
        <v>104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.75" hidden="1" thickBot="1">
      <c r="B43" s="352"/>
      <c r="C43" s="155" t="s">
        <v>105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8" t="s">
        <v>67</v>
      </c>
      <c r="C44" s="150" t="s">
        <v>106</v>
      </c>
      <c r="D44" s="116">
        <f>Size!D3</f>
        <v>56957720.880941659</v>
      </c>
      <c r="E44" s="110">
        <f>Size!E3</f>
        <v>-3405282.6026967019</v>
      </c>
      <c r="F44" s="112">
        <f>Size!F3</f>
        <v>-5.6413405665271733E-2</v>
      </c>
      <c r="G44" s="113">
        <f>Size!G3</f>
        <v>18.720984269307795</v>
      </c>
      <c r="H44" s="114">
        <f>Size!H3</f>
        <v>-2.6445974441202225</v>
      </c>
      <c r="I44" s="182">
        <f>Size!I3</f>
        <v>3.5565440610564001</v>
      </c>
      <c r="J44" s="183">
        <f>Size!J3</f>
        <v>0.23022781124710434</v>
      </c>
      <c r="K44" s="112">
        <f>Size!K3</f>
        <v>6.9214047600045167E-2</v>
      </c>
      <c r="L44" s="115">
        <f>Size!L3</f>
        <v>202572643.93042117</v>
      </c>
      <c r="M44" s="111">
        <f>Size!M3</f>
        <v>1786204.5554997623</v>
      </c>
      <c r="N44" s="112">
        <f>Size!N3</f>
        <v>8.8960417897766784E-3</v>
      </c>
      <c r="O44" s="116">
        <f>Size!O3</f>
        <v>169670626.6537866</v>
      </c>
      <c r="P44" s="110">
        <f>Size!P3</f>
        <v>-9492721.3708868027</v>
      </c>
      <c r="Q44" s="112">
        <f>Size!Q3</f>
        <v>-5.2983612304339817E-2</v>
      </c>
    </row>
    <row r="45" spans="2:17">
      <c r="B45" s="349"/>
      <c r="C45" s="151" t="s">
        <v>107</v>
      </c>
      <c r="D45" s="77">
        <f>Size!D4</f>
        <v>45826494.603871942</v>
      </c>
      <c r="E45" s="76">
        <f>Size!E4</f>
        <v>2411535.9544047341</v>
      </c>
      <c r="F45" s="78">
        <f>Size!F4</f>
        <v>5.5546199499474327E-2</v>
      </c>
      <c r="G45" s="95">
        <f>Size!G4</f>
        <v>15.062349253578869</v>
      </c>
      <c r="H45" s="81">
        <f>Size!H4</f>
        <v>-0.3044448599995917</v>
      </c>
      <c r="I45" s="178">
        <f>Size!I4</f>
        <v>2.8792776507860665</v>
      </c>
      <c r="J45" s="179">
        <f>Size!J4</f>
        <v>-7.9915384067592132E-2</v>
      </c>
      <c r="K45" s="78">
        <f>Size!K4</f>
        <v>-2.7005802976129336E-2</v>
      </c>
      <c r="L45" s="79">
        <f>Size!L4</f>
        <v>131947201.72679676</v>
      </c>
      <c r="M45" s="80">
        <f>Size!M4</f>
        <v>3473958.4828338027</v>
      </c>
      <c r="N45" s="78">
        <f>Size!N4</f>
        <v>2.704032680358948E-2</v>
      </c>
      <c r="O45" s="77">
        <f>Size!O4</f>
        <v>27179704.219140589</v>
      </c>
      <c r="P45" s="76">
        <f>Size!P4</f>
        <v>806382.42215792462</v>
      </c>
      <c r="Q45" s="78">
        <f>Size!Q4</f>
        <v>3.0575686611088244E-2</v>
      </c>
    </row>
    <row r="46" spans="2:17">
      <c r="B46" s="349"/>
      <c r="C46" s="151" t="s">
        <v>108</v>
      </c>
      <c r="D46" s="77">
        <f>Size!D5</f>
        <v>71574214.114732295</v>
      </c>
      <c r="E46" s="76">
        <f>Size!E5</f>
        <v>5654762.3147427887</v>
      </c>
      <c r="F46" s="78">
        <f>Size!F5</f>
        <v>8.5782908691356699E-2</v>
      </c>
      <c r="G46" s="95">
        <f>Size!G5</f>
        <v>23.525164206110674</v>
      </c>
      <c r="H46" s="81">
        <f>Size!H5</f>
        <v>0.19286871622820101</v>
      </c>
      <c r="I46" s="178">
        <f>Size!I5</f>
        <v>2.6706555931671403</v>
      </c>
      <c r="J46" s="179">
        <f>Size!J5</f>
        <v>7.2607856757898936E-2</v>
      </c>
      <c r="K46" s="78">
        <f>Size!K5</f>
        <v>2.7947083396646963E-2</v>
      </c>
      <c r="L46" s="79">
        <f>Size!L5</f>
        <v>191150075.25205228</v>
      </c>
      <c r="M46" s="80">
        <f>Size!M5</f>
        <v>19888192.717751443</v>
      </c>
      <c r="N46" s="78">
        <f>Size!N5</f>
        <v>0.11612737419120789</v>
      </c>
      <c r="O46" s="77">
        <f>Size!O5</f>
        <v>39130510.114319265</v>
      </c>
      <c r="P46" s="76">
        <f>Size!P5</f>
        <v>2848673.7042150125</v>
      </c>
      <c r="Q46" s="78">
        <f>Size!Q5</f>
        <v>7.8515146587830251E-2</v>
      </c>
    </row>
    <row r="47" spans="2:17">
      <c r="B47" s="349"/>
      <c r="C47" s="151" t="s">
        <v>109</v>
      </c>
      <c r="D47" s="77">
        <f>Size!D6</f>
        <v>77623078.638649613</v>
      </c>
      <c r="E47" s="76">
        <f>Size!E6</f>
        <v>9374624.7449037731</v>
      </c>
      <c r="F47" s="78">
        <f>Size!F6</f>
        <v>0.13736025081973097</v>
      </c>
      <c r="G47" s="95">
        <f>Size!G6</f>
        <v>25.513317802286625</v>
      </c>
      <c r="H47" s="81">
        <f>Size!H6</f>
        <v>1.3566682930024534</v>
      </c>
      <c r="I47" s="178">
        <f>Size!I6</f>
        <v>2.371737824605797</v>
      </c>
      <c r="J47" s="179">
        <f>Size!J6</f>
        <v>5.9940742347696752E-2</v>
      </c>
      <c r="K47" s="78">
        <f>Size!K6</f>
        <v>2.59282022664153E-2</v>
      </c>
      <c r="L47" s="79">
        <f>Size!L6</f>
        <v>184101591.66963553</v>
      </c>
      <c r="M47" s="80">
        <f>Size!M6</f>
        <v>26325015.089447409</v>
      </c>
      <c r="N47" s="78">
        <f>Size!N6</f>
        <v>0.16684995745276565</v>
      </c>
      <c r="O47" s="77">
        <f>Size!O6</f>
        <v>38685587.072092593</v>
      </c>
      <c r="P47" s="76">
        <f>Size!P6</f>
        <v>4603214.429462865</v>
      </c>
      <c r="Q47" s="78">
        <f>Size!Q6</f>
        <v>0.1350614429849063</v>
      </c>
    </row>
    <row r="48" spans="2:17">
      <c r="B48" s="349"/>
      <c r="C48" s="151" t="s">
        <v>110</v>
      </c>
      <c r="D48" s="77">
        <f>Size!D7</f>
        <v>69378049.308656186</v>
      </c>
      <c r="E48" s="76">
        <f>Size!E7</f>
        <v>-1599414.9763066769</v>
      </c>
      <c r="F48" s="78">
        <f>Size!F7</f>
        <v>-2.2534123928199076E-2</v>
      </c>
      <c r="G48" s="95">
        <f>Size!G7</f>
        <v>22.803324108728631</v>
      </c>
      <c r="H48" s="81">
        <f>Size!H7</f>
        <v>-2.3192629971853371</v>
      </c>
      <c r="I48" s="178">
        <f>Size!I7</f>
        <v>3.6559069666715058</v>
      </c>
      <c r="J48" s="179">
        <f>Size!J7</f>
        <v>0.21465582974120379</v>
      </c>
      <c r="K48" s="78">
        <f>Size!K7</f>
        <v>6.2377263733411549E-2</v>
      </c>
      <c r="L48" s="79">
        <f>Size!L7</f>
        <v>253639693.80159539</v>
      </c>
      <c r="M48" s="80">
        <f>Size!M7</f>
        <v>9388414.1345370412</v>
      </c>
      <c r="N48" s="78">
        <f>Size!N7</f>
        <v>3.8437522813941825E-2</v>
      </c>
      <c r="O48" s="77">
        <f>Size!O7</f>
        <v>195986468.25732034</v>
      </c>
      <c r="P48" s="76">
        <f>Size!P7</f>
        <v>-5638942.787520647</v>
      </c>
      <c r="Q48" s="78">
        <f>Size!Q7</f>
        <v>-2.7967421161346376E-2</v>
      </c>
    </row>
    <row r="49" spans="2:17" ht="15" customHeight="1">
      <c r="B49" s="349"/>
      <c r="C49" s="151" t="s">
        <v>111</v>
      </c>
      <c r="D49" s="77">
        <f>Size!D8</f>
        <v>98993231.698175013</v>
      </c>
      <c r="E49" s="76">
        <f>Size!E8</f>
        <v>13248664.826315433</v>
      </c>
      <c r="F49" s="78">
        <f>Size!F8</f>
        <v>0.15451316986783331</v>
      </c>
      <c r="G49" s="95">
        <f>Size!G8</f>
        <v>32.537304947002951</v>
      </c>
      <c r="H49" s="81">
        <f>Size!H8</f>
        <v>2.1878782409614672</v>
      </c>
      <c r="I49" s="178">
        <f>Size!I8</f>
        <v>2.3708402814607457</v>
      </c>
      <c r="J49" s="179">
        <f>Size!J8</f>
        <v>3.2760826809397958E-2</v>
      </c>
      <c r="K49" s="78">
        <f>Size!K8</f>
        <v>1.4011853508324516E-2</v>
      </c>
      <c r="L49" s="79">
        <f>Size!L8</f>
        <v>234697141.30201006</v>
      </c>
      <c r="M49" s="80">
        <f>Size!M8</f>
        <v>34219531.150936604</v>
      </c>
      <c r="N49" s="78">
        <f>Size!N8</f>
        <v>0.17069003927745283</v>
      </c>
      <c r="O49" s="77">
        <f>Size!O8</f>
        <v>47773920.155768394</v>
      </c>
      <c r="P49" s="76">
        <f>Size!P8</f>
        <v>6023502.2612703666</v>
      </c>
      <c r="Q49" s="78">
        <f>Size!Q8</f>
        <v>0.14427405916011582</v>
      </c>
    </row>
    <row r="50" spans="2:17" ht="15.75" thickBot="1">
      <c r="B50" s="350"/>
      <c r="C50" s="152" t="s">
        <v>112</v>
      </c>
      <c r="D50" s="144">
        <f>Size!D9</f>
        <v>135719792.63885185</v>
      </c>
      <c r="E50" s="138">
        <f>Size!E9</f>
        <v>9971358.5827397704</v>
      </c>
      <c r="F50" s="140">
        <f>Size!F9</f>
        <v>7.9296085534475147E-2</v>
      </c>
      <c r="G50" s="141">
        <f>Size!G9</f>
        <v>44.608668741094746</v>
      </c>
      <c r="H50" s="142">
        <f>Size!H9</f>
        <v>9.9809206136129092E-2</v>
      </c>
      <c r="I50" s="180">
        <f>Size!I9</f>
        <v>2.7288319832939663</v>
      </c>
      <c r="J50" s="181">
        <f>Size!J9</f>
        <v>1.7443930158076437E-2</v>
      </c>
      <c r="K50" s="140">
        <f>Size!K9</f>
        <v>6.4335793387823781E-3</v>
      </c>
      <c r="L50" s="143">
        <f>Size!L9</f>
        <v>370356510.91892391</v>
      </c>
      <c r="M50" s="139">
        <f>Size!M9</f>
        <v>29403709.118635356</v>
      </c>
      <c r="N50" s="140">
        <f>Size!N9</f>
        <v>8.6239822530798371E-2</v>
      </c>
      <c r="O50" s="144">
        <f>Size!O9</f>
        <v>75660157.670697093</v>
      </c>
      <c r="P50" s="138">
        <f>Size!P9</f>
        <v>4546416.7442762703</v>
      </c>
      <c r="Q50" s="140">
        <f>Size!Q9</f>
        <v>6.3931621161377322E-2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25">
      <c r="B52" s="340" t="s">
        <v>140</v>
      </c>
      <c r="C52" s="340"/>
      <c r="D52" s="340"/>
      <c r="E52" s="340"/>
      <c r="F52" s="340"/>
      <c r="G52" s="340"/>
      <c r="H52" s="340"/>
      <c r="I52" s="340"/>
      <c r="J52" s="340"/>
      <c r="K52" s="340"/>
      <c r="L52" s="340"/>
      <c r="M52" s="340"/>
      <c r="N52" s="340"/>
      <c r="O52" s="340"/>
      <c r="P52" s="340"/>
      <c r="Q52" s="340"/>
    </row>
    <row r="53" spans="2:17">
      <c r="B53" s="341" t="s">
        <v>373</v>
      </c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</row>
    <row r="54" spans="2:17" ht="15.75" thickBot="1">
      <c r="B54" s="341" t="str">
        <f>'HOME PAGE'!H6</f>
        <v>LATEST 52 WEEKS ENDING 07-14-2024</v>
      </c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</row>
    <row r="55" spans="2:17">
      <c r="D55" s="346" t="s">
        <v>68</v>
      </c>
      <c r="E55" s="344"/>
      <c r="F55" s="345"/>
      <c r="G55" s="346" t="s">
        <v>21</v>
      </c>
      <c r="H55" s="347"/>
      <c r="I55" s="343" t="s">
        <v>22</v>
      </c>
      <c r="J55" s="344"/>
      <c r="K55" s="345"/>
      <c r="L55" s="346" t="s">
        <v>23</v>
      </c>
      <c r="M55" s="344"/>
      <c r="N55" s="347"/>
      <c r="O55" s="343" t="s">
        <v>24</v>
      </c>
      <c r="P55" s="344"/>
      <c r="Q55" s="347"/>
    </row>
    <row r="56" spans="2:17" ht="20.100000000000001" customHeight="1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7.45" customHeight="1" thickBot="1">
      <c r="C57" s="292" t="s">
        <v>11</v>
      </c>
      <c r="D57" s="283">
        <f>'Segment Data'!D9</f>
        <v>3856304227.4621816</v>
      </c>
      <c r="E57" s="284">
        <f>'Segment Data'!E9</f>
        <v>186875475.73502302</v>
      </c>
      <c r="F57" s="285">
        <f>'Segment Data'!F9</f>
        <v>5.0927675226576576E-2</v>
      </c>
      <c r="G57" s="286">
        <f>'Segment Data'!G9</f>
        <v>99.937520886791347</v>
      </c>
      <c r="H57" s="287">
        <f>'Segment Data'!H9</f>
        <v>-5.0760306239126862E-2</v>
      </c>
      <c r="I57" s="288">
        <f>'Segment Data'!I9</f>
        <v>2.7908517210206059</v>
      </c>
      <c r="J57" s="289">
        <f>'Segment Data'!J9</f>
        <v>2.9461259732513678E-2</v>
      </c>
      <c r="K57" s="285">
        <f>'Segment Data'!K9</f>
        <v>1.0668994532113897E-2</v>
      </c>
      <c r="L57" s="290">
        <f>'Segment Data'!L9</f>
        <v>10762373289.991871</v>
      </c>
      <c r="M57" s="291">
        <f>'Segment Data'!M9</f>
        <v>629647736.59622383</v>
      </c>
      <c r="N57" s="285">
        <f>'Segment Data'!N9</f>
        <v>6.214001684721622E-2</v>
      </c>
      <c r="O57" s="283">
        <f>'Segment Data'!O9</f>
        <v>4127266783.7753391</v>
      </c>
      <c r="P57" s="284">
        <f>'Segment Data'!P9</f>
        <v>106242789.69464684</v>
      </c>
      <c r="Q57" s="285">
        <f>'Segment Data'!Q9</f>
        <v>2.6421824353957037E-2</v>
      </c>
    </row>
    <row r="58" spans="2:17">
      <c r="B58" s="355" t="s">
        <v>64</v>
      </c>
      <c r="C58" s="151" t="s">
        <v>149</v>
      </c>
      <c r="D58" s="77">
        <f>'Segment Data'!D10</f>
        <v>63869548.78955806</v>
      </c>
      <c r="E58" s="76">
        <f>'Segment Data'!E10</f>
        <v>-3797658.1028924957</v>
      </c>
      <c r="F58" s="78">
        <f>'Segment Data'!F10</f>
        <v>-5.6122578089095092E-2</v>
      </c>
      <c r="G58" s="95">
        <f>'Segment Data'!G10</f>
        <v>1.6552024917357204</v>
      </c>
      <c r="H58" s="81">
        <f>'Segment Data'!H10</f>
        <v>-0.18866154490068232</v>
      </c>
      <c r="I58" s="178">
        <f>'Segment Data'!I10</f>
        <v>4.8748758971028794</v>
      </c>
      <c r="J58" s="179">
        <f>'Segment Data'!J10</f>
        <v>-1.0402066621590045E-2</v>
      </c>
      <c r="K58" s="78">
        <f>'Segment Data'!K10</f>
        <v>-2.1292681191997093E-3</v>
      </c>
      <c r="L58" s="79">
        <f>'Segment Data'!L10</f>
        <v>311356123.95305288</v>
      </c>
      <c r="M58" s="80">
        <f>'Segment Data'!M10</f>
        <v>-19216990.745420337</v>
      </c>
      <c r="N58" s="78">
        <f>'Segment Data'!N10</f>
        <v>-5.8132346192002929E-2</v>
      </c>
      <c r="O58" s="77">
        <f>'Segment Data'!O10</f>
        <v>135073173.20582557</v>
      </c>
      <c r="P58" s="76">
        <f>'Segment Data'!P10</f>
        <v>-9734874.0441609919</v>
      </c>
      <c r="Q58" s="78">
        <f>'Segment Data'!Q10</f>
        <v>-6.7226057039187756E-2</v>
      </c>
    </row>
    <row r="59" spans="2:17">
      <c r="B59" s="356"/>
      <c r="C59" s="151" t="s">
        <v>153</v>
      </c>
      <c r="D59" s="77">
        <f>'Segment Data'!D11</f>
        <v>59502912.907302208</v>
      </c>
      <c r="E59" s="76">
        <f>'Segment Data'!E11</f>
        <v>-2486157.6756081134</v>
      </c>
      <c r="F59" s="78">
        <f>'Segment Data'!F11</f>
        <v>-4.0106387339408044E-2</v>
      </c>
      <c r="G59" s="95">
        <f>'Segment Data'!G11</f>
        <v>1.5420395411624086</v>
      </c>
      <c r="H59" s="81">
        <f>'Segment Data'!H11</f>
        <v>-0.14710093265691171</v>
      </c>
      <c r="I59" s="178">
        <f>'Segment Data'!I11</f>
        <v>3.931967797462093</v>
      </c>
      <c r="J59" s="179">
        <f>'Segment Data'!J11</f>
        <v>3.1994292917519207E-2</v>
      </c>
      <c r="K59" s="78">
        <f>'Segment Data'!K11</f>
        <v>8.2037205843158538E-3</v>
      </c>
      <c r="L59" s="79">
        <f>'Segment Data'!L11</f>
        <v>233963537.40670359</v>
      </c>
      <c r="M59" s="80">
        <f>'Segment Data'!M11</f>
        <v>-7792195.437990129</v>
      </c>
      <c r="N59" s="78">
        <f>'Segment Data'!N11</f>
        <v>-3.2231688350471972E-2</v>
      </c>
      <c r="O59" s="77">
        <f>'Segment Data'!O11</f>
        <v>95372364.813414395</v>
      </c>
      <c r="P59" s="76">
        <f>'Segment Data'!P11</f>
        <v>-1003508.6597141623</v>
      </c>
      <c r="Q59" s="78">
        <f>'Segment Data'!Q11</f>
        <v>-1.041244684536073E-2</v>
      </c>
    </row>
    <row r="60" spans="2:17">
      <c r="B60" s="356"/>
      <c r="C60" s="151" t="s">
        <v>150</v>
      </c>
      <c r="D60" s="77">
        <f>'Segment Data'!D12</f>
        <v>1693183337.0860977</v>
      </c>
      <c r="E60" s="76">
        <f>'Segment Data'!E12</f>
        <v>213449048.64932132</v>
      </c>
      <c r="F60" s="78">
        <f>'Segment Data'!F12</f>
        <v>0.1442482277509522</v>
      </c>
      <c r="G60" s="95">
        <f>'Segment Data'!G12</f>
        <v>43.879459486153422</v>
      </c>
      <c r="H60" s="81">
        <f>'Segment Data'!H12</f>
        <v>3.558172949783426</v>
      </c>
      <c r="I60" s="178">
        <f>'Segment Data'!I12</f>
        <v>3.08050491365284</v>
      </c>
      <c r="J60" s="179">
        <f>'Segment Data'!J12</f>
        <v>-4.9015942548244595E-2</v>
      </c>
      <c r="K60" s="78">
        <f>'Segment Data'!K12</f>
        <v>-1.5662443166377597E-2</v>
      </c>
      <c r="L60" s="79">
        <f>'Segment Data'!L12</f>
        <v>5215859589.608839</v>
      </c>
      <c r="M60" s="80">
        <f>'Segment Data'!M12</f>
        <v>585000272.31007576</v>
      </c>
      <c r="N60" s="78">
        <f>'Segment Data'!N12</f>
        <v>0.1263265049155744</v>
      </c>
      <c r="O60" s="77">
        <f>'Segment Data'!O12</f>
        <v>1916648238.5483344</v>
      </c>
      <c r="P60" s="76">
        <f>'Segment Data'!P12</f>
        <v>126562170.35220742</v>
      </c>
      <c r="Q60" s="78">
        <f>'Segment Data'!Q12</f>
        <v>7.0701723565584948E-2</v>
      </c>
    </row>
    <row r="61" spans="2:17">
      <c r="B61" s="356"/>
      <c r="C61" s="151" t="s">
        <v>152</v>
      </c>
      <c r="D61" s="77">
        <f>'Segment Data'!D13</f>
        <v>47321609.813186809</v>
      </c>
      <c r="E61" s="76">
        <f>'Segment Data'!E13</f>
        <v>6007161.5475855693</v>
      </c>
      <c r="F61" s="78">
        <f>'Segment Data'!F13</f>
        <v>0.14540098681620761</v>
      </c>
      <c r="G61" s="95">
        <f>'Segment Data'!G13</f>
        <v>1.2263566591617736</v>
      </c>
      <c r="H61" s="81">
        <f>'Segment Data'!H13</f>
        <v>0.10057906542284356</v>
      </c>
      <c r="I61" s="178">
        <f>'Segment Data'!I13</f>
        <v>4.7310332526326802</v>
      </c>
      <c r="J61" s="179">
        <f>'Segment Data'!J13</f>
        <v>8.5830236077948818E-2</v>
      </c>
      <c r="K61" s="78">
        <f>'Segment Data'!K13</f>
        <v>1.8477176513504664E-2</v>
      </c>
      <c r="L61" s="79">
        <f>'Segment Data'!L13</f>
        <v>223880109.59429559</v>
      </c>
      <c r="M61" s="80">
        <f>'Segment Data'!M13</f>
        <v>31966109.883630335</v>
      </c>
      <c r="N61" s="78">
        <f>'Segment Data'!N13</f>
        <v>0.16656476302835285</v>
      </c>
      <c r="O61" s="77">
        <f>'Segment Data'!O13</f>
        <v>102591613.76080179</v>
      </c>
      <c r="P61" s="76">
        <f>'Segment Data'!P13</f>
        <v>11773576.713409334</v>
      </c>
      <c r="Q61" s="78">
        <f>'Segment Data'!Q13</f>
        <v>0.12963918948463304</v>
      </c>
    </row>
    <row r="62" spans="2:17" ht="15.75" thickBot="1">
      <c r="B62" s="357"/>
      <c r="C62" s="151" t="s">
        <v>151</v>
      </c>
      <c r="D62" s="144">
        <f>'Segment Data'!D14</f>
        <v>1992426818.8659806</v>
      </c>
      <c r="E62" s="138">
        <f>'Segment Data'!E14</f>
        <v>-26296918.683138609</v>
      </c>
      <c r="F62" s="140">
        <f>'Segment Data'!F14</f>
        <v>-1.302650689344177E-2</v>
      </c>
      <c r="G62" s="141">
        <f>'Segment Data'!G14</f>
        <v>51.634462708576557</v>
      </c>
      <c r="H62" s="142">
        <f>'Segment Data'!H14</f>
        <v>-3.3737498438810576</v>
      </c>
      <c r="I62" s="180">
        <f>'Segment Data'!I14</f>
        <v>2.3977362100295649</v>
      </c>
      <c r="J62" s="181">
        <f>'Segment Data'!J14</f>
        <v>5.0895331943453748E-2</v>
      </c>
      <c r="K62" s="140">
        <f>'Segment Data'!K14</f>
        <v>2.1686741704004791E-2</v>
      </c>
      <c r="L62" s="143">
        <f>'Segment Data'!L14</f>
        <v>4777313929.4289799</v>
      </c>
      <c r="M62" s="139">
        <f>'Segment Data'!M14</f>
        <v>39690540.585928917</v>
      </c>
      <c r="N62" s="140">
        <f>'Segment Data'!N14</f>
        <v>8.3777323202597429E-3</v>
      </c>
      <c r="O62" s="144">
        <f>'Segment Data'!O14</f>
        <v>1877581393.4469633</v>
      </c>
      <c r="P62" s="138">
        <f>'Segment Data'!P14</f>
        <v>-21354574.667094469</v>
      </c>
      <c r="Q62" s="140">
        <f>'Segment Data'!Q14</f>
        <v>-1.1245547520121451E-2</v>
      </c>
    </row>
    <row r="63" spans="2:17">
      <c r="B63" s="348" t="s">
        <v>65</v>
      </c>
      <c r="C63" s="150" t="s">
        <v>78</v>
      </c>
      <c r="D63" s="116">
        <f>'Type Data'!D7</f>
        <v>3164066483.5385733</v>
      </c>
      <c r="E63" s="110">
        <f>'Type Data'!E7</f>
        <v>164534464.04700136</v>
      </c>
      <c r="F63" s="112">
        <f>'Type Data'!F7</f>
        <v>5.4853378119594259E-2</v>
      </c>
      <c r="G63" s="113">
        <f>'Type Data'!G7</f>
        <v>81.997929010369717</v>
      </c>
      <c r="H63" s="114">
        <f>'Type Data'!H7</f>
        <v>0.26366700262424558</v>
      </c>
      <c r="I63" s="182">
        <f>'Type Data'!I7</f>
        <v>2.7501362640975469</v>
      </c>
      <c r="J63" s="183">
        <f>'Type Data'!J7</f>
        <v>2.9487508171129662E-2</v>
      </c>
      <c r="K63" s="112">
        <f>'Type Data'!K7</f>
        <v>1.0838410547078786E-2</v>
      </c>
      <c r="L63" s="115">
        <f>'Type Data'!L7</f>
        <v>8701613978.3950348</v>
      </c>
      <c r="M63" s="111">
        <f>'Type Data'!M7</f>
        <v>540940921.20383644</v>
      </c>
      <c r="N63" s="112">
        <f>'Type Data'!N7</f>
        <v>6.6286312098627509E-2</v>
      </c>
      <c r="O63" s="116">
        <f>'Type Data'!O7</f>
        <v>3370915058.865562</v>
      </c>
      <c r="P63" s="110">
        <f>'Type Data'!P7</f>
        <v>85049579.050532341</v>
      </c>
      <c r="Q63" s="112">
        <f>'Type Data'!Q7</f>
        <v>2.5883463450646196E-2</v>
      </c>
    </row>
    <row r="64" spans="2:17">
      <c r="B64" s="349"/>
      <c r="C64" s="151" t="s">
        <v>79</v>
      </c>
      <c r="D64" s="77">
        <f>'Type Data'!D8</f>
        <v>491798108.53099638</v>
      </c>
      <c r="E64" s="76">
        <f>'Type Data'!E8</f>
        <v>18807898.216161728</v>
      </c>
      <c r="F64" s="78">
        <f>'Type Data'!F8</f>
        <v>3.9763821334996972E-2</v>
      </c>
      <c r="G64" s="95">
        <f>'Type Data'!G8</f>
        <v>12.745126121894627</v>
      </c>
      <c r="H64" s="81">
        <f>'Type Data'!H8</f>
        <v>-0.14338632796553874</v>
      </c>
      <c r="I64" s="178">
        <f>'Type Data'!I8</f>
        <v>2.8179093451061119</v>
      </c>
      <c r="J64" s="179">
        <f>'Type Data'!J8</f>
        <v>7.5312530944844358E-2</v>
      </c>
      <c r="K64" s="78">
        <f>'Type Data'!K8</f>
        <v>2.74602998719942E-2</v>
      </c>
      <c r="L64" s="79">
        <f>'Type Data'!L8</f>
        <v>1385842485.9350045</v>
      </c>
      <c r="M64" s="80">
        <f>'Type Data'!M8</f>
        <v>88621041.9960711</v>
      </c>
      <c r="N64" s="78">
        <f>'Type Data'!N8</f>
        <v>6.8316047664906565E-2</v>
      </c>
      <c r="O64" s="77">
        <f>'Type Data'!O8</f>
        <v>389465905.59730399</v>
      </c>
      <c r="P64" s="76">
        <f>'Type Data'!P8</f>
        <v>32566368.031888247</v>
      </c>
      <c r="Q64" s="78">
        <f>'Type Data'!Q8</f>
        <v>9.124799727687849E-2</v>
      </c>
    </row>
    <row r="65" spans="2:17">
      <c r="B65" s="349"/>
      <c r="C65" s="151" t="s">
        <v>80</v>
      </c>
      <c r="D65" s="77">
        <f>'Type Data'!D9</f>
        <v>187788053.80505434</v>
      </c>
      <c r="E65" s="76">
        <f>'Type Data'!E9</f>
        <v>4703949.4564115107</v>
      </c>
      <c r="F65" s="78">
        <f>'Type Data'!F9</f>
        <v>2.5692833756085609E-2</v>
      </c>
      <c r="G65" s="95">
        <f>'Type Data'!G9</f>
        <v>4.8665954350243386</v>
      </c>
      <c r="H65" s="81">
        <f>'Type Data'!H9</f>
        <v>-0.12226417942373757</v>
      </c>
      <c r="I65" s="178">
        <f>'Type Data'!I9</f>
        <v>3.3904127298835962</v>
      </c>
      <c r="J65" s="179">
        <f>'Type Data'!J9</f>
        <v>-7.9093877196919404E-2</v>
      </c>
      <c r="K65" s="78">
        <f>'Type Data'!K9</f>
        <v>-2.2796865996884352E-2</v>
      </c>
      <c r="L65" s="79">
        <f>'Type Data'!L9</f>
        <v>636679008.14072192</v>
      </c>
      <c r="M65" s="80">
        <f>'Type Data'!M9</f>
        <v>1467498.4516870975</v>
      </c>
      <c r="N65" s="78">
        <f>'Type Data'!N9</f>
        <v>2.3102516709835835E-3</v>
      </c>
      <c r="O65" s="77">
        <f>'Type Data'!O9</f>
        <v>316279492.96280944</v>
      </c>
      <c r="P65" s="76">
        <f>'Type Data'!P9</f>
        <v>-6689813.4502825141</v>
      </c>
      <c r="Q65" s="78">
        <f>'Type Data'!Q9</f>
        <v>-2.0713465079947715E-2</v>
      </c>
    </row>
    <row r="66" spans="2:17" ht="15.75" thickBot="1">
      <c r="B66" s="350"/>
      <c r="C66" s="152" t="s">
        <v>81</v>
      </c>
      <c r="D66" s="144">
        <f>'Type Data'!D10</f>
        <v>12651581.587415535</v>
      </c>
      <c r="E66" s="138">
        <f>'Type Data'!E10</f>
        <v>-1170835.9843708538</v>
      </c>
      <c r="F66" s="140">
        <f>'Type Data'!F10</f>
        <v>-8.470558629054184E-2</v>
      </c>
      <c r="G66" s="141">
        <f>'Type Data'!G10</f>
        <v>0.32787031949897794</v>
      </c>
      <c r="H66" s="142">
        <f>'Type Data'!H10</f>
        <v>-4.8776801469029518E-2</v>
      </c>
      <c r="I66" s="180">
        <f>'Type Data'!I10</f>
        <v>3.0223744957844798</v>
      </c>
      <c r="J66" s="181">
        <f>'Type Data'!J10</f>
        <v>0.15604938509223354</v>
      </c>
      <c r="K66" s="140">
        <f>'Type Data'!K10</f>
        <v>5.4442318671431532E-2</v>
      </c>
      <c r="L66" s="143">
        <f>'Type Data'!L10</f>
        <v>38237817.521141239</v>
      </c>
      <c r="M66" s="139">
        <f>'Type Data'!M10</f>
        <v>-1381725.0553438291</v>
      </c>
      <c r="N66" s="140">
        <f>'Type Data'!N10</f>
        <v>-3.4874836141190295E-2</v>
      </c>
      <c r="O66" s="144">
        <f>'Type Data'!O10</f>
        <v>50606326.34966214</v>
      </c>
      <c r="P66" s="138">
        <f>'Type Data'!P10</f>
        <v>-4683343.937483415</v>
      </c>
      <c r="Q66" s="140">
        <f>'Type Data'!Q10</f>
        <v>-8.470558629054184E-2</v>
      </c>
    </row>
    <row r="67" spans="2:17" ht="15.75" thickBot="1">
      <c r="B67" s="94" t="s">
        <v>82</v>
      </c>
      <c r="C67" s="153" t="s">
        <v>83</v>
      </c>
      <c r="D67" s="137">
        <f>Granola!D4</f>
        <v>3500836.1548725879</v>
      </c>
      <c r="E67" s="131">
        <f>Granola!E4</f>
        <v>-1159465.8217545915</v>
      </c>
      <c r="F67" s="133">
        <f>Granola!F4</f>
        <v>-0.24879628564193104</v>
      </c>
      <c r="G67" s="134">
        <f>Granola!G4</f>
        <v>9.0725437027840028E-2</v>
      </c>
      <c r="H67" s="135">
        <f>Granola!H4</f>
        <v>-3.6263153298135037E-2</v>
      </c>
      <c r="I67" s="184">
        <f>Granola!I4</f>
        <v>3.8308362014050803</v>
      </c>
      <c r="J67" s="185">
        <f>Granola!J4</f>
        <v>0.21815395524728487</v>
      </c>
      <c r="K67" s="133">
        <f>Granola!K4</f>
        <v>6.0385591752304998E-2</v>
      </c>
      <c r="L67" s="136">
        <f>Granola!L4</f>
        <v>13411129.877273671</v>
      </c>
      <c r="M67" s="132">
        <f>Granola!M4</f>
        <v>-3425060.3354214206</v>
      </c>
      <c r="N67" s="133">
        <f>Granola!N4</f>
        <v>-0.20343440482388955</v>
      </c>
      <c r="O67" s="137">
        <f>Granola!O4</f>
        <v>5428251.2050767578</v>
      </c>
      <c r="P67" s="131">
        <f>Granola!P4</f>
        <v>-1303521.2729021227</v>
      </c>
      <c r="Q67" s="133">
        <f>Granola!Q4</f>
        <v>-0.19363715532071674</v>
      </c>
    </row>
    <row r="68" spans="2:17">
      <c r="B68" s="351" t="s">
        <v>84</v>
      </c>
      <c r="C68" s="154" t="s">
        <v>14</v>
      </c>
      <c r="D68" s="125">
        <f>'NB vs PL'!D5</f>
        <v>3142533424.5545402</v>
      </c>
      <c r="E68" s="117">
        <f>'NB vs PL'!E5</f>
        <v>98433744.789552212</v>
      </c>
      <c r="F68" s="121">
        <f>'NB vs PL'!F5</f>
        <v>3.2335913782281775E-2</v>
      </c>
      <c r="G68" s="122">
        <f>'NB vs PL'!G5</f>
        <v>81.439891987084962</v>
      </c>
      <c r="H68" s="123">
        <f>'NB vs PL'!H5</f>
        <v>-1.5087944035937539</v>
      </c>
      <c r="I68" s="186">
        <f>'NB vs PL'!I5</f>
        <v>3.0306829771188331</v>
      </c>
      <c r="J68" s="187">
        <f>'NB vs PL'!J5</f>
        <v>5.3306492466904221E-2</v>
      </c>
      <c r="K68" s="121">
        <f>'NB vs PL'!K5</f>
        <v>1.7903846806641262E-2</v>
      </c>
      <c r="L68" s="124">
        <f>'NB vs PL'!L5</f>
        <v>9524022554.8243961</v>
      </c>
      <c r="M68" s="118">
        <f>'NB vs PL'!M5</f>
        <v>460591751.35565376</v>
      </c>
      <c r="N68" s="121">
        <f>'NB vs PL'!N5</f>
        <v>5.0818697835633808E-2</v>
      </c>
      <c r="O68" s="125">
        <f>'NB vs PL'!O5</f>
        <v>3541001627.1654558</v>
      </c>
      <c r="P68" s="117">
        <f>'NB vs PL'!P5</f>
        <v>68760108.459210873</v>
      </c>
      <c r="Q68" s="121">
        <f>'NB vs PL'!Q5</f>
        <v>1.9802801184414975E-2</v>
      </c>
    </row>
    <row r="69" spans="2:17" ht="15.75" thickBot="1">
      <c r="B69" s="352"/>
      <c r="C69" s="155" t="s">
        <v>13</v>
      </c>
      <c r="D69" s="130">
        <f>'NB vs PL'!D6</f>
        <v>716181693.89482915</v>
      </c>
      <c r="E69" s="119">
        <f>'NB vs PL'!E6</f>
        <v>90422558.262214541</v>
      </c>
      <c r="F69" s="126">
        <f>'NB vs PL'!F6</f>
        <v>0.14450058035637203</v>
      </c>
      <c r="G69" s="127">
        <f>'NB vs PL'!G6</f>
        <v>18.560108012913247</v>
      </c>
      <c r="H69" s="128">
        <f>'NB vs PL'!H6</f>
        <v>1.5087944035970082</v>
      </c>
      <c r="I69" s="188">
        <f>'NB vs PL'!I6</f>
        <v>1.7443838284215194</v>
      </c>
      <c r="J69" s="189">
        <f>'NB vs PL'!J6</f>
        <v>3.3231983898777795E-2</v>
      </c>
      <c r="K69" s="126">
        <f>'NB vs PL'!K6</f>
        <v>1.9420826974035462E-2</v>
      </c>
      <c r="L69" s="129">
        <f>'NB vs PL'!L6</f>
        <v>1249295765.0416708</v>
      </c>
      <c r="M69" s="120">
        <f>'NB vs PL'!M6</f>
        <v>178526865.87696588</v>
      </c>
      <c r="N69" s="126">
        <f>'NB vs PL'!N6</f>
        <v>0.16672772809915634</v>
      </c>
      <c r="O69" s="130">
        <f>'NB vs PL'!O6</f>
        <v>589781440.60493648</v>
      </c>
      <c r="P69" s="119">
        <f>'NB vs PL'!P6</f>
        <v>40676774.391136885</v>
      </c>
      <c r="Q69" s="126">
        <f>'NB vs PL'!Q6</f>
        <v>7.4078362275834239E-2</v>
      </c>
    </row>
    <row r="70" spans="2:17">
      <c r="B70" s="348" t="s">
        <v>66</v>
      </c>
      <c r="C70" s="150" t="s">
        <v>74</v>
      </c>
      <c r="D70" s="116">
        <f>Package!D7</f>
        <v>1992052449.6028752</v>
      </c>
      <c r="E70" s="110">
        <f>Package!E7</f>
        <v>37394275.361470699</v>
      </c>
      <c r="F70" s="112">
        <f>Package!F7</f>
        <v>1.9130851549521325E-2</v>
      </c>
      <c r="G70" s="113">
        <f>Package!G7</f>
        <v>51.624760793518981</v>
      </c>
      <c r="H70" s="114">
        <f>Package!H7</f>
        <v>-1.6377289251633655</v>
      </c>
      <c r="I70" s="182">
        <f>Package!I7</f>
        <v>2.9491690986585812</v>
      </c>
      <c r="J70" s="183">
        <f>Package!J7</f>
        <v>3.5257232641609182E-2</v>
      </c>
      <c r="K70" s="112">
        <f>Package!K7</f>
        <v>1.2099622178965321E-2</v>
      </c>
      <c r="L70" s="115">
        <f>Package!L7</f>
        <v>5874899527.2759304</v>
      </c>
      <c r="M70" s="111">
        <f>Package!M7</f>
        <v>179197879.34683132</v>
      </c>
      <c r="N70" s="112">
        <f>Package!N7</f>
        <v>3.1461949804197677E-2</v>
      </c>
      <c r="O70" s="116">
        <f>Package!O7</f>
        <v>2961864854.2281518</v>
      </c>
      <c r="P70" s="110">
        <f>Package!P7</f>
        <v>8773344.9341421127</v>
      </c>
      <c r="Q70" s="112">
        <f>Package!Q7</f>
        <v>2.9709018181558284E-3</v>
      </c>
    </row>
    <row r="71" spans="2:17">
      <c r="B71" s="349"/>
      <c r="C71" s="151" t="s">
        <v>75</v>
      </c>
      <c r="D71" s="77">
        <f>Package!D8</f>
        <v>1135570281.4374695</v>
      </c>
      <c r="E71" s="76">
        <f>Package!E8</f>
        <v>136793417.06363785</v>
      </c>
      <c r="F71" s="78">
        <f>Package!F8</f>
        <v>0.13696093886735999</v>
      </c>
      <c r="G71" s="95">
        <f>Package!G8</f>
        <v>29.428715170188045</v>
      </c>
      <c r="H71" s="81">
        <f>Package!H8</f>
        <v>2.2130397283094716</v>
      </c>
      <c r="I71" s="178">
        <f>Package!I8</f>
        <v>2.3786949628661018</v>
      </c>
      <c r="J71" s="179">
        <f>Package!J8</f>
        <v>2.8475444780920345E-2</v>
      </c>
      <c r="K71" s="78">
        <f>Package!K8</f>
        <v>1.2116078758515475E-2</v>
      </c>
      <c r="L71" s="79">
        <f>Package!L8</f>
        <v>2701175308.4357505</v>
      </c>
      <c r="M71" s="80">
        <f>Package!M8</f>
        <v>353830427.57245541</v>
      </c>
      <c r="N71" s="78">
        <f>Package!N8</f>
        <v>0.1507364471480328</v>
      </c>
      <c r="O71" s="77">
        <f>Package!O8</f>
        <v>561484860.90046978</v>
      </c>
      <c r="P71" s="76">
        <f>Package!P8</f>
        <v>60874505.129525304</v>
      </c>
      <c r="Q71" s="78">
        <f>Package!Q8</f>
        <v>0.12160057103848364</v>
      </c>
    </row>
    <row r="72" spans="2:17">
      <c r="B72" s="349"/>
      <c r="C72" s="151" t="s">
        <v>76</v>
      </c>
      <c r="D72" s="77">
        <f>Package!D9</f>
        <v>162186138.14118269</v>
      </c>
      <c r="E72" s="76">
        <f>Package!E9</f>
        <v>-12792802.166666657</v>
      </c>
      <c r="F72" s="78">
        <f>Package!F9</f>
        <v>-7.31105248675048E-2</v>
      </c>
      <c r="G72" s="95">
        <f>Package!G9</f>
        <v>4.2031125170586456</v>
      </c>
      <c r="H72" s="81">
        <f>Package!H9</f>
        <v>-0.56488944458855794</v>
      </c>
      <c r="I72" s="178">
        <f>Package!I9</f>
        <v>2.4050017169409657</v>
      </c>
      <c r="J72" s="179">
        <f>Package!J9</f>
        <v>1.560623809154027E-2</v>
      </c>
      <c r="K72" s="78">
        <f>Package!K9</f>
        <v>6.5314587851548131E-3</v>
      </c>
      <c r="L72" s="79">
        <f>Package!L9</f>
        <v>390057940.693569</v>
      </c>
      <c r="M72" s="80">
        <f>Package!M9</f>
        <v>-28035948.171869695</v>
      </c>
      <c r="N72" s="78">
        <f>Package!N9</f>
        <v>-6.7056584462283103E-2</v>
      </c>
      <c r="O72" s="77">
        <f>Package!O9</f>
        <v>91156274.627120346</v>
      </c>
      <c r="P72" s="76">
        <f>Package!P9</f>
        <v>-3584664.3412797302</v>
      </c>
      <c r="Q72" s="78">
        <f>Package!Q9</f>
        <v>-3.7836487376121115E-2</v>
      </c>
    </row>
    <row r="73" spans="2:17" ht="15.75" thickBot="1">
      <c r="B73" s="350"/>
      <c r="C73" s="152" t="s">
        <v>77</v>
      </c>
      <c r="D73" s="144">
        <f>Package!D10</f>
        <v>492226005.19364166</v>
      </c>
      <c r="E73" s="138">
        <f>Package!E10</f>
        <v>19242857.433731556</v>
      </c>
      <c r="F73" s="140">
        <f>Package!F10</f>
        <v>4.0684023362919854E-2</v>
      </c>
      <c r="G73" s="141">
        <f>Package!G10</f>
        <v>12.75621521889998</v>
      </c>
      <c r="H73" s="142">
        <f>Package!H10</f>
        <v>-0.13210478336806375</v>
      </c>
      <c r="I73" s="180">
        <f>Package!I10</f>
        <v>2.8165534711012103</v>
      </c>
      <c r="J73" s="181">
        <f>Package!J10</f>
        <v>7.3839839021657916E-2</v>
      </c>
      <c r="K73" s="140">
        <f>Package!K10</f>
        <v>2.6922183256030206E-2</v>
      </c>
      <c r="L73" s="143">
        <f>Package!L10</f>
        <v>1386380863.4944339</v>
      </c>
      <c r="M73" s="139">
        <f>Package!M10</f>
        <v>89123536.389431238</v>
      </c>
      <c r="N73" s="140">
        <f>Package!N10</f>
        <v>6.870150935151928E-2</v>
      </c>
      <c r="O73" s="144">
        <f>Package!O10</f>
        <v>389616568.16291028</v>
      </c>
      <c r="P73" s="138">
        <f>Package!P10</f>
        <v>32699211.457218111</v>
      </c>
      <c r="Q73" s="140">
        <f>Package!Q10</f>
        <v>9.1615638306380573E-2</v>
      </c>
    </row>
    <row r="74" spans="2:17">
      <c r="B74" s="351" t="s">
        <v>85</v>
      </c>
      <c r="C74" s="156" t="s">
        <v>86</v>
      </c>
      <c r="D74" s="116">
        <f>Flavor!D16</f>
        <v>362829864.75756544</v>
      </c>
      <c r="E74" s="110">
        <f>Flavor!E16</f>
        <v>14253879.618196607</v>
      </c>
      <c r="F74" s="112">
        <f>Flavor!F16</f>
        <v>4.0891743051368189E-2</v>
      </c>
      <c r="G74" s="113">
        <f>Flavor!G16</f>
        <v>9.4028673695756702</v>
      </c>
      <c r="H74" s="114">
        <f>Flavor!H16</f>
        <v>-9.5481277430398137E-2</v>
      </c>
      <c r="I74" s="182">
        <f>Flavor!I16</f>
        <v>2.8868550304260672</v>
      </c>
      <c r="J74" s="183">
        <f>Flavor!J16</f>
        <v>4.2304659581688497E-2</v>
      </c>
      <c r="K74" s="112">
        <f>Flavor!K16</f>
        <v>1.4872178047995243E-2</v>
      </c>
      <c r="L74" s="115">
        <f>Flavor!L16</f>
        <v>1047437220.2641875</v>
      </c>
      <c r="M74" s="111">
        <f>Flavor!M16</f>
        <v>55895272.468551278</v>
      </c>
      <c r="N74" s="112">
        <f>Flavor!N16</f>
        <v>5.6372070382716362E-2</v>
      </c>
      <c r="O74" s="116">
        <f>Flavor!O16</f>
        <v>447989636.5337072</v>
      </c>
      <c r="P74" s="110">
        <f>Flavor!P16</f>
        <v>-1383610.3306491971</v>
      </c>
      <c r="Q74" s="112">
        <f>Flavor!Q16</f>
        <v>-3.0789779772244447E-3</v>
      </c>
    </row>
    <row r="75" spans="2:17">
      <c r="B75" s="349"/>
      <c r="C75" s="151" t="s">
        <v>87</v>
      </c>
      <c r="D75" s="77">
        <f>Flavor!D17</f>
        <v>682336015.20001435</v>
      </c>
      <c r="E75" s="76">
        <f>Flavor!E17</f>
        <v>-46218666.954877734</v>
      </c>
      <c r="F75" s="78">
        <f>Flavor!F17</f>
        <v>-6.3438844175942796E-2</v>
      </c>
      <c r="G75" s="95">
        <f>Flavor!G17</f>
        <v>17.682984989941417</v>
      </c>
      <c r="H75" s="81">
        <f>Flavor!H17</f>
        <v>-2.1694049466431444</v>
      </c>
      <c r="I75" s="178">
        <f>Flavor!I17</f>
        <v>2.5092508741069883</v>
      </c>
      <c r="J75" s="179">
        <f>Flavor!J17</f>
        <v>6.9697284608633669E-2</v>
      </c>
      <c r="K75" s="78">
        <f>Flavor!K17</f>
        <v>2.856968787595501E-2</v>
      </c>
      <c r="L75" s="79">
        <f>Flavor!L17</f>
        <v>1712152242.5753152</v>
      </c>
      <c r="M75" s="80">
        <f>Flavor!M17</f>
        <v>-65195947.42148447</v>
      </c>
      <c r="N75" s="78">
        <f>Flavor!N17</f>
        <v>-3.6681584277305765E-2</v>
      </c>
      <c r="O75" s="77">
        <f>Flavor!O17</f>
        <v>501547904.85054547</v>
      </c>
      <c r="P75" s="76">
        <f>Flavor!P17</f>
        <v>-11522524.061335921</v>
      </c>
      <c r="Q75" s="78">
        <f>Flavor!Q17</f>
        <v>-2.2457977330271918E-2</v>
      </c>
    </row>
    <row r="76" spans="2:17">
      <c r="B76" s="349"/>
      <c r="C76" s="151" t="s">
        <v>88</v>
      </c>
      <c r="D76" s="77">
        <f>Flavor!D18</f>
        <v>610462660.63400555</v>
      </c>
      <c r="E76" s="76">
        <f>Flavor!E18</f>
        <v>60499493.085496426</v>
      </c>
      <c r="F76" s="78">
        <f>Flavor!F18</f>
        <v>0.11000644525919112</v>
      </c>
      <c r="G76" s="95">
        <f>Flavor!G18</f>
        <v>15.820360972367144</v>
      </c>
      <c r="H76" s="81">
        <f>Flavor!H18</f>
        <v>0.83441205136221797</v>
      </c>
      <c r="I76" s="178">
        <f>Flavor!I18</f>
        <v>2.8352758223603396</v>
      </c>
      <c r="J76" s="179">
        <f>Flavor!J18</f>
        <v>4.9453965295702673E-2</v>
      </c>
      <c r="K76" s="78">
        <f>Flavor!K18</f>
        <v>1.7752019990183901E-2</v>
      </c>
      <c r="L76" s="79">
        <f>Flavor!L18</f>
        <v>1730830022.1493609</v>
      </c>
      <c r="M76" s="80">
        <f>Flavor!M18</f>
        <v>198730609.4122231</v>
      </c>
      <c r="N76" s="78">
        <f>Flavor!N18</f>
        <v>0.12971130186466517</v>
      </c>
      <c r="O76" s="77">
        <f>Flavor!O18</f>
        <v>545988874.58542109</v>
      </c>
      <c r="P76" s="76">
        <f>Flavor!P18</f>
        <v>36165652.441948116</v>
      </c>
      <c r="Q76" s="78">
        <f>Flavor!Q18</f>
        <v>7.0937632636456249E-2</v>
      </c>
    </row>
    <row r="77" spans="2:17">
      <c r="B77" s="349"/>
      <c r="C77" s="151" t="s">
        <v>89</v>
      </c>
      <c r="D77" s="77">
        <f>Flavor!D19</f>
        <v>100683858.5758706</v>
      </c>
      <c r="E77" s="76">
        <f>Flavor!E19</f>
        <v>1686392.0409214795</v>
      </c>
      <c r="F77" s="78">
        <f>Flavor!F19</f>
        <v>1.7034698967029947E-2</v>
      </c>
      <c r="G77" s="95">
        <f>Flavor!G19</f>
        <v>2.6092586647424949</v>
      </c>
      <c r="H77" s="81">
        <f>Flavor!H19</f>
        <v>-8.8323763213073114E-2</v>
      </c>
      <c r="I77" s="178">
        <f>Flavor!I19</f>
        <v>2.7300260909350285</v>
      </c>
      <c r="J77" s="179">
        <f>Flavor!J19</f>
        <v>8.053942039419093E-2</v>
      </c>
      <c r="K77" s="78">
        <f>Flavor!K19</f>
        <v>3.0398122507916028E-2</v>
      </c>
      <c r="L77" s="79">
        <f>Flavor!L19</f>
        <v>274869560.84813929</v>
      </c>
      <c r="M77" s="80">
        <f>Flavor!M19</f>
        <v>12577092.846478939</v>
      </c>
      <c r="N77" s="78">
        <f>Flavor!N19</f>
        <v>4.7950644341031266E-2</v>
      </c>
      <c r="O77" s="77">
        <f>Flavor!O19</f>
        <v>94309230.131848007</v>
      </c>
      <c r="P77" s="76">
        <f>Flavor!P19</f>
        <v>1658241.8436066955</v>
      </c>
      <c r="Q77" s="78">
        <f>Flavor!Q19</f>
        <v>1.7897724290299333E-2</v>
      </c>
    </row>
    <row r="78" spans="2:17">
      <c r="B78" s="349"/>
      <c r="C78" s="151" t="s">
        <v>90</v>
      </c>
      <c r="D78" s="77">
        <f>Flavor!D20</f>
        <v>655189043.11328888</v>
      </c>
      <c r="E78" s="76">
        <f>Flavor!E20</f>
        <v>87093402.546522379</v>
      </c>
      <c r="F78" s="78">
        <f>Flavor!F20</f>
        <v>0.15330764105077932</v>
      </c>
      <c r="G78" s="95">
        <f>Flavor!G20</f>
        <v>16.97946137512649</v>
      </c>
      <c r="H78" s="81">
        <f>Flavor!H20</f>
        <v>1.4994206121635525</v>
      </c>
      <c r="I78" s="178">
        <f>Flavor!I20</f>
        <v>2.5812246076879175</v>
      </c>
      <c r="J78" s="179">
        <f>Flavor!J20</f>
        <v>1.050325992594292E-2</v>
      </c>
      <c r="K78" s="78">
        <f>Flavor!K20</f>
        <v>4.0857247850245911E-3</v>
      </c>
      <c r="L78" s="79">
        <f>Flavor!L20</f>
        <v>1691190080.7715211</v>
      </c>
      <c r="M78" s="80">
        <f>Flavor!M20</f>
        <v>230774489.99602079</v>
      </c>
      <c r="N78" s="78">
        <f>Flavor!N20</f>
        <v>0.15801973866457864</v>
      </c>
      <c r="O78" s="77">
        <f>Flavor!O20</f>
        <v>418919957.40976655</v>
      </c>
      <c r="P78" s="76">
        <f>Flavor!P20</f>
        <v>44317092.685044289</v>
      </c>
      <c r="Q78" s="78">
        <f>Flavor!Q20</f>
        <v>0.11830420121749684</v>
      </c>
    </row>
    <row r="79" spans="2:17">
      <c r="B79" s="349"/>
      <c r="C79" s="151" t="s">
        <v>91</v>
      </c>
      <c r="D79" s="77">
        <f>Flavor!D21</f>
        <v>145398108.86670402</v>
      </c>
      <c r="E79" s="76">
        <f>Flavor!E21</f>
        <v>2199681.2883796096</v>
      </c>
      <c r="F79" s="78">
        <f>Flavor!F21</f>
        <v>1.5361071525568691E-2</v>
      </c>
      <c r="G79" s="95">
        <f>Flavor!G21</f>
        <v>3.7680446574436384</v>
      </c>
      <c r="H79" s="81">
        <f>Flavor!H21</f>
        <v>-0.13396996441321463</v>
      </c>
      <c r="I79" s="178">
        <f>Flavor!I21</f>
        <v>2.8180508980542065</v>
      </c>
      <c r="J79" s="179">
        <f>Flavor!J21</f>
        <v>1.7622237487299408E-2</v>
      </c>
      <c r="K79" s="78">
        <f>Flavor!K21</f>
        <v>6.2926928778582192E-3</v>
      </c>
      <c r="L79" s="79">
        <f>Flavor!L21</f>
        <v>409739271.26719856</v>
      </c>
      <c r="M79" s="80">
        <f>Flavor!M21</f>
        <v>8722290.5287442803</v>
      </c>
      <c r="N79" s="78">
        <f>Flavor!N21</f>
        <v>2.175042690881215E-2</v>
      </c>
      <c r="O79" s="77">
        <f>Flavor!O21</f>
        <v>258955964.46542063</v>
      </c>
      <c r="P79" s="76">
        <f>Flavor!P21</f>
        <v>1262997.4205858111</v>
      </c>
      <c r="Q79" s="78">
        <f>Flavor!Q21</f>
        <v>4.9011714796472032E-3</v>
      </c>
    </row>
    <row r="80" spans="2:17">
      <c r="B80" s="349"/>
      <c r="C80" s="151" t="s">
        <v>92</v>
      </c>
      <c r="D80" s="77">
        <f>Flavor!D22</f>
        <v>12624167.383114398</v>
      </c>
      <c r="E80" s="76">
        <f>Flavor!E22</f>
        <v>-474737.44282667153</v>
      </c>
      <c r="F80" s="78">
        <f>Flavor!F22</f>
        <v>-3.624252936676825E-2</v>
      </c>
      <c r="G80" s="95">
        <f>Flavor!G22</f>
        <v>0.32715987046452943</v>
      </c>
      <c r="H80" s="81">
        <f>Flavor!H22</f>
        <v>-2.9772248312940008E-2</v>
      </c>
      <c r="I80" s="178">
        <f>Flavor!I22</f>
        <v>3.4826177718482434</v>
      </c>
      <c r="J80" s="179">
        <f>Flavor!J22</f>
        <v>0.10407358335982098</v>
      </c>
      <c r="K80" s="78">
        <f>Flavor!K22</f>
        <v>3.0804268807383579E-2</v>
      </c>
      <c r="L80" s="79">
        <f>Flavor!L22</f>
        <v>43965149.683221132</v>
      </c>
      <c r="M80" s="80">
        <f>Flavor!M22</f>
        <v>-290079.09202501923</v>
      </c>
      <c r="N80" s="78">
        <f>Flavor!N22</f>
        <v>-6.5546851762581532E-3</v>
      </c>
      <c r="O80" s="77">
        <f>Flavor!O22</f>
        <v>23550097.773109645</v>
      </c>
      <c r="P80" s="76">
        <f>Flavor!P22</f>
        <v>142753.11331995577</v>
      </c>
      <c r="Q80" s="78">
        <f>Flavor!Q22</f>
        <v>6.0986461896801233E-3</v>
      </c>
    </row>
    <row r="81" spans="2:17">
      <c r="B81" s="349"/>
      <c r="C81" s="151" t="s">
        <v>93</v>
      </c>
      <c r="D81" s="77">
        <f>Flavor!D23</f>
        <v>100551035.91700821</v>
      </c>
      <c r="E81" s="76">
        <f>Flavor!E23</f>
        <v>-5703721.94033131</v>
      </c>
      <c r="F81" s="78">
        <f>Flavor!F23</f>
        <v>-5.3679685082801465E-2</v>
      </c>
      <c r="G81" s="95">
        <f>Flavor!G23</f>
        <v>2.6058165174269976</v>
      </c>
      <c r="H81" s="81">
        <f>Flavor!H23</f>
        <v>-0.28951987566588455</v>
      </c>
      <c r="I81" s="178">
        <f>Flavor!I23</f>
        <v>3.095738750444434</v>
      </c>
      <c r="J81" s="179">
        <f>Flavor!J23</f>
        <v>-1.1136879985289116E-2</v>
      </c>
      <c r="K81" s="78">
        <f>Flavor!K23</f>
        <v>-3.5845915028625509E-3</v>
      </c>
      <c r="L81" s="79">
        <f>Flavor!L23</f>
        <v>311279738.2856124</v>
      </c>
      <c r="M81" s="80">
        <f>Flavor!M23</f>
        <v>-18840579.518566906</v>
      </c>
      <c r="N81" s="78">
        <f>Flavor!N23</f>
        <v>-5.7071856842639893E-2</v>
      </c>
      <c r="O81" s="77">
        <f>Flavor!O23</f>
        <v>190104375.80729938</v>
      </c>
      <c r="P81" s="76">
        <f>Flavor!P23</f>
        <v>-11952886.354367852</v>
      </c>
      <c r="Q81" s="78">
        <f>Flavor!Q23</f>
        <v>-5.9155935433809231E-2</v>
      </c>
    </row>
    <row r="82" spans="2:17">
      <c r="B82" s="349"/>
      <c r="C82" s="151" t="s">
        <v>94</v>
      </c>
      <c r="D82" s="77">
        <f>Flavor!D24</f>
        <v>41653517.424062751</v>
      </c>
      <c r="E82" s="76">
        <f>Flavor!E24</f>
        <v>-11736375.089957803</v>
      </c>
      <c r="F82" s="78">
        <f>Flavor!F24</f>
        <v>-0.21982391305387533</v>
      </c>
      <c r="G82" s="95">
        <f>Flavor!G24</f>
        <v>1.0794659917988592</v>
      </c>
      <c r="H82" s="81">
        <f>Flavor!H24</f>
        <v>-0.37535543866081467</v>
      </c>
      <c r="I82" s="178">
        <f>Flavor!I24</f>
        <v>2.5268460884297412</v>
      </c>
      <c r="J82" s="179">
        <f>Flavor!J24</f>
        <v>0.12183708458465814</v>
      </c>
      <c r="K82" s="78">
        <f>Flavor!K24</f>
        <v>5.0659720770220532E-2</v>
      </c>
      <c r="L82" s="79">
        <f>Flavor!L24</f>
        <v>105252027.57233304</v>
      </c>
      <c r="M82" s="80">
        <f>Flavor!M24</f>
        <v>-23151144.638207585</v>
      </c>
      <c r="N82" s="78">
        <f>Flavor!N24</f>
        <v>-0.18030041033758126</v>
      </c>
      <c r="O82" s="77">
        <f>Flavor!O24</f>
        <v>32239773.923880544</v>
      </c>
      <c r="P82" s="76">
        <f>Flavor!P24</f>
        <v>-3797600.8231753893</v>
      </c>
      <c r="Q82" s="78">
        <f>Flavor!Q24</f>
        <v>-0.10537950807544974</v>
      </c>
    </row>
    <row r="83" spans="2:17">
      <c r="B83" s="349"/>
      <c r="C83" s="151" t="s">
        <v>95</v>
      </c>
      <c r="D83" s="77">
        <f>Flavor!D25</f>
        <v>43972365.821170293</v>
      </c>
      <c r="E83" s="76">
        <f>Flavor!E25</f>
        <v>-797985.20734613389</v>
      </c>
      <c r="F83" s="78">
        <f>Flavor!F25</f>
        <v>-1.7823965839308654E-2</v>
      </c>
      <c r="G83" s="95">
        <f>Flavor!G25</f>
        <v>1.1395597879441244</v>
      </c>
      <c r="H83" s="81">
        <f>Flavor!H25</f>
        <v>-8.0387716321475233E-2</v>
      </c>
      <c r="I83" s="178">
        <f>Flavor!I25</f>
        <v>3.221434454263751</v>
      </c>
      <c r="J83" s="179">
        <f>Flavor!J25</f>
        <v>-8.7891803181578965E-3</v>
      </c>
      <c r="K83" s="78">
        <f>Flavor!K25</f>
        <v>-2.7209200700729469E-3</v>
      </c>
      <c r="L83" s="79">
        <f>Flavor!L25</f>
        <v>141654094.29180774</v>
      </c>
      <c r="M83" s="80">
        <f>Flavor!M25</f>
        <v>-2964151.7290344834</v>
      </c>
      <c r="N83" s="78">
        <f>Flavor!N25</f>
        <v>-2.049638832300105E-2</v>
      </c>
      <c r="O83" s="77">
        <f>Flavor!O25</f>
        <v>95036433.075451657</v>
      </c>
      <c r="P83" s="76">
        <f>Flavor!P25</f>
        <v>98387.483234584332</v>
      </c>
      <c r="Q83" s="78">
        <f>Flavor!Q25</f>
        <v>1.0363335649143596E-3</v>
      </c>
    </row>
    <row r="84" spans="2:17">
      <c r="B84" s="349"/>
      <c r="C84" s="151" t="s">
        <v>96</v>
      </c>
      <c r="D84" s="77">
        <f>Flavor!D26</f>
        <v>7981289.073183937</v>
      </c>
      <c r="E84" s="76">
        <f>Flavor!E26</f>
        <v>-261051.63278743252</v>
      </c>
      <c r="F84" s="78">
        <f>Flavor!F26</f>
        <v>-3.1672026442477338E-2</v>
      </c>
      <c r="G84" s="95">
        <f>Flavor!G26</f>
        <v>0.20683799731738392</v>
      </c>
      <c r="H84" s="81">
        <f>Flavor!H26</f>
        <v>-1.7757583073573252E-2</v>
      </c>
      <c r="I84" s="178">
        <f>Flavor!I26</f>
        <v>3.1561918778367901</v>
      </c>
      <c r="J84" s="179">
        <f>Flavor!J26</f>
        <v>0.1450543564447182</v>
      </c>
      <c r="K84" s="78">
        <f>Flavor!K26</f>
        <v>4.8172610986448226E-2</v>
      </c>
      <c r="L84" s="79">
        <f>Flavor!L26</f>
        <v>25190479.747450665</v>
      </c>
      <c r="M84" s="80">
        <f>Flavor!M26</f>
        <v>371658.38360305503</v>
      </c>
      <c r="N84" s="78">
        <f>Flavor!N26</f>
        <v>1.497486033500495E-2</v>
      </c>
      <c r="O84" s="77">
        <f>Flavor!O26</f>
        <v>11668300.939282946</v>
      </c>
      <c r="P84" s="76">
        <f>Flavor!P26</f>
        <v>-63789.104665599763</v>
      </c>
      <c r="Q84" s="78">
        <f>Flavor!Q26</f>
        <v>-5.4371475522813949E-3</v>
      </c>
    </row>
    <row r="85" spans="2:17">
      <c r="B85" s="349"/>
      <c r="C85" s="151" t="s">
        <v>97</v>
      </c>
      <c r="D85" s="77">
        <f>Flavor!D27</f>
        <v>42283495.152668096</v>
      </c>
      <c r="E85" s="76">
        <f>Flavor!E27</f>
        <v>-2095826.4664502144</v>
      </c>
      <c r="F85" s="78">
        <f>Flavor!F27</f>
        <v>-4.7225292996532567E-2</v>
      </c>
      <c r="G85" s="95">
        <f>Flavor!G27</f>
        <v>1.0957920928264595</v>
      </c>
      <c r="H85" s="81">
        <f>Flavor!H27</f>
        <v>-0.11350024923623847</v>
      </c>
      <c r="I85" s="178">
        <f>Flavor!I27</f>
        <v>2.6216595605230086</v>
      </c>
      <c r="J85" s="179">
        <f>Flavor!J27</f>
        <v>3.954672803750503E-2</v>
      </c>
      <c r="K85" s="78">
        <f>Flavor!K27</f>
        <v>1.5315646760268774E-2</v>
      </c>
      <c r="L85" s="79">
        <f>Flavor!L27</f>
        <v>110852929.3193206</v>
      </c>
      <c r="M85" s="80">
        <f>Flavor!M27</f>
        <v>-3739486.5304061174</v>
      </c>
      <c r="N85" s="78">
        <f>Flavor!N27</f>
        <v>-3.2632932141948866E-2</v>
      </c>
      <c r="O85" s="77">
        <f>Flavor!O27</f>
        <v>60442496.309810311</v>
      </c>
      <c r="P85" s="76">
        <f>Flavor!P27</f>
        <v>-5950264.7093101665</v>
      </c>
      <c r="Q85" s="78">
        <f>Flavor!Q27</f>
        <v>-8.9622191003572632E-2</v>
      </c>
    </row>
    <row r="86" spans="2:17" ht="15.75" thickBot="1">
      <c r="B86" s="352"/>
      <c r="C86" s="157" t="s">
        <v>98</v>
      </c>
      <c r="D86" s="144">
        <f>Flavor!D28</f>
        <v>19559025.088790633</v>
      </c>
      <c r="E86" s="138">
        <f>Flavor!E28</f>
        <v>-57413.995551168919</v>
      </c>
      <c r="F86" s="140">
        <f>Flavor!F28</f>
        <v>-2.9268306701493961E-3</v>
      </c>
      <c r="G86" s="141">
        <f>Flavor!G28</f>
        <v>0.50687921985414941</v>
      </c>
      <c r="H86" s="142">
        <f>Flavor!H28</f>
        <v>-2.7649220369115879E-2</v>
      </c>
      <c r="I86" s="180">
        <f>Flavor!I28</f>
        <v>2.5214920249682664</v>
      </c>
      <c r="J86" s="181">
        <f>Flavor!J28</f>
        <v>0.15351510964081116</v>
      </c>
      <c r="K86" s="140">
        <f>Flavor!K28</f>
        <v>6.4829647893582767E-2</v>
      </c>
      <c r="L86" s="143">
        <f>Flavor!L28</f>
        <v>49317925.777539819</v>
      </c>
      <c r="M86" s="139">
        <f>Flavor!M28</f>
        <v>2866650.8648911864</v>
      </c>
      <c r="N86" s="140">
        <f>Flavor!N28</f>
        <v>6.171307182164338E-2</v>
      </c>
      <c r="O86" s="144">
        <f>Flavor!O28</f>
        <v>45719632.658380337</v>
      </c>
      <c r="P86" s="138">
        <f>Flavor!P28</f>
        <v>1918940.1654895619</v>
      </c>
      <c r="Q86" s="140">
        <f>Flavor!Q28</f>
        <v>4.3810726640932038E-2</v>
      </c>
    </row>
    <row r="87" spans="2:17">
      <c r="B87" s="348" t="s">
        <v>99</v>
      </c>
      <c r="C87" s="221" t="s">
        <v>148</v>
      </c>
      <c r="D87" s="116">
        <f>Fat!D7</f>
        <v>852097058.30523753</v>
      </c>
      <c r="E87" s="110">
        <f>Fat!E7</f>
        <v>46880880.543021202</v>
      </c>
      <c r="F87" s="112">
        <f>Fat!F7</f>
        <v>5.8221483668284321E-2</v>
      </c>
      <c r="G87" s="113">
        <f>Fat!G7</f>
        <v>22.082403912928374</v>
      </c>
      <c r="H87" s="114">
        <f>Fat!H7</f>
        <v>0.1410645245100639</v>
      </c>
      <c r="I87" s="182">
        <f>Fat!I7</f>
        <v>3.0654315008710205</v>
      </c>
      <c r="J87" s="183">
        <f>Fat!J7</f>
        <v>3.9865203043487174E-2</v>
      </c>
      <c r="K87" s="112">
        <f>Fat!K7</f>
        <v>1.3176112872526324E-2</v>
      </c>
      <c r="L87" s="115">
        <f>Fat!L7</f>
        <v>2612045164.3284059</v>
      </c>
      <c r="M87" s="111">
        <f>Fat!M7</f>
        <v>175810234.42553997</v>
      </c>
      <c r="N87" s="112">
        <f>Fat!N7</f>
        <v>7.216472938122992E-2</v>
      </c>
      <c r="O87" s="116">
        <f>Fat!O7</f>
        <v>858638896.81576645</v>
      </c>
      <c r="P87" s="110">
        <f>Fat!P7</f>
        <v>40916288.895110488</v>
      </c>
      <c r="Q87" s="112">
        <f>Fat!Q7</f>
        <v>5.0036881087529642E-2</v>
      </c>
    </row>
    <row r="88" spans="2:17">
      <c r="B88" s="349"/>
      <c r="C88" s="222" t="s">
        <v>101</v>
      </c>
      <c r="D88" s="77">
        <f>Fat!D8</f>
        <v>70324532.538591921</v>
      </c>
      <c r="E88" s="76">
        <f>Fat!E8</f>
        <v>13116634.258984573</v>
      </c>
      <c r="F88" s="78">
        <f>Fat!F8</f>
        <v>0.2292801283290668</v>
      </c>
      <c r="G88" s="95">
        <f>Fat!G8</f>
        <v>1.8224857337188105</v>
      </c>
      <c r="H88" s="81">
        <f>Fat!H8</f>
        <v>0.26362744632155</v>
      </c>
      <c r="I88" s="178">
        <f>Fat!I8</f>
        <v>3.4058116445574611</v>
      </c>
      <c r="J88" s="179">
        <f>Fat!J8</f>
        <v>0.15594964101039466</v>
      </c>
      <c r="K88" s="78">
        <f>Fat!K8</f>
        <v>4.7986542456320669E-2</v>
      </c>
      <c r="L88" s="79">
        <f>Fat!L8</f>
        <v>239512111.81799644</v>
      </c>
      <c r="M88" s="80">
        <f>Fat!M8</f>
        <v>53594336.896314919</v>
      </c>
      <c r="N88" s="78">
        <f>Fat!N8</f>
        <v>0.28826903139784082</v>
      </c>
      <c r="O88" s="77">
        <f>Fat!O8</f>
        <v>89955597.729506582</v>
      </c>
      <c r="P88" s="76">
        <f>Fat!P8</f>
        <v>24400404.151155703</v>
      </c>
      <c r="Q88" s="78">
        <f>Fat!Q8</f>
        <v>0.37221161008383868</v>
      </c>
    </row>
    <row r="89" spans="2:17">
      <c r="B89" s="349"/>
      <c r="C89" s="222" t="s">
        <v>63</v>
      </c>
      <c r="D89" s="77">
        <f>Fat!D9</f>
        <v>1588777658.6220837</v>
      </c>
      <c r="E89" s="76">
        <f>Fat!E9</f>
        <v>-17606121.27465868</v>
      </c>
      <c r="F89" s="78">
        <f>Fat!F9</f>
        <v>-1.0960096519270379E-2</v>
      </c>
      <c r="G89" s="95">
        <f>Fat!G9</f>
        <v>41.17374851089054</v>
      </c>
      <c r="H89" s="81">
        <f>Fat!H9</f>
        <v>-2.5986106097592057</v>
      </c>
      <c r="I89" s="178">
        <f>Fat!I9</f>
        <v>2.6249735278015129</v>
      </c>
      <c r="J89" s="179">
        <f>Fat!J9</f>
        <v>3.0199203371012118E-2</v>
      </c>
      <c r="K89" s="78">
        <f>Fat!K9</f>
        <v>1.1638470092245968E-2</v>
      </c>
      <c r="L89" s="79">
        <f>Fat!L9</f>
        <v>4170499295.4454389</v>
      </c>
      <c r="M89" s="80">
        <f>Fat!M9</f>
        <v>2295908.187754631</v>
      </c>
      <c r="N89" s="78">
        <f>Fat!N9</f>
        <v>5.5081481742788444E-4</v>
      </c>
      <c r="O89" s="77">
        <f>Fat!O9</f>
        <v>1849633635.1290979</v>
      </c>
      <c r="P89" s="76">
        <f>Fat!P9</f>
        <v>-29320106.785728693</v>
      </c>
      <c r="Q89" s="78">
        <f>Fat!Q9</f>
        <v>-1.5604485694176169E-2</v>
      </c>
    </row>
    <row r="90" spans="2:17" ht="15.75" thickBot="1">
      <c r="B90" s="350"/>
      <c r="C90" s="223" t="s">
        <v>15</v>
      </c>
      <c r="D90" s="109">
        <f>Fat!D10</f>
        <v>1345104977.9963186</v>
      </c>
      <c r="E90" s="103">
        <f>Fat!E10</f>
        <v>144484082.20798397</v>
      </c>
      <c r="F90" s="105">
        <f>Fat!F10</f>
        <v>0.12034113575302625</v>
      </c>
      <c r="G90" s="106">
        <f>Fat!G10</f>
        <v>34.858882729254887</v>
      </c>
      <c r="H90" s="107">
        <f>Fat!H10</f>
        <v>2.1431583326967143</v>
      </c>
      <c r="I90" s="190">
        <f>Fat!I10</f>
        <v>2.7806875891364462</v>
      </c>
      <c r="J90" s="191">
        <f>Fat!J10</f>
        <v>-3.1798856327527325E-3</v>
      </c>
      <c r="K90" s="105">
        <f>Fat!K10</f>
        <v>-1.1422546732460265E-3</v>
      </c>
      <c r="L90" s="108">
        <f>Fat!L10</f>
        <v>3740316718.4000158</v>
      </c>
      <c r="M90" s="104">
        <f>Fat!M10</f>
        <v>397947257.08661127</v>
      </c>
      <c r="N90" s="105">
        <f>Fat!N10</f>
        <v>0.11906142085508269</v>
      </c>
      <c r="O90" s="109">
        <f>Fat!O10</f>
        <v>1329038654.1009676</v>
      </c>
      <c r="P90" s="103">
        <f>Fat!P10</f>
        <v>70246203.434109688</v>
      </c>
      <c r="Q90" s="105">
        <f>Fat!Q10</f>
        <v>5.5804436543050485E-2</v>
      </c>
    </row>
    <row r="91" spans="2:17" ht="15.75" hidden="1" thickBot="1">
      <c r="B91" s="351" t="s">
        <v>102</v>
      </c>
      <c r="C91" s="154" t="s">
        <v>103</v>
      </c>
      <c r="D91" s="125">
        <f>Organic!D4</f>
        <v>270793464.63393325</v>
      </c>
      <c r="E91" s="117">
        <f>Organic!E4</f>
        <v>29461582.483225912</v>
      </c>
      <c r="F91" s="121">
        <f>Organic!F4</f>
        <v>0.12207911453998313</v>
      </c>
      <c r="G91" s="122">
        <f>Organic!G4</f>
        <v>7.0177107229089035</v>
      </c>
      <c r="H91" s="123">
        <f>Organic!H4</f>
        <v>0.44165713909961646</v>
      </c>
      <c r="I91" s="186">
        <f>Organic!I4</f>
        <v>2.9814026984991351</v>
      </c>
      <c r="J91" s="187">
        <f>Organic!J4</f>
        <v>1.3310388991169653E-2</v>
      </c>
      <c r="K91" s="121">
        <f>Organic!K4</f>
        <v>4.4844929345799825E-3</v>
      </c>
      <c r="L91" s="124">
        <f>Organic!L4</f>
        <v>807344366.19553864</v>
      </c>
      <c r="M91" s="118">
        <f>Organic!M4</f>
        <v>91049062.744941592</v>
      </c>
      <c r="N91" s="121">
        <f>Organic!N4</f>
        <v>0.12711107040117742</v>
      </c>
      <c r="O91" s="125">
        <f>Organic!O4</f>
        <v>151429554.40048715</v>
      </c>
      <c r="P91" s="117">
        <f>Organic!P4</f>
        <v>10831710.33657676</v>
      </c>
      <c r="Q91" s="121">
        <f>Organic!Q4</f>
        <v>7.7040372906807014E-2</v>
      </c>
    </row>
    <row r="92" spans="2:17" hidden="1">
      <c r="B92" s="349"/>
      <c r="C92" s="158" t="s">
        <v>104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.75" hidden="1" thickBot="1">
      <c r="B93" s="352"/>
      <c r="C93" s="155" t="s">
        <v>105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8" t="s">
        <v>67</v>
      </c>
      <c r="C94" s="150" t="s">
        <v>106</v>
      </c>
      <c r="D94" s="116">
        <f>Size!D10</f>
        <v>754693570.77269506</v>
      </c>
      <c r="E94" s="110">
        <f>Size!E10</f>
        <v>-9866510.0072127581</v>
      </c>
      <c r="F94" s="112">
        <f>Size!F10</f>
        <v>-1.2904819719528371E-2</v>
      </c>
      <c r="G94" s="113">
        <f>Size!G10</f>
        <v>19.55815725199108</v>
      </c>
      <c r="H94" s="114">
        <f>Size!H10</f>
        <v>-1.2753439598814182</v>
      </c>
      <c r="I94" s="182">
        <f>Size!I10</f>
        <v>3.4674010536693305</v>
      </c>
      <c r="J94" s="183">
        <f>Size!J10</f>
        <v>5.645671764646254E-2</v>
      </c>
      <c r="K94" s="112">
        <f>Size!K10</f>
        <v>1.6551638515535143E-2</v>
      </c>
      <c r="L94" s="115">
        <f>Size!L10</f>
        <v>2616825282.4947124</v>
      </c>
      <c r="M94" s="111">
        <f>Size!M10</f>
        <v>8953405.4092993736</v>
      </c>
      <c r="N94" s="112">
        <f>Size!N10</f>
        <v>3.4332228849010024E-3</v>
      </c>
      <c r="O94" s="116">
        <f>Size!O10</f>
        <v>2244683997.7427387</v>
      </c>
      <c r="P94" s="110">
        <f>Size!P10</f>
        <v>-19108021.61349678</v>
      </c>
      <c r="Q94" s="112">
        <f>Size!Q10</f>
        <v>-8.4407142750377809E-3</v>
      </c>
    </row>
    <row r="95" spans="2:17">
      <c r="B95" s="349"/>
      <c r="C95" s="151" t="s">
        <v>107</v>
      </c>
      <c r="D95" s="77">
        <f>Size!D11</f>
        <v>602049672.90352893</v>
      </c>
      <c r="E95" s="76">
        <f>Size!E11</f>
        <v>-38004367.676794291</v>
      </c>
      <c r="F95" s="78">
        <f>Size!F11</f>
        <v>-5.9376810811687948E-2</v>
      </c>
      <c r="G95" s="95">
        <f>Size!G11</f>
        <v>15.602335347975952</v>
      </c>
      <c r="H95" s="81">
        <f>Size!H11</f>
        <v>-1.8385001930214386</v>
      </c>
      <c r="I95" s="178">
        <f>Size!I11</f>
        <v>2.9036530478599745</v>
      </c>
      <c r="J95" s="179">
        <f>Size!J11</f>
        <v>6.8500044262943316E-2</v>
      </c>
      <c r="K95" s="78">
        <f>Size!K11</f>
        <v>2.4160969152647337E-2</v>
      </c>
      <c r="L95" s="79">
        <f>Size!L11</f>
        <v>1748143367.6894324</v>
      </c>
      <c r="M95" s="80">
        <f>Size!M11</f>
        <v>-66507767.926287174</v>
      </c>
      <c r="N95" s="78">
        <f>Size!N11</f>
        <v>-3.6650442953444481E-2</v>
      </c>
      <c r="O95" s="77">
        <f>Size!O11</f>
        <v>363875161.46635967</v>
      </c>
      <c r="P95" s="76">
        <f>Size!P11</f>
        <v>-18278873.508771002</v>
      </c>
      <c r="Q95" s="78">
        <f>Size!Q11</f>
        <v>-4.7831167110300249E-2</v>
      </c>
    </row>
    <row r="96" spans="2:17">
      <c r="B96" s="349"/>
      <c r="C96" s="151" t="s">
        <v>108</v>
      </c>
      <c r="D96" s="77">
        <f>Size!D12</f>
        <v>939455427.75318885</v>
      </c>
      <c r="E96" s="76">
        <f>Size!E12</f>
        <v>67572741.111109972</v>
      </c>
      <c r="F96" s="78">
        <f>Size!F12</f>
        <v>7.7502102228174663E-2</v>
      </c>
      <c r="G96" s="95">
        <f>Size!G12</f>
        <v>24.346327700156667</v>
      </c>
      <c r="H96" s="81">
        <f>Size!H12</f>
        <v>0.58839229992049624</v>
      </c>
      <c r="I96" s="178">
        <f>Size!I12</f>
        <v>2.599761181365245</v>
      </c>
      <c r="J96" s="179">
        <f>Size!J12</f>
        <v>4.9567600003374679E-2</v>
      </c>
      <c r="K96" s="78">
        <f>Size!K12</f>
        <v>1.9436798980924531E-2</v>
      </c>
      <c r="L96" s="79">
        <f>Size!L12</f>
        <v>2442359752.695622</v>
      </c>
      <c r="M96" s="80">
        <f>Size!M12</f>
        <v>218890121.52044964</v>
      </c>
      <c r="N96" s="78">
        <f>Size!N12</f>
        <v>9.8445293990707422E-2</v>
      </c>
      <c r="O96" s="77">
        <f>Size!O12</f>
        <v>506584094.22585404</v>
      </c>
      <c r="P96" s="76">
        <f>Size!P12</f>
        <v>39741719.286002696</v>
      </c>
      <c r="Q96" s="78">
        <f>Size!Q12</f>
        <v>8.5128774548632338E-2</v>
      </c>
    </row>
    <row r="97" spans="2:17">
      <c r="B97" s="349"/>
      <c r="C97" s="151" t="s">
        <v>109</v>
      </c>
      <c r="D97" s="77">
        <f>Size!D13</f>
        <v>920317098.89686382</v>
      </c>
      <c r="E97" s="76">
        <f>Size!E13</f>
        <v>107716160.57124746</v>
      </c>
      <c r="F97" s="78">
        <f>Size!F13</f>
        <v>0.13255726826158876</v>
      </c>
      <c r="G97" s="95">
        <f>Size!G13</f>
        <v>23.850350975551628</v>
      </c>
      <c r="H97" s="81">
        <f>Size!H13</f>
        <v>1.7077842120524203</v>
      </c>
      <c r="I97" s="178">
        <f>Size!I13</f>
        <v>2.3296989180846341</v>
      </c>
      <c r="J97" s="179">
        <f>Size!J13</f>
        <v>5.087050309687946E-2</v>
      </c>
      <c r="K97" s="78">
        <f>Size!K13</f>
        <v>2.2323094956297012E-2</v>
      </c>
      <c r="L97" s="79">
        <f>Size!L13</f>
        <v>2144061749.5948129</v>
      </c>
      <c r="M97" s="80">
        <f>Size!M13</f>
        <v>292283641.29268646</v>
      </c>
      <c r="N97" s="78">
        <f>Size!N13</f>
        <v>0.15783945170443661</v>
      </c>
      <c r="O97" s="77">
        <f>Size!O13</f>
        <v>459090969.74555701</v>
      </c>
      <c r="P97" s="76">
        <f>Size!P13</f>
        <v>53034695.5208022</v>
      </c>
      <c r="Q97" s="78">
        <f>Size!Q13</f>
        <v>0.13060922558592741</v>
      </c>
    </row>
    <row r="98" spans="2:17">
      <c r="B98" s="349"/>
      <c r="C98" s="151" t="s">
        <v>110</v>
      </c>
      <c r="D98" s="77">
        <f>Size!D14</f>
        <v>907961370.04339325</v>
      </c>
      <c r="E98" s="76">
        <f>Size!E14</f>
        <v>7858813.991651535</v>
      </c>
      <c r="F98" s="78">
        <f>Size!F14</f>
        <v>8.7310206362748929E-3</v>
      </c>
      <c r="G98" s="95">
        <f>Size!G14</f>
        <v>23.530147786816734</v>
      </c>
      <c r="H98" s="81">
        <f>Size!H14</f>
        <v>-0.99675096675770192</v>
      </c>
      <c r="I98" s="178">
        <f>Size!I14</f>
        <v>3.569269367525314</v>
      </c>
      <c r="J98" s="179">
        <f>Size!J14</f>
        <v>6.2597577623533684E-2</v>
      </c>
      <c r="K98" s="78">
        <f>Size!K14</f>
        <v>1.7850994154570424E-2</v>
      </c>
      <c r="L98" s="79">
        <f>Size!L14</f>
        <v>3240758704.9921999</v>
      </c>
      <c r="M98" s="80">
        <f>Size!M14</f>
        <v>84394463.667071342</v>
      </c>
      <c r="N98" s="78">
        <f>Size!N14</f>
        <v>2.6737872189186957E-2</v>
      </c>
      <c r="O98" s="77">
        <f>Size!O14</f>
        <v>2570093427.5246177</v>
      </c>
      <c r="P98" s="76">
        <f>Size!P14</f>
        <v>18428680.274903774</v>
      </c>
      <c r="Q98" s="78">
        <f>Size!Q14</f>
        <v>7.2222184731622532E-3</v>
      </c>
    </row>
    <row r="99" spans="2:17" ht="15" customHeight="1">
      <c r="B99" s="349"/>
      <c r="C99" s="151" t="s">
        <v>111</v>
      </c>
      <c r="D99" s="77">
        <f>Size!D15</f>
        <v>1168171985.0498598</v>
      </c>
      <c r="E99" s="76">
        <f>Size!E15</f>
        <v>143410159.57275641</v>
      </c>
      <c r="F99" s="78">
        <f>Size!F15</f>
        <v>0.13994486914653387</v>
      </c>
      <c r="G99" s="95">
        <f>Size!G15</f>
        <v>30.273600128305677</v>
      </c>
      <c r="H99" s="81">
        <f>Size!H15</f>
        <v>2.349860359967316</v>
      </c>
      <c r="I99" s="178">
        <f>Size!I15</f>
        <v>2.342611550365012</v>
      </c>
      <c r="J99" s="179">
        <f>Size!J15</f>
        <v>3.3039216515535763E-2</v>
      </c>
      <c r="K99" s="78">
        <f>Size!K15</f>
        <v>1.4305339577941558E-2</v>
      </c>
      <c r="L99" s="79">
        <f>Size!L15</f>
        <v>2736573184.9906254</v>
      </c>
      <c r="M99" s="80">
        <f>Size!M15</f>
        <v>369811624.08362198</v>
      </c>
      <c r="N99" s="78">
        <f>Size!N15</f>
        <v>0.15625216759980703</v>
      </c>
      <c r="O99" s="77">
        <f>Size!O15</f>
        <v>565598204.38424671</v>
      </c>
      <c r="P99" s="76">
        <f>Size!P15</f>
        <v>64707354.203189015</v>
      </c>
      <c r="Q99" s="78">
        <f>Size!Q15</f>
        <v>0.12918454026420959</v>
      </c>
    </row>
    <row r="100" spans="2:17" ht="15.75" thickBot="1">
      <c r="B100" s="350"/>
      <c r="C100" s="152" t="s">
        <v>112</v>
      </c>
      <c r="D100" s="144">
        <f>Size!D16</f>
        <v>1780170872.3689992</v>
      </c>
      <c r="E100" s="138">
        <f>Size!E16</f>
        <v>35606502.17092824</v>
      </c>
      <c r="F100" s="140">
        <f>Size!F16</f>
        <v>2.0409967542146707E-2</v>
      </c>
      <c r="G100" s="141">
        <f>Size!G16</f>
        <v>46.13377297167073</v>
      </c>
      <c r="H100" s="142">
        <f>Size!H16</f>
        <v>-1.4038696994403566</v>
      </c>
      <c r="I100" s="180">
        <f>Size!I16</f>
        <v>2.6879674722692553</v>
      </c>
      <c r="J100" s="181">
        <f>Size!J16</f>
        <v>4.5703403423147826E-2</v>
      </c>
      <c r="K100" s="140">
        <f>Size!K16</f>
        <v>1.729706124456621E-2</v>
      </c>
      <c r="L100" s="143">
        <f>Size!L16</f>
        <v>4785041400.0090542</v>
      </c>
      <c r="M100" s="139">
        <f>Size!M16</f>
        <v>175441648.84555244</v>
      </c>
      <c r="N100" s="140">
        <f>Size!N16</f>
        <v>3.8060061245289135E-2</v>
      </c>
      <c r="O100" s="144">
        <f>Size!O16</f>
        <v>991575151.86647308</v>
      </c>
      <c r="P100" s="138">
        <f>Size!P16</f>
        <v>23106755.21655345</v>
      </c>
      <c r="Q100" s="140">
        <f>Size!Q16</f>
        <v>2.3859069946405326E-2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25">
      <c r="B102" s="340" t="s">
        <v>140</v>
      </c>
      <c r="C102" s="340"/>
      <c r="D102" s="340"/>
      <c r="E102" s="340"/>
      <c r="F102" s="340"/>
      <c r="G102" s="340"/>
      <c r="H102" s="340"/>
      <c r="I102" s="340"/>
      <c r="J102" s="340"/>
      <c r="K102" s="340"/>
      <c r="L102" s="340"/>
      <c r="M102" s="340"/>
      <c r="N102" s="340"/>
      <c r="O102" s="340"/>
      <c r="P102" s="340"/>
      <c r="Q102" s="340"/>
    </row>
    <row r="103" spans="2:17">
      <c r="B103" s="341" t="s">
        <v>373</v>
      </c>
      <c r="C103" s="341"/>
      <c r="D103" s="341"/>
      <c r="E103" s="341"/>
      <c r="F103" s="341"/>
      <c r="G103" s="341"/>
      <c r="H103" s="341"/>
      <c r="I103" s="341"/>
      <c r="J103" s="341"/>
      <c r="K103" s="341"/>
      <c r="L103" s="341"/>
      <c r="M103" s="341"/>
      <c r="N103" s="341"/>
      <c r="O103" s="341"/>
      <c r="P103" s="341"/>
      <c r="Q103" s="341"/>
    </row>
    <row r="104" spans="2:17" ht="15.75" thickBot="1">
      <c r="B104" s="341" t="str">
        <f>'HOME PAGE'!H7</f>
        <v>YTD Ending 07-14-2024</v>
      </c>
      <c r="C104" s="341"/>
      <c r="D104" s="341"/>
      <c r="E104" s="341"/>
      <c r="F104" s="341"/>
      <c r="G104" s="341"/>
      <c r="H104" s="341"/>
      <c r="I104" s="341"/>
      <c r="J104" s="341"/>
      <c r="K104" s="341"/>
      <c r="L104" s="341"/>
      <c r="M104" s="341"/>
      <c r="N104" s="341"/>
      <c r="O104" s="341"/>
      <c r="P104" s="341"/>
      <c r="Q104" s="341"/>
    </row>
    <row r="105" spans="2:17">
      <c r="D105" s="346" t="s">
        <v>68</v>
      </c>
      <c r="E105" s="344"/>
      <c r="F105" s="347"/>
      <c r="G105" s="343" t="s">
        <v>21</v>
      </c>
      <c r="H105" s="345"/>
      <c r="I105" s="346" t="s">
        <v>22</v>
      </c>
      <c r="J105" s="344"/>
      <c r="K105" s="347"/>
      <c r="L105" s="343" t="s">
        <v>23</v>
      </c>
      <c r="M105" s="344"/>
      <c r="N105" s="345"/>
      <c r="O105" s="346" t="s">
        <v>24</v>
      </c>
      <c r="P105" s="344"/>
      <c r="Q105" s="34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.75" thickBot="1">
      <c r="C107" s="292" t="s">
        <v>11</v>
      </c>
      <c r="D107" s="283">
        <f>'Segment Data'!D15</f>
        <v>2174692845.856288</v>
      </c>
      <c r="E107" s="284">
        <f>'Segment Data'!E15</f>
        <v>122741747.28683043</v>
      </c>
      <c r="F107" s="285">
        <f>'Segment Data'!F15</f>
        <v>5.9817091826604114E-2</v>
      </c>
      <c r="G107" s="286">
        <f>'Segment Data'!G15</f>
        <v>99.95188393744543</v>
      </c>
      <c r="H107" s="287">
        <f>'Segment Data'!H15</f>
        <v>-3.4610551027782321E-2</v>
      </c>
      <c r="I107" s="288">
        <f>'Segment Data'!I15</f>
        <v>2.792998774276275</v>
      </c>
      <c r="J107" s="289">
        <f>'Segment Data'!J15</f>
        <v>1.6213711346230397E-2</v>
      </c>
      <c r="K107" s="285">
        <f>'Segment Data'!K15</f>
        <v>5.8390228191165074E-3</v>
      </c>
      <c r="L107" s="290">
        <f>'Segment Data'!L15</f>
        <v>6073914452.9039965</v>
      </c>
      <c r="M107" s="291">
        <f>'Segment Data'!M15</f>
        <v>376087292.53343105</v>
      </c>
      <c r="N107" s="285">
        <f>'Segment Data'!N15</f>
        <v>6.6005388009869312E-2</v>
      </c>
      <c r="O107" s="283">
        <f>'Segment Data'!O15</f>
        <v>2319725840.8958397</v>
      </c>
      <c r="P107" s="284">
        <f>'Segment Data'!P15</f>
        <v>85184866.954660416</v>
      </c>
      <c r="Q107" s="285">
        <f>'Segment Data'!Q15</f>
        <v>3.8121863930029136E-2</v>
      </c>
    </row>
    <row r="108" spans="2:17">
      <c r="B108" s="355" t="s">
        <v>64</v>
      </c>
      <c r="C108" s="151" t="s">
        <v>149</v>
      </c>
      <c r="D108" s="77">
        <f>'Segment Data'!D16</f>
        <v>35456856.780477785</v>
      </c>
      <c r="E108" s="76">
        <f>'Segment Data'!E16</f>
        <v>-1851360.6991331056</v>
      </c>
      <c r="F108" s="78">
        <f>'Segment Data'!F16</f>
        <v>-4.9623402676498347E-2</v>
      </c>
      <c r="G108" s="95">
        <f>'Segment Data'!G16</f>
        <v>1.6296460626436167</v>
      </c>
      <c r="H108" s="81">
        <f>'Segment Data'!H16</f>
        <v>-0.18829096519321187</v>
      </c>
      <c r="I108" s="178">
        <f>'Segment Data'!I16</f>
        <v>4.8843411278729683</v>
      </c>
      <c r="J108" s="179">
        <f>'Segment Data'!J16</f>
        <v>1.6732639774406088E-2</v>
      </c>
      <c r="K108" s="78">
        <f>'Segment Data'!K16</f>
        <v>3.4375484008867716E-3</v>
      </c>
      <c r="L108" s="79">
        <f>'Segment Data'!L16</f>
        <v>173183383.83798915</v>
      </c>
      <c r="M108" s="80">
        <f>'Segment Data'!M16</f>
        <v>-8418412.2415919602</v>
      </c>
      <c r="N108" s="78">
        <f>'Segment Data'!N16</f>
        <v>-4.6356437124128791E-2</v>
      </c>
      <c r="O108" s="77">
        <f>'Segment Data'!O16</f>
        <v>75010295.897882581</v>
      </c>
      <c r="P108" s="76">
        <f>'Segment Data'!P16</f>
        <v>-3994521.6541448832</v>
      </c>
      <c r="Q108" s="78">
        <f>'Segment Data'!Q16</f>
        <v>-5.0560481979650788E-2</v>
      </c>
    </row>
    <row r="109" spans="2:17">
      <c r="B109" s="356"/>
      <c r="C109" s="151" t="s">
        <v>153</v>
      </c>
      <c r="D109" s="77">
        <f>'Segment Data'!D17</f>
        <v>35637460.207592733</v>
      </c>
      <c r="E109" s="76">
        <f>'Segment Data'!E17</f>
        <v>-807765.63733235747</v>
      </c>
      <c r="F109" s="78">
        <f>'Segment Data'!F17</f>
        <v>-2.2163825812725396E-2</v>
      </c>
      <c r="G109" s="95">
        <f>'Segment Data'!G17</f>
        <v>1.6379468453587915</v>
      </c>
      <c r="H109" s="81">
        <f>'Segment Data'!H17</f>
        <v>-0.13793873769201515</v>
      </c>
      <c r="I109" s="178">
        <f>'Segment Data'!I17</f>
        <v>3.7887911180995437</v>
      </c>
      <c r="J109" s="179">
        <f>'Segment Data'!J17</f>
        <v>2.0321589330221101E-3</v>
      </c>
      <c r="K109" s="78">
        <f>'Segment Data'!K17</f>
        <v>5.3664861031170442E-4</v>
      </c>
      <c r="L109" s="79">
        <f>'Segment Data'!L17</f>
        <v>135022892.70615327</v>
      </c>
      <c r="M109" s="80">
        <f>'Segment Data'!M17</f>
        <v>-2986392.7809640765</v>
      </c>
      <c r="N109" s="78">
        <f>'Segment Data'!N17</f>
        <v>-2.1639071388735255E-2</v>
      </c>
      <c r="O109" s="77">
        <f>'Segment Data'!O17</f>
        <v>53639920.759654038</v>
      </c>
      <c r="P109" s="76">
        <f>'Segment Data'!P17</f>
        <v>650070.4733107239</v>
      </c>
      <c r="Q109" s="78">
        <f>'Segment Data'!Q17</f>
        <v>1.2267829967397772E-2</v>
      </c>
    </row>
    <row r="110" spans="2:17">
      <c r="B110" s="356"/>
      <c r="C110" s="151" t="s">
        <v>150</v>
      </c>
      <c r="D110" s="77">
        <f>'Segment Data'!D18</f>
        <v>982267529.91715908</v>
      </c>
      <c r="E110" s="76">
        <f>'Segment Data'!E18</f>
        <v>132720124.81918359</v>
      </c>
      <c r="F110" s="78">
        <f>'Segment Data'!F18</f>
        <v>0.15622450733502907</v>
      </c>
      <c r="G110" s="95">
        <f>'Segment Data'!G18</f>
        <v>45.146371053215475</v>
      </c>
      <c r="H110" s="81">
        <f>'Segment Data'!H18</f>
        <v>3.7500302745562379</v>
      </c>
      <c r="I110" s="178">
        <f>'Segment Data'!I18</f>
        <v>3.0615673220267352</v>
      </c>
      <c r="J110" s="179">
        <f>'Segment Data'!J18</f>
        <v>-5.5614087392484635E-2</v>
      </c>
      <c r="K110" s="78">
        <f>'Segment Data'!K18</f>
        <v>-1.7841145601739751E-2</v>
      </c>
      <c r="L110" s="79">
        <f>'Segment Data'!L18</f>
        <v>3007278171.0822926</v>
      </c>
      <c r="M110" s="80">
        <f>'Segment Data'!M18</f>
        <v>359084793.49054432</v>
      </c>
      <c r="N110" s="78">
        <f>'Segment Data'!N18</f>
        <v>0.1355961375513649</v>
      </c>
      <c r="O110" s="77">
        <f>'Segment Data'!O18</f>
        <v>1091502203.6329811</v>
      </c>
      <c r="P110" s="76">
        <f>'Segment Data'!P18</f>
        <v>81591598.180814624</v>
      </c>
      <c r="Q110" s="78">
        <f>'Segment Data'!Q18</f>
        <v>8.0790911334457857E-2</v>
      </c>
    </row>
    <row r="111" spans="2:17">
      <c r="B111" s="356"/>
      <c r="C111" s="151" t="s">
        <v>152</v>
      </c>
      <c r="D111" s="77">
        <f>'Segment Data'!D19</f>
        <v>27803080.776984613</v>
      </c>
      <c r="E111" s="76">
        <f>'Segment Data'!E19</f>
        <v>4952921.1704336554</v>
      </c>
      <c r="F111" s="78">
        <f>'Segment Data'!F19</f>
        <v>0.21675652405568724</v>
      </c>
      <c r="G111" s="95">
        <f>'Segment Data'!G19</f>
        <v>1.2778679564885236</v>
      </c>
      <c r="H111" s="81">
        <f>'Segment Data'!H19</f>
        <v>0.16443627716928844</v>
      </c>
      <c r="I111" s="178">
        <f>'Segment Data'!I19</f>
        <v>4.7065740372797213</v>
      </c>
      <c r="J111" s="179">
        <f>'Segment Data'!J19</f>
        <v>2.1423140282057496E-2</v>
      </c>
      <c r="K111" s="78">
        <f>'Segment Data'!K19</f>
        <v>4.5725614292990782E-3</v>
      </c>
      <c r="L111" s="79">
        <f>'Segment Data'!L19</f>
        <v>130857258.14134668</v>
      </c>
      <c r="M111" s="80">
        <f>'Segment Data'!M19</f>
        <v>23800812.364174664</v>
      </c>
      <c r="N111" s="78">
        <f>'Segment Data'!N19</f>
        <v>0.22232021800643215</v>
      </c>
      <c r="O111" s="77">
        <f>'Segment Data'!O19</f>
        <v>59745236.567138016</v>
      </c>
      <c r="P111" s="76">
        <f>'Segment Data'!P19</f>
        <v>9100720.7300019562</v>
      </c>
      <c r="Q111" s="78">
        <f>'Segment Data'!Q19</f>
        <v>0.17969804981981244</v>
      </c>
    </row>
    <row r="112" spans="2:17" ht="15.75" thickBot="1">
      <c r="B112" s="357"/>
      <c r="C112" s="151" t="s">
        <v>151</v>
      </c>
      <c r="D112" s="144">
        <f>'Segment Data'!D20</f>
        <v>1093527918.1743634</v>
      </c>
      <c r="E112" s="138">
        <f>'Segment Data'!E20</f>
        <v>-12272172.366400957</v>
      </c>
      <c r="F112" s="140">
        <f>'Segment Data'!F20</f>
        <v>-1.1098002678223287E-2</v>
      </c>
      <c r="G112" s="141">
        <f>'Segment Data'!G20</f>
        <v>50.260052019752344</v>
      </c>
      <c r="H112" s="142">
        <f>'Segment Data'!H20</f>
        <v>-3.6228473998727608</v>
      </c>
      <c r="I112" s="180">
        <f>'Segment Data'!I20</f>
        <v>2.4028401136048982</v>
      </c>
      <c r="J112" s="181">
        <f>'Segment Data'!J20</f>
        <v>3.0832480514319194E-2</v>
      </c>
      <c r="K112" s="140">
        <f>'Segment Data'!K20</f>
        <v>1.2998474408004489E-2</v>
      </c>
      <c r="L112" s="143">
        <f>'Segment Data'!L20</f>
        <v>2627572747.1362152</v>
      </c>
      <c r="M112" s="139">
        <f>'Segment Data'!M20</f>
        <v>4606491.7012686729</v>
      </c>
      <c r="N112" s="140">
        <f>'Segment Data'!N20</f>
        <v>1.7562146259883216E-3</v>
      </c>
      <c r="O112" s="144">
        <f>'Segment Data'!O20</f>
        <v>1039828184.0381844</v>
      </c>
      <c r="P112" s="138">
        <f>'Segment Data'!P20</f>
        <v>-2163000.7753213644</v>
      </c>
      <c r="Q112" s="140">
        <f>'Segment Data'!Q20</f>
        <v>-2.0758340443239888E-3</v>
      </c>
    </row>
    <row r="113" spans="2:17">
      <c r="B113" s="348" t="s">
        <v>65</v>
      </c>
      <c r="C113" s="150" t="s">
        <v>78</v>
      </c>
      <c r="D113" s="116">
        <f>'Type Data'!D11</f>
        <v>1791317191.4721324</v>
      </c>
      <c r="E113" s="110">
        <f>'Type Data'!E11</f>
        <v>105445356.14152527</v>
      </c>
      <c r="F113" s="112">
        <f>'Type Data'!F11</f>
        <v>6.2546484217673018E-2</v>
      </c>
      <c r="G113" s="113">
        <f>'Type Data'!G11</f>
        <v>82.331409862469087</v>
      </c>
      <c r="H113" s="114">
        <f>'Type Data'!H11</f>
        <v>0.18305111791967477</v>
      </c>
      <c r="I113" s="182">
        <f>'Type Data'!I11</f>
        <v>2.7518938483474353</v>
      </c>
      <c r="J113" s="183">
        <f>'Type Data'!J11</f>
        <v>1.9192964597372519E-2</v>
      </c>
      <c r="K113" s="112">
        <f>'Type Data'!K11</f>
        <v>7.023441428040296E-3</v>
      </c>
      <c r="L113" s="115">
        <f>'Type Data'!L11</f>
        <v>4929514759.651166</v>
      </c>
      <c r="M113" s="111">
        <f>'Type Data'!M11</f>
        <v>322531305.35387516</v>
      </c>
      <c r="N113" s="112">
        <f>'Type Data'!N11</f>
        <v>7.000921721414588E-2</v>
      </c>
      <c r="O113" s="116">
        <f>'Type Data'!O11</f>
        <v>1902708661.9065409</v>
      </c>
      <c r="P113" s="110">
        <f>'Type Data'!P11</f>
        <v>74206498.601996183</v>
      </c>
      <c r="Q113" s="112">
        <f>'Type Data'!Q11</f>
        <v>4.0583216192584169E-2</v>
      </c>
    </row>
    <row r="114" spans="2:17">
      <c r="B114" s="349"/>
      <c r="C114" s="151" t="s">
        <v>79</v>
      </c>
      <c r="D114" s="77">
        <f>'Type Data'!D12</f>
        <v>272695301.5994001</v>
      </c>
      <c r="E114" s="76">
        <f>'Type Data'!E12</f>
        <v>17457597.674124032</v>
      </c>
      <c r="F114" s="78">
        <f>'Type Data'!F12</f>
        <v>6.8397409182285054E-2</v>
      </c>
      <c r="G114" s="95">
        <f>'Type Data'!G12</f>
        <v>12.533452339113058</v>
      </c>
      <c r="H114" s="81">
        <f>'Type Data'!H12</f>
        <v>9.6351233454649687E-2</v>
      </c>
      <c r="I114" s="178">
        <f>'Type Data'!I12</f>
        <v>2.8258769957489669</v>
      </c>
      <c r="J114" s="179">
        <f>'Type Data'!J12</f>
        <v>2.6923848352899071E-2</v>
      </c>
      <c r="K114" s="78">
        <f>'Type Data'!K12</f>
        <v>9.6192565345179018E-3</v>
      </c>
      <c r="L114" s="79">
        <f>'Type Data'!L12</f>
        <v>770603379.63857126</v>
      </c>
      <c r="M114" s="80">
        <f>'Type Data'!M12</f>
        <v>56205004.902774096</v>
      </c>
      <c r="N114" s="78">
        <f>'Type Data'!N12</f>
        <v>7.8674597942023805E-2</v>
      </c>
      <c r="O114" s="77">
        <f>'Type Data'!O12</f>
        <v>217059034.94459617</v>
      </c>
      <c r="P114" s="76">
        <f>'Type Data'!P12</f>
        <v>21012812.107052296</v>
      </c>
      <c r="Q114" s="78">
        <f>'Type Data'!Q12</f>
        <v>0.10718294799520225</v>
      </c>
    </row>
    <row r="115" spans="2:17">
      <c r="B115" s="349"/>
      <c r="C115" s="151" t="s">
        <v>80</v>
      </c>
      <c r="D115" s="77">
        <f>'Type Data'!D13</f>
        <v>103660258.81753166</v>
      </c>
      <c r="E115" s="76">
        <f>'Type Data'!E13</f>
        <v>496615.2189078778</v>
      </c>
      <c r="F115" s="78">
        <f>'Type Data'!F13</f>
        <v>4.8138588516711007E-3</v>
      </c>
      <c r="G115" s="95">
        <f>'Type Data'!G13</f>
        <v>4.7643685304789836</v>
      </c>
      <c r="H115" s="81">
        <f>'Type Data'!H13</f>
        <v>-0.26254029267758394</v>
      </c>
      <c r="I115" s="178">
        <f>'Type Data'!I13</f>
        <v>3.4014752091558176</v>
      </c>
      <c r="J115" s="179">
        <f>'Type Data'!J13</f>
        <v>-3.184785330922546E-2</v>
      </c>
      <c r="K115" s="78">
        <f>'Type Data'!K13</f>
        <v>-9.2761015289832566E-3</v>
      </c>
      <c r="L115" s="79">
        <f>'Type Data'!L13</f>
        <v>352597800.54250968</v>
      </c>
      <c r="M115" s="80">
        <f>'Type Data'!M13</f>
        <v>-1596316.2325695753</v>
      </c>
      <c r="N115" s="78">
        <f>'Type Data'!N13</f>
        <v>-4.50689652076652E-3</v>
      </c>
      <c r="O115" s="77">
        <f>'Type Data'!O13</f>
        <v>171877768.17527163</v>
      </c>
      <c r="P115" s="76">
        <f>'Type Data'!P13</f>
        <v>-7403156.7633384466</v>
      </c>
      <c r="Q115" s="78">
        <f>'Type Data'!Q13</f>
        <v>-4.129361093977766E-2</v>
      </c>
    </row>
    <row r="116" spans="2:17" ht="15.75" thickBot="1">
      <c r="B116" s="350"/>
      <c r="C116" s="152" t="s">
        <v>81</v>
      </c>
      <c r="D116" s="144">
        <f>'Type Data'!D14</f>
        <v>7020093.9673579047</v>
      </c>
      <c r="E116" s="138">
        <f>'Type Data'!E14</f>
        <v>-657821.74776191637</v>
      </c>
      <c r="F116" s="140">
        <f>'Type Data'!F14</f>
        <v>-8.5677125429560727E-2</v>
      </c>
      <c r="G116" s="141">
        <f>'Type Data'!G14</f>
        <v>0.3226532053904993</v>
      </c>
      <c r="H116" s="142">
        <f>'Type Data'!H14</f>
        <v>-5.1472609726631424E-2</v>
      </c>
      <c r="I116" s="180">
        <f>'Type Data'!I14</f>
        <v>3.0196907862377693</v>
      </c>
      <c r="J116" s="181">
        <f>'Type Data'!J14</f>
        <v>0.12161070982179822</v>
      </c>
      <c r="K116" s="140">
        <f>'Type Data'!K14</f>
        <v>4.1962508493620737E-2</v>
      </c>
      <c r="L116" s="143">
        <f>'Type Data'!L14</f>
        <v>21198513.071754012</v>
      </c>
      <c r="M116" s="139">
        <f>'Type Data'!M14</f>
        <v>-1052701.4906358235</v>
      </c>
      <c r="N116" s="140">
        <f>'Type Data'!N14</f>
        <v>-4.7309844039486924E-2</v>
      </c>
      <c r="O116" s="144">
        <f>'Type Data'!O14</f>
        <v>28080375.869431619</v>
      </c>
      <c r="P116" s="138">
        <f>'Type Data'!P14</f>
        <v>-2631286.9910476655</v>
      </c>
      <c r="Q116" s="140">
        <f>'Type Data'!Q14</f>
        <v>-8.5677125429560727E-2</v>
      </c>
    </row>
    <row r="117" spans="2:17" ht="15.75" thickBot="1">
      <c r="B117" s="94" t="s">
        <v>82</v>
      </c>
      <c r="C117" s="153" t="s">
        <v>83</v>
      </c>
      <c r="D117" s="137">
        <f>Granola!D5</f>
        <v>1917585.9621120221</v>
      </c>
      <c r="E117" s="131">
        <f>Granola!E5</f>
        <v>-811149.01526806084</v>
      </c>
      <c r="F117" s="133">
        <f>Granola!F5</f>
        <v>-0.29726192612771152</v>
      </c>
      <c r="G117" s="134">
        <f>Granola!G5</f>
        <v>8.8134896792575149E-2</v>
      </c>
      <c r="H117" s="135">
        <f>Granola!H5</f>
        <v>-4.4829599762205921E-2</v>
      </c>
      <c r="I117" s="184">
        <f>Granola!I5</f>
        <v>3.8018709202619529</v>
      </c>
      <c r="J117" s="185">
        <f>Granola!J5</f>
        <v>0.25853869611767299</v>
      </c>
      <c r="K117" s="133">
        <f>Granola!K5</f>
        <v>7.296484770916746E-2</v>
      </c>
      <c r="L117" s="136">
        <f>Granola!L5</f>
        <v>7290414.3064562362</v>
      </c>
      <c r="M117" s="132">
        <f>Granola!M5</f>
        <v>-2378400.2700442243</v>
      </c>
      <c r="N117" s="133">
        <f>Granola!N5</f>
        <v>-0.24598674958818631</v>
      </c>
      <c r="O117" s="137">
        <f>Granola!O5</f>
        <v>2959860.4222107287</v>
      </c>
      <c r="P117" s="131">
        <f>Granola!P5</f>
        <v>-682036.16943971068</v>
      </c>
      <c r="Q117" s="133">
        <f>Granola!Q5</f>
        <v>-0.18727499594672034</v>
      </c>
    </row>
    <row r="118" spans="2:17">
      <c r="B118" s="351" t="s">
        <v>84</v>
      </c>
      <c r="C118" s="154" t="s">
        <v>14</v>
      </c>
      <c r="D118" s="125">
        <f>'NB vs PL'!D7</f>
        <v>1764387346.7712016</v>
      </c>
      <c r="E118" s="117">
        <f>'NB vs PL'!E7</f>
        <v>75823599.707422256</v>
      </c>
      <c r="F118" s="121">
        <f>'NB vs PL'!F7</f>
        <v>4.4904197332952867E-2</v>
      </c>
      <c r="G118" s="122">
        <f>'NB vs PL'!G7</f>
        <v>81.093677040967549</v>
      </c>
      <c r="H118" s="123">
        <f>'NB vs PL'!H7</f>
        <v>-1.1858518946550305</v>
      </c>
      <c r="I118" s="186">
        <f>'NB vs PL'!I7</f>
        <v>3.0365739651768417</v>
      </c>
      <c r="J118" s="187">
        <f>'NB vs PL'!J7</f>
        <v>3.3505603073509249E-2</v>
      </c>
      <c r="K118" s="121">
        <f>'NB vs PL'!K7</f>
        <v>1.115712299337805E-2</v>
      </c>
      <c r="L118" s="124">
        <f>'NB vs PL'!L7</f>
        <v>5357692681.6928749</v>
      </c>
      <c r="M118" s="118">
        <f>'NB vs PL'!M7</f>
        <v>286820315.49098492</v>
      </c>
      <c r="N118" s="121">
        <f>'NB vs PL'!N7</f>
        <v>5.6562321978893514E-2</v>
      </c>
      <c r="O118" s="125">
        <f>'NB vs PL'!O7</f>
        <v>1991487375.5834517</v>
      </c>
      <c r="P118" s="117">
        <f>'NB vs PL'!P7</f>
        <v>67618383.966813803</v>
      </c>
      <c r="Q118" s="121">
        <f>'NB vs PL'!Q7</f>
        <v>3.5147083435236252E-2</v>
      </c>
    </row>
    <row r="119" spans="2:17" ht="15.75" thickBot="1">
      <c r="B119" s="352"/>
      <c r="C119" s="155" t="s">
        <v>13</v>
      </c>
      <c r="D119" s="130">
        <f>'NB vs PL'!D8</f>
        <v>411352379.37285167</v>
      </c>
      <c r="E119" s="119">
        <f>'NB vs PL'!E8</f>
        <v>47687863.942486763</v>
      </c>
      <c r="F119" s="126">
        <f>'NB vs PL'!F8</f>
        <v>0.13113147397967156</v>
      </c>
      <c r="G119" s="127">
        <f>'NB vs PL'!G8</f>
        <v>18.906322959037482</v>
      </c>
      <c r="H119" s="128">
        <f>'NB vs PL'!H8</f>
        <v>1.1858518946532755</v>
      </c>
      <c r="I119" s="188">
        <f>'NB vs PL'!I8</f>
        <v>1.7532299275975192</v>
      </c>
      <c r="J119" s="189">
        <f>'NB vs PL'!J8</f>
        <v>2.6651563278408341E-2</v>
      </c>
      <c r="K119" s="126">
        <f>'NB vs PL'!K8</f>
        <v>1.5436057713440992E-2</v>
      </c>
      <c r="L119" s="129">
        <f>'NB vs PL'!L8</f>
        <v>721195302.304932</v>
      </c>
      <c r="M119" s="120">
        <f>'NB vs PL'!M8</f>
        <v>93300018.092270494</v>
      </c>
      <c r="N119" s="126">
        <f>'NB vs PL'!N8</f>
        <v>0.14859168469351136</v>
      </c>
      <c r="O119" s="130">
        <f>'NB vs PL'!O8</f>
        <v>329956939.95023996</v>
      </c>
      <c r="P119" s="119">
        <f>'NB vs PL'!P8</f>
        <v>19080362.572594404</v>
      </c>
      <c r="Q119" s="126">
        <f>'NB vs PL'!Q8</f>
        <v>6.1376005659686698E-2</v>
      </c>
    </row>
    <row r="120" spans="2:17">
      <c r="B120" s="348" t="s">
        <v>66</v>
      </c>
      <c r="C120" s="150" t="s">
        <v>74</v>
      </c>
      <c r="D120" s="116">
        <f>Package!D11</f>
        <v>1116652387.682163</v>
      </c>
      <c r="E120" s="110">
        <f>Package!E11</f>
        <v>30233137.249333858</v>
      </c>
      <c r="F120" s="112">
        <f>Package!F11</f>
        <v>2.7828241479786908E-2</v>
      </c>
      <c r="G120" s="113">
        <f>Package!G11</f>
        <v>51.32288454654465</v>
      </c>
      <c r="H120" s="114">
        <f>Package!H11</f>
        <v>-1.6156345396578047</v>
      </c>
      <c r="I120" s="182">
        <f>Package!I11</f>
        <v>2.9572812777610249</v>
      </c>
      <c r="J120" s="183">
        <f>Package!J11</f>
        <v>2.4002572779596054E-2</v>
      </c>
      <c r="K120" s="112">
        <f>Package!K11</f>
        <v>8.1828476574127718E-3</v>
      </c>
      <c r="L120" s="115">
        <f>Package!L11</f>
        <v>3302255199.8596063</v>
      </c>
      <c r="M120" s="111">
        <f>Package!M11</f>
        <v>115484747.88310242</v>
      </c>
      <c r="N120" s="112">
        <f>Package!N11</f>
        <v>3.6238803397802402E-2</v>
      </c>
      <c r="O120" s="116">
        <f>Package!O11</f>
        <v>1660792459.9410539</v>
      </c>
      <c r="P120" s="110">
        <f>Package!P11</f>
        <v>26476882.509486437</v>
      </c>
      <c r="Q120" s="112">
        <f>Package!Q11</f>
        <v>1.6200593615522264E-2</v>
      </c>
    </row>
    <row r="121" spans="2:17">
      <c r="B121" s="349"/>
      <c r="C121" s="151" t="s">
        <v>75</v>
      </c>
      <c r="D121" s="77">
        <f>Package!D12</f>
        <v>657783672.79754758</v>
      </c>
      <c r="E121" s="76">
        <f>Package!E12</f>
        <v>78031960.874037266</v>
      </c>
      <c r="F121" s="78">
        <f>Package!F12</f>
        <v>0.13459548159873727</v>
      </c>
      <c r="G121" s="95">
        <f>Package!G12</f>
        <v>30.232645242146468</v>
      </c>
      <c r="H121" s="81">
        <f>Package!H12</f>
        <v>1.9827803260986947</v>
      </c>
      <c r="I121" s="178">
        <f>Package!I12</f>
        <v>2.3793278720722726</v>
      </c>
      <c r="J121" s="179">
        <f>Package!J12</f>
        <v>2.2190598211253576E-2</v>
      </c>
      <c r="K121" s="78">
        <f>Package!K12</f>
        <v>9.4142154796547379E-3</v>
      </c>
      <c r="L121" s="79">
        <f>Package!L12</f>
        <v>1565083026.4812729</v>
      </c>
      <c r="M121" s="80">
        <f>Package!M12</f>
        <v>198528656.72163105</v>
      </c>
      <c r="N121" s="78">
        <f>Package!N12</f>
        <v>0.14527680794475051</v>
      </c>
      <c r="O121" s="77">
        <f>Package!O12</f>
        <v>324808143.99393117</v>
      </c>
      <c r="P121" s="76">
        <f>Package!P12</f>
        <v>34884941.790279686</v>
      </c>
      <c r="Q121" s="78">
        <f>Package!Q12</f>
        <v>0.12032476712841826</v>
      </c>
    </row>
    <row r="122" spans="2:17" ht="15" customHeight="1">
      <c r="B122" s="349"/>
      <c r="C122" s="151" t="s">
        <v>76</v>
      </c>
      <c r="D122" s="77">
        <f>Package!D13</f>
        <v>86363622.787501767</v>
      </c>
      <c r="E122" s="76">
        <f>Package!E13</f>
        <v>-6717499.4855287671</v>
      </c>
      <c r="F122" s="78">
        <f>Package!F13</f>
        <v>-7.2168226182583381E-2</v>
      </c>
      <c r="G122" s="95">
        <f>Package!G13</f>
        <v>3.9693912718394739</v>
      </c>
      <c r="H122" s="81">
        <f>Package!H13</f>
        <v>-0.5662212608479078</v>
      </c>
      <c r="I122" s="178">
        <f>Package!I13</f>
        <v>2.4352348868336406</v>
      </c>
      <c r="J122" s="179">
        <f>Package!J13</f>
        <v>3.605768857972258E-2</v>
      </c>
      <c r="K122" s="78">
        <f>Package!K13</f>
        <v>1.5029189426260293E-2</v>
      </c>
      <c r="L122" s="79">
        <f>Package!L13</f>
        <v>210315707.16546509</v>
      </c>
      <c r="M122" s="80">
        <f>Package!M13</f>
        <v>-13002398.9798747</v>
      </c>
      <c r="N122" s="78">
        <f>Package!N13</f>
        <v>-5.8223666698178453E-2</v>
      </c>
      <c r="O122" s="77">
        <f>Package!O13</f>
        <v>49330496.301817626</v>
      </c>
      <c r="P122" s="76">
        <f>Package!P13</f>
        <v>-1193220.7300348282</v>
      </c>
      <c r="Q122" s="78">
        <f>Package!Q13</f>
        <v>-2.3617041661494687E-2</v>
      </c>
    </row>
    <row r="123" spans="2:17" ht="15.75" thickBot="1">
      <c r="B123" s="350"/>
      <c r="C123" s="152" t="s">
        <v>77</v>
      </c>
      <c r="D123" s="144">
        <f>Package!D14</f>
        <v>273013500.88561314</v>
      </c>
      <c r="E123" s="138">
        <f>Package!E14</f>
        <v>17705389.246341139</v>
      </c>
      <c r="F123" s="140">
        <f>Package!F14</f>
        <v>6.9349105802628402E-2</v>
      </c>
      <c r="G123" s="141">
        <f>Package!G14</f>
        <v>12.548077217373516</v>
      </c>
      <c r="H123" s="142">
        <f>Package!H14</f>
        <v>0.1075453182072561</v>
      </c>
      <c r="I123" s="180">
        <f>Package!I14</f>
        <v>2.8238794036025778</v>
      </c>
      <c r="J123" s="181">
        <f>Package!J14</f>
        <v>2.5263937100536538E-2</v>
      </c>
      <c r="K123" s="140">
        <f>Package!K14</f>
        <v>9.0272984634483053E-3</v>
      </c>
      <c r="L123" s="143">
        <f>Package!L14</f>
        <v>770957202.05631709</v>
      </c>
      <c r="M123" s="139">
        <f>Package!M14</f>
        <v>56447972.099220634</v>
      </c>
      <c r="N123" s="140">
        <f>Package!N14</f>
        <v>7.9002439342330283E-2</v>
      </c>
      <c r="O123" s="144">
        <f>Package!O14</f>
        <v>217161426.47478426</v>
      </c>
      <c r="P123" s="138">
        <f>Package!P14</f>
        <v>21080003.035923123</v>
      </c>
      <c r="Q123" s="140">
        <f>Package!Q14</f>
        <v>0.10750637498557297</v>
      </c>
    </row>
    <row r="124" spans="2:17">
      <c r="B124" s="351" t="s">
        <v>85</v>
      </c>
      <c r="C124" s="156" t="s">
        <v>86</v>
      </c>
      <c r="D124" s="116">
        <f>Flavor!D29</f>
        <v>202411405.69760409</v>
      </c>
      <c r="E124" s="110">
        <f>Flavor!E29</f>
        <v>6990757.0395541787</v>
      </c>
      <c r="F124" s="112">
        <f>Flavor!F29</f>
        <v>3.5772867849736358E-2</v>
      </c>
      <c r="G124" s="113">
        <f>Flavor!G29</f>
        <v>9.3031075024923666</v>
      </c>
      <c r="H124" s="114">
        <f>Flavor!H29</f>
        <v>-0.21925666281553369</v>
      </c>
      <c r="I124" s="182">
        <f>Flavor!I29</f>
        <v>2.8813221467984231</v>
      </c>
      <c r="J124" s="183">
        <f>Flavor!J29</f>
        <v>2.540382092360316E-2</v>
      </c>
      <c r="K124" s="112">
        <f>Flavor!K29</f>
        <v>8.8951496593732259E-3</v>
      </c>
      <c r="L124" s="115">
        <f>Flavor!L29</f>
        <v>583212466.00110722</v>
      </c>
      <c r="M124" s="111">
        <f>Flavor!M29</f>
        <v>25107054.2442379</v>
      </c>
      <c r="N124" s="112">
        <f>Flavor!N29</f>
        <v>4.498622252237796E-2</v>
      </c>
      <c r="O124" s="116">
        <f>Flavor!O29</f>
        <v>247421196.87927416</v>
      </c>
      <c r="P124" s="110">
        <f>Flavor!P29</f>
        <v>-1702240.1067937911</v>
      </c>
      <c r="Q124" s="112">
        <f>Flavor!Q29</f>
        <v>-6.8329183612258352E-3</v>
      </c>
    </row>
    <row r="125" spans="2:17">
      <c r="B125" s="349"/>
      <c r="C125" s="151" t="s">
        <v>87</v>
      </c>
      <c r="D125" s="77">
        <f>Flavor!D30</f>
        <v>370226677.20762873</v>
      </c>
      <c r="E125" s="76">
        <f>Flavor!E30</f>
        <v>-20269843.331768513</v>
      </c>
      <c r="F125" s="78">
        <f>Flavor!F30</f>
        <v>-5.1907871813478772E-2</v>
      </c>
      <c r="G125" s="95">
        <f>Flavor!G30</f>
        <v>17.016128940375612</v>
      </c>
      <c r="H125" s="81">
        <f>Flavor!H30</f>
        <v>-2.011799271900351</v>
      </c>
      <c r="I125" s="178">
        <f>Flavor!I30</f>
        <v>2.5427126419938513</v>
      </c>
      <c r="J125" s="179">
        <f>Flavor!J30</f>
        <v>5.6372280741276537E-2</v>
      </c>
      <c r="K125" s="78">
        <f>Flavor!K30</f>
        <v>2.2672793162106401E-2</v>
      </c>
      <c r="L125" s="79">
        <f>Flavor!L30</f>
        <v>941380052.53921437</v>
      </c>
      <c r="M125" s="80">
        <f>Flavor!M30</f>
        <v>-29527207.406584024</v>
      </c>
      <c r="N125" s="78">
        <f>Flavor!N30</f>
        <v>-3.0411975092484531E-2</v>
      </c>
      <c r="O125" s="77">
        <f>Flavor!O30</f>
        <v>278708866.37468511</v>
      </c>
      <c r="P125" s="76">
        <f>Flavor!P30</f>
        <v>-1224422.3455986381</v>
      </c>
      <c r="Q125" s="78">
        <f>Flavor!Q30</f>
        <v>-4.3739790690706711E-3</v>
      </c>
    </row>
    <row r="126" spans="2:17">
      <c r="B126" s="349"/>
      <c r="C126" s="151" t="s">
        <v>88</v>
      </c>
      <c r="D126" s="77">
        <f>Flavor!D31</f>
        <v>350210101.99142331</v>
      </c>
      <c r="E126" s="76">
        <f>Flavor!E31</f>
        <v>34676317.917820871</v>
      </c>
      <c r="F126" s="78">
        <f>Flavor!F31</f>
        <v>0.10989732215087358</v>
      </c>
      <c r="G126" s="95">
        <f>Flavor!G31</f>
        <v>16.09613952364144</v>
      </c>
      <c r="H126" s="81">
        <f>Flavor!H31</f>
        <v>0.72095978168890795</v>
      </c>
      <c r="I126" s="178">
        <f>Flavor!I31</f>
        <v>2.8420980286851227</v>
      </c>
      <c r="J126" s="179">
        <f>Flavor!J31</f>
        <v>3.8596998558126039E-2</v>
      </c>
      <c r="K126" s="78">
        <f>Flavor!K31</f>
        <v>1.3767427992126552E-2</v>
      </c>
      <c r="L126" s="79">
        <f>Flavor!L31</f>
        <v>995331440.49544001</v>
      </c>
      <c r="M126" s="80">
        <f>Flavor!M31</f>
        <v>110732151.80522621</v>
      </c>
      <c r="N126" s="78">
        <f>Flavor!N31</f>
        <v>0.12517775361223984</v>
      </c>
      <c r="O126" s="77">
        <f>Flavor!O31</f>
        <v>311243524.29331201</v>
      </c>
      <c r="P126" s="76">
        <f>Flavor!P31</f>
        <v>22375305.627479255</v>
      </c>
      <c r="Q126" s="78">
        <f>Flavor!Q31</f>
        <v>7.7458523235341983E-2</v>
      </c>
    </row>
    <row r="127" spans="2:17">
      <c r="B127" s="349"/>
      <c r="C127" s="151" t="s">
        <v>89</v>
      </c>
      <c r="D127" s="77">
        <f>Flavor!D32</f>
        <v>57016466.644131124</v>
      </c>
      <c r="E127" s="76">
        <f>Flavor!E32</f>
        <v>332227.29254550487</v>
      </c>
      <c r="F127" s="78">
        <f>Flavor!F32</f>
        <v>5.8610170365849942E-3</v>
      </c>
      <c r="G127" s="95">
        <f>Flavor!G32</f>
        <v>2.6205554809251574</v>
      </c>
      <c r="H127" s="81">
        <f>Flavor!H32</f>
        <v>-0.14152709963043764</v>
      </c>
      <c r="I127" s="178">
        <f>Flavor!I32</f>
        <v>2.7007799002415971</v>
      </c>
      <c r="J127" s="179">
        <f>Flavor!J32</f>
        <v>7.1038300714915792E-2</v>
      </c>
      <c r="K127" s="78">
        <f>Flavor!K32</f>
        <v>2.7013414826651313E-2</v>
      </c>
      <c r="L127" s="79">
        <f>Flavor!L32</f>
        <v>153988927.09526479</v>
      </c>
      <c r="M127" s="80">
        <f>Flavor!M32</f>
        <v>4924024.8348727822</v>
      </c>
      <c r="N127" s="78">
        <f>Flavor!N32</f>
        <v>3.3032757947751616E-2</v>
      </c>
      <c r="O127" s="77">
        <f>Flavor!O32</f>
        <v>52872087.369622715</v>
      </c>
      <c r="P127" s="76">
        <f>Flavor!P32</f>
        <v>906614.87945295125</v>
      </c>
      <c r="Q127" s="78">
        <f>Flavor!Q32</f>
        <v>1.7446485830076006E-2</v>
      </c>
    </row>
    <row r="128" spans="2:17">
      <c r="B128" s="349"/>
      <c r="C128" s="151" t="s">
        <v>90</v>
      </c>
      <c r="D128" s="77">
        <f>Flavor!D33</f>
        <v>379341482.65799862</v>
      </c>
      <c r="E128" s="76">
        <f>Flavor!E33</f>
        <v>52686102.190795302</v>
      </c>
      <c r="F128" s="78">
        <f>Flavor!F33</f>
        <v>0.16128955878651161</v>
      </c>
      <c r="G128" s="95">
        <f>Flavor!G33</f>
        <v>17.435057975905249</v>
      </c>
      <c r="H128" s="81">
        <f>Flavor!H33</f>
        <v>1.5179503891385533</v>
      </c>
      <c r="I128" s="178">
        <f>Flavor!I33</f>
        <v>2.5755416705507064</v>
      </c>
      <c r="J128" s="179">
        <f>Flavor!J33</f>
        <v>5.8968190092967276E-4</v>
      </c>
      <c r="K128" s="78">
        <f>Flavor!K33</f>
        <v>2.2900694984953225E-4</v>
      </c>
      <c r="L128" s="79">
        <f>Flavor!L33</f>
        <v>977009795.95416355</v>
      </c>
      <c r="M128" s="80">
        <f>Flavor!M33</f>
        <v>135887874.41698897</v>
      </c>
      <c r="N128" s="78">
        <f>Flavor!N33</f>
        <v>0.16155550216626141</v>
      </c>
      <c r="O128" s="77">
        <f>Flavor!O33</f>
        <v>240561916.61750638</v>
      </c>
      <c r="P128" s="76">
        <f>Flavor!P33</f>
        <v>27371155.360955119</v>
      </c>
      <c r="Q128" s="78">
        <f>Flavor!Q33</f>
        <v>0.12838809336590806</v>
      </c>
    </row>
    <row r="129" spans="2:17">
      <c r="B129" s="349"/>
      <c r="C129" s="151" t="s">
        <v>91</v>
      </c>
      <c r="D129" s="77">
        <f>Flavor!D34</f>
        <v>80210222.99448809</v>
      </c>
      <c r="E129" s="76">
        <f>Flavor!E34</f>
        <v>114396.58467917144</v>
      </c>
      <c r="F129" s="78">
        <f>Flavor!F34</f>
        <v>1.4282465117952999E-3</v>
      </c>
      <c r="G129" s="95">
        <f>Flavor!G34</f>
        <v>3.6865725266065899</v>
      </c>
      <c r="H129" s="81">
        <f>Flavor!H34</f>
        <v>-0.21629870237020965</v>
      </c>
      <c r="I129" s="178">
        <f>Flavor!I34</f>
        <v>2.8298956410195526</v>
      </c>
      <c r="J129" s="179">
        <f>Flavor!J34</f>
        <v>1.8723536424185561E-2</v>
      </c>
      <c r="K129" s="78">
        <f>Flavor!K34</f>
        <v>6.6604020414042127E-3</v>
      </c>
      <c r="L129" s="79">
        <f>Flavor!L34</f>
        <v>226986560.41730812</v>
      </c>
      <c r="M129" s="80">
        <f>Flavor!M34</f>
        <v>1823407.5195403993</v>
      </c>
      <c r="N129" s="78">
        <f>Flavor!N34</f>
        <v>8.0981612491822438E-3</v>
      </c>
      <c r="O129" s="77">
        <f>Flavor!O34</f>
        <v>143991388.73805225</v>
      </c>
      <c r="P129" s="76">
        <f>Flavor!P34</f>
        <v>915220.28136366606</v>
      </c>
      <c r="Q129" s="78">
        <f>Flavor!Q34</f>
        <v>6.3967346290847707E-3</v>
      </c>
    </row>
    <row r="130" spans="2:17">
      <c r="B130" s="349"/>
      <c r="C130" s="151" t="s">
        <v>92</v>
      </c>
      <c r="D130" s="77">
        <f>Flavor!D35</f>
        <v>6976156.6756720804</v>
      </c>
      <c r="E130" s="76">
        <f>Flavor!E35</f>
        <v>-75291.861983792856</v>
      </c>
      <c r="F130" s="78">
        <f>Flavor!F35</f>
        <v>-1.0677502867917445E-2</v>
      </c>
      <c r="G130" s="95">
        <f>Flavor!G35</f>
        <v>0.32063378683790911</v>
      </c>
      <c r="H130" s="81">
        <f>Flavor!H35</f>
        <v>-2.296583443845357E-2</v>
      </c>
      <c r="I130" s="178">
        <f>Flavor!I35</f>
        <v>3.5053539827126547</v>
      </c>
      <c r="J130" s="179">
        <f>Flavor!J35</f>
        <v>0.15356624802785523</v>
      </c>
      <c r="K130" s="78">
        <f>Flavor!K35</f>
        <v>4.5816221128423137E-2</v>
      </c>
      <c r="L130" s="79">
        <f>Flavor!L35</f>
        <v>24453898.587094601</v>
      </c>
      <c r="M130" s="80">
        <f>Flavor!M35</f>
        <v>818939.86681858078</v>
      </c>
      <c r="N130" s="78">
        <f>Flavor!N35</f>
        <v>3.4649515428009883E-2</v>
      </c>
      <c r="O130" s="77">
        <f>Flavor!O35</f>
        <v>13200357.315210996</v>
      </c>
      <c r="P130" s="76">
        <f>Flavor!P35</f>
        <v>716938.01787785627</v>
      </c>
      <c r="Q130" s="78">
        <f>Flavor!Q35</f>
        <v>5.7431221430735514E-2</v>
      </c>
    </row>
    <row r="131" spans="2:17">
      <c r="B131" s="349"/>
      <c r="C131" s="151" t="s">
        <v>93</v>
      </c>
      <c r="D131" s="77">
        <f>Flavor!D36</f>
        <v>55206236.25957036</v>
      </c>
      <c r="E131" s="76">
        <f>Flavor!E36</f>
        <v>-2834188.3019044474</v>
      </c>
      <c r="F131" s="78">
        <f>Flavor!F36</f>
        <v>-4.8831281358091269E-2</v>
      </c>
      <c r="G131" s="95">
        <f>Flavor!G36</f>
        <v>2.5373547946110349</v>
      </c>
      <c r="H131" s="81">
        <f>Flavor!H36</f>
        <v>-0.29081133204293952</v>
      </c>
      <c r="I131" s="178">
        <f>Flavor!I36</f>
        <v>3.0938973172023339</v>
      </c>
      <c r="J131" s="179">
        <f>Flavor!J36</f>
        <v>-1.2894973758235118E-2</v>
      </c>
      <c r="K131" s="78">
        <f>Flavor!K36</f>
        <v>-4.1505747892300214E-3</v>
      </c>
      <c r="L131" s="79">
        <f>Flavor!L36</f>
        <v>170802426.25632295</v>
      </c>
      <c r="M131" s="80">
        <f>Flavor!M36</f>
        <v>-9517117.3353454471</v>
      </c>
      <c r="N131" s="78">
        <f>Flavor!N36</f>
        <v>-5.2779178261990578E-2</v>
      </c>
      <c r="O131" s="77">
        <f>Flavor!O36</f>
        <v>104024897.82676969</v>
      </c>
      <c r="P131" s="76">
        <f>Flavor!P36</f>
        <v>-5576044.3837227672</v>
      </c>
      <c r="Q131" s="78">
        <f>Flavor!Q36</f>
        <v>-5.087587999940528E-2</v>
      </c>
    </row>
    <row r="132" spans="2:17">
      <c r="B132" s="349"/>
      <c r="C132" s="151" t="s">
        <v>94</v>
      </c>
      <c r="D132" s="77">
        <f>Flavor!D37</f>
        <v>22330089.843982726</v>
      </c>
      <c r="E132" s="76">
        <f>Flavor!E37</f>
        <v>-2423165.8649954423</v>
      </c>
      <c r="F132" s="78">
        <f>Flavor!F37</f>
        <v>-9.7892814322462801E-2</v>
      </c>
      <c r="G132" s="95">
        <f>Flavor!G37</f>
        <v>1.0263217413214341</v>
      </c>
      <c r="H132" s="81">
        <f>Flavor!H37</f>
        <v>-0.17984309722807379</v>
      </c>
      <c r="I132" s="178">
        <f>Flavor!I37</f>
        <v>2.5034448054166845</v>
      </c>
      <c r="J132" s="179">
        <f>Flavor!J37</f>
        <v>-0.10936550981215154</v>
      </c>
      <c r="K132" s="78">
        <f>Flavor!K37</f>
        <v>-4.1857424235778498E-2</v>
      </c>
      <c r="L132" s="79">
        <f>Flavor!L37</f>
        <v>55902147.424406417</v>
      </c>
      <c r="M132" s="80">
        <f>Flavor!M37</f>
        <v>-8773414.4275088161</v>
      </c>
      <c r="N132" s="78">
        <f>Flavor!N37</f>
        <v>-0.1356526974995117</v>
      </c>
      <c r="O132" s="77">
        <f>Flavor!O37</f>
        <v>17501350.161100976</v>
      </c>
      <c r="P132" s="76">
        <f>Flavor!P37</f>
        <v>-1324136.5802811868</v>
      </c>
      <c r="Q132" s="78">
        <f>Flavor!Q37</f>
        <v>-7.0337441919654131E-2</v>
      </c>
    </row>
    <row r="133" spans="2:17">
      <c r="B133" s="349"/>
      <c r="C133" s="151" t="s">
        <v>95</v>
      </c>
      <c r="D133" s="77">
        <f>Flavor!D38</f>
        <v>24339212.988509335</v>
      </c>
      <c r="E133" s="76">
        <f>Flavor!E38</f>
        <v>8006.955052677542</v>
      </c>
      <c r="F133" s="78">
        <f>Flavor!F38</f>
        <v>3.2908171677423502E-4</v>
      </c>
      <c r="G133" s="95">
        <f>Flavor!G38</f>
        <v>1.1186638133250268</v>
      </c>
      <c r="H133" s="81">
        <f>Flavor!H38</f>
        <v>-6.6935589924968841E-2</v>
      </c>
      <c r="I133" s="178">
        <f>Flavor!I38</f>
        <v>3.2001007866939855</v>
      </c>
      <c r="J133" s="179">
        <f>Flavor!J38</f>
        <v>-2.770945827859661E-2</v>
      </c>
      <c r="K133" s="78">
        <f>Flavor!K38</f>
        <v>-8.58459951967591E-3</v>
      </c>
      <c r="L133" s="79">
        <f>Flavor!L38</f>
        <v>77887934.632041186</v>
      </c>
      <c r="M133" s="80">
        <f>Flavor!M38</f>
        <v>-648581.47528891265</v>
      </c>
      <c r="N133" s="78">
        <f>Flavor!N38</f>
        <v>-8.2583428376494811E-3</v>
      </c>
      <c r="O133" s="77">
        <f>Flavor!O38</f>
        <v>52703575.486330211</v>
      </c>
      <c r="P133" s="76">
        <f>Flavor!P38</f>
        <v>1109786.6983113587</v>
      </c>
      <c r="Q133" s="78">
        <f>Flavor!Q38</f>
        <v>2.1510083372071991E-2</v>
      </c>
    </row>
    <row r="134" spans="2:17">
      <c r="B134" s="349"/>
      <c r="C134" s="151" t="s">
        <v>96</v>
      </c>
      <c r="D134" s="77">
        <f>Flavor!D39</f>
        <v>4258054.0543843415</v>
      </c>
      <c r="E134" s="76">
        <f>Flavor!E39</f>
        <v>-802224.09909805749</v>
      </c>
      <c r="F134" s="78">
        <f>Flavor!F39</f>
        <v>-0.15853359731736885</v>
      </c>
      <c r="G134" s="95">
        <f>Flavor!G39</f>
        <v>0.19570603979966281</v>
      </c>
      <c r="H134" s="81">
        <f>Flavor!H39</f>
        <v>-5.0868780651002588E-2</v>
      </c>
      <c r="I134" s="178">
        <f>Flavor!I39</f>
        <v>3.1217553405091278</v>
      </c>
      <c r="J134" s="179">
        <f>Flavor!J39</f>
        <v>3.2796923621588814E-2</v>
      </c>
      <c r="K134" s="78">
        <f>Flavor!K39</f>
        <v>1.0617470096808643E-2</v>
      </c>
      <c r="L134" s="79">
        <f>Flavor!L39</f>
        <v>13292602.984450862</v>
      </c>
      <c r="M134" s="80">
        <f>Flavor!M39</f>
        <v>-2338385.8095407281</v>
      </c>
      <c r="N134" s="78">
        <f>Flavor!N39</f>
        <v>-0.1495993529494169</v>
      </c>
      <c r="O134" s="77">
        <f>Flavor!O39</f>
        <v>6374861.2461281009</v>
      </c>
      <c r="P134" s="76">
        <f>Flavor!P39</f>
        <v>-957486.26652168855</v>
      </c>
      <c r="Q134" s="78">
        <f>Flavor!Q39</f>
        <v>-0.13058386347207768</v>
      </c>
    </row>
    <row r="135" spans="2:17">
      <c r="B135" s="349"/>
      <c r="C135" s="151" t="s">
        <v>97</v>
      </c>
      <c r="D135" s="77">
        <f>Flavor!D40</f>
        <v>23799008.236934438</v>
      </c>
      <c r="E135" s="76">
        <f>Flavor!E40</f>
        <v>-463146.98316269368</v>
      </c>
      <c r="F135" s="78">
        <f>Flavor!F40</f>
        <v>-1.9089276239526075E-2</v>
      </c>
      <c r="G135" s="95">
        <f>Flavor!G40</f>
        <v>1.0938352575431134</v>
      </c>
      <c r="H135" s="81">
        <f>Flavor!H40</f>
        <v>-8.8399470606091546E-2</v>
      </c>
      <c r="I135" s="178">
        <f>Flavor!I40</f>
        <v>2.6468391428912978</v>
      </c>
      <c r="J135" s="179">
        <f>Flavor!J40</f>
        <v>2.6335090331296218E-2</v>
      </c>
      <c r="K135" s="78">
        <f>Flavor!K40</f>
        <v>1.0049627782704306E-2</v>
      </c>
      <c r="L135" s="79">
        <f>Flavor!L40</f>
        <v>62992146.563510485</v>
      </c>
      <c r="M135" s="80">
        <f>Flavor!M40</f>
        <v>-586929.5145938471</v>
      </c>
      <c r="N135" s="78">
        <f>Flavor!N40</f>
        <v>-9.2314885776702358E-3</v>
      </c>
      <c r="O135" s="77">
        <f>Flavor!O40</f>
        <v>34181370.912663609</v>
      </c>
      <c r="P135" s="76">
        <f>Flavor!P40</f>
        <v>-1757704.7301298678</v>
      </c>
      <c r="Q135" s="78">
        <f>Flavor!Q40</f>
        <v>-4.8907900347802173E-2</v>
      </c>
    </row>
    <row r="136" spans="2:17" ht="15.75" thickBot="1">
      <c r="B136" s="352"/>
      <c r="C136" s="157" t="s">
        <v>98</v>
      </c>
      <c r="D136" s="144">
        <f>Flavor!D41</f>
        <v>11107001.967844063</v>
      </c>
      <c r="E136" s="138">
        <f>Flavor!E41</f>
        <v>329498.99081607722</v>
      </c>
      <c r="F136" s="140">
        <f>Flavor!F41</f>
        <v>3.0572850828099716E-2</v>
      </c>
      <c r="G136" s="141">
        <f>Flavor!G41</f>
        <v>0.51049313639775129</v>
      </c>
      <c r="H136" s="142">
        <f>Flavor!H41</f>
        <v>-1.4667888523056116E-2</v>
      </c>
      <c r="I136" s="180">
        <f>Flavor!I41</f>
        <v>2.5702012167483388</v>
      </c>
      <c r="J136" s="181">
        <f>Flavor!J41</f>
        <v>0.18809270735770456</v>
      </c>
      <c r="K136" s="140">
        <f>Flavor!K41</f>
        <v>7.8960595882267531E-2</v>
      </c>
      <c r="L136" s="143">
        <f>Flavor!L41</f>
        <v>28547229.972179003</v>
      </c>
      <c r="M136" s="139">
        <f>Flavor!M41</f>
        <v>2874048.4206177443</v>
      </c>
      <c r="N136" s="140">
        <f>Flavor!N41</f>
        <v>0.1119474972295736</v>
      </c>
      <c r="O136" s="144">
        <f>Flavor!O41</f>
        <v>26207805.082531512</v>
      </c>
      <c r="P136" s="138">
        <f>Flavor!P41</f>
        <v>1961428.2616676912</v>
      </c>
      <c r="Q136" s="140">
        <f>Flavor!Q41</f>
        <v>8.0895726242277047E-2</v>
      </c>
    </row>
    <row r="137" spans="2:17">
      <c r="B137" s="348" t="s">
        <v>99</v>
      </c>
      <c r="C137" s="221" t="s">
        <v>148</v>
      </c>
      <c r="D137" s="116">
        <f>Fat!D11</f>
        <v>481911953.82797754</v>
      </c>
      <c r="E137" s="110">
        <f>Fat!E11</f>
        <v>35436467.750963211</v>
      </c>
      <c r="F137" s="112">
        <f>Fat!F11</f>
        <v>7.936934693173868E-2</v>
      </c>
      <c r="G137" s="113">
        <f>Fat!G11</f>
        <v>22.149338362363245</v>
      </c>
      <c r="H137" s="114">
        <f>Fat!H11</f>
        <v>0.39369381557059313</v>
      </c>
      <c r="I137" s="182">
        <f>Fat!I11</f>
        <v>3.058048100035224</v>
      </c>
      <c r="J137" s="183">
        <f>Fat!J11</f>
        <v>-2.9561522704741883E-3</v>
      </c>
      <c r="K137" s="112">
        <f>Fat!K11</f>
        <v>-9.6574588821543442E-4</v>
      </c>
      <c r="L137" s="115">
        <f>Fat!L11</f>
        <v>1473709934.7879093</v>
      </c>
      <c r="M137" s="111">
        <f>Fat!M11</f>
        <v>107046573.35591483</v>
      </c>
      <c r="N137" s="112">
        <f>Fat!N11</f>
        <v>7.8326950423073513E-2</v>
      </c>
      <c r="O137" s="116">
        <f>Fat!O11</f>
        <v>483781702.35059226</v>
      </c>
      <c r="P137" s="110">
        <f>Fat!P11</f>
        <v>30957242.258310318</v>
      </c>
      <c r="Q137" s="112">
        <f>Fat!Q11</f>
        <v>6.836477484454237E-2</v>
      </c>
    </row>
    <row r="138" spans="2:17">
      <c r="B138" s="349"/>
      <c r="C138" s="222" t="s">
        <v>101</v>
      </c>
      <c r="D138" s="77">
        <f>Fat!D12</f>
        <v>41303470.626373157</v>
      </c>
      <c r="E138" s="76">
        <f>Fat!E12</f>
        <v>8214129.160701286</v>
      </c>
      <c r="F138" s="78">
        <f>Fat!F12</f>
        <v>0.24824093792325644</v>
      </c>
      <c r="G138" s="95">
        <f>Fat!G12</f>
        <v>1.8983645024294868</v>
      </c>
      <c r="H138" s="81">
        <f>Fat!H12</f>
        <v>0.28600285287986438</v>
      </c>
      <c r="I138" s="178">
        <f>Fat!I12</f>
        <v>3.4726925239645379</v>
      </c>
      <c r="J138" s="179">
        <f>Fat!J12</f>
        <v>0.19222405322105196</v>
      </c>
      <c r="K138" s="78">
        <f>Fat!K12</f>
        <v>5.8596525141266259E-2</v>
      </c>
      <c r="L138" s="79">
        <f>Fat!L12</f>
        <v>143434253.65799496</v>
      </c>
      <c r="M138" s="80">
        <f>Fat!M12</f>
        <v>34885712.262193337</v>
      </c>
      <c r="N138" s="78">
        <f>Fat!N12</f>
        <v>0.32138351942463439</v>
      </c>
      <c r="O138" s="77">
        <f>Fat!O12</f>
        <v>55957134.107807294</v>
      </c>
      <c r="P138" s="76">
        <f>Fat!P12</f>
        <v>17320762.812770493</v>
      </c>
      <c r="Q138" s="78">
        <f>Fat!Q12</f>
        <v>0.44830200746609727</v>
      </c>
    </row>
    <row r="139" spans="2:17">
      <c r="B139" s="349"/>
      <c r="C139" s="222" t="s">
        <v>63</v>
      </c>
      <c r="D139" s="77">
        <f>Fat!D13</f>
        <v>880256729.77061474</v>
      </c>
      <c r="E139" s="76">
        <f>Fat!E13</f>
        <v>-1217428.3802499771</v>
      </c>
      <c r="F139" s="78">
        <f>Fat!F13</f>
        <v>-1.3811277040768491E-3</v>
      </c>
      <c r="G139" s="95">
        <f>Fat!G13</f>
        <v>40.457813919254527</v>
      </c>
      <c r="H139" s="81">
        <f>Fat!H13</f>
        <v>-2.4942384552527344</v>
      </c>
      <c r="I139" s="178">
        <f>Fat!I13</f>
        <v>2.6250890947212278</v>
      </c>
      <c r="J139" s="179">
        <f>Fat!J13</f>
        <v>2.2026358412454705E-2</v>
      </c>
      <c r="K139" s="78">
        <f>Fat!K13</f>
        <v>8.4617086270032792E-3</v>
      </c>
      <c r="L139" s="79">
        <f>Fat!L13</f>
        <v>2310752341.8758116</v>
      </c>
      <c r="M139" s="80">
        <f>Fat!M13</f>
        <v>16219807.774149418</v>
      </c>
      <c r="N139" s="78">
        <f>Fat!N13</f>
        <v>7.0688942227178633E-3</v>
      </c>
      <c r="O139" s="77">
        <f>Fat!O13</f>
        <v>1027398922.18164</v>
      </c>
      <c r="P139" s="76">
        <f>Fat!P13</f>
        <v>-4671051.142962575</v>
      </c>
      <c r="Q139" s="78">
        <f>Fat!Q13</f>
        <v>-4.5259054751062445E-3</v>
      </c>
    </row>
    <row r="140" spans="2:17" ht="15.75" thickBot="1">
      <c r="B140" s="350"/>
      <c r="C140" s="223" t="s">
        <v>15</v>
      </c>
      <c r="D140" s="109">
        <f>Fat!D14</f>
        <v>771220691.63164461</v>
      </c>
      <c r="E140" s="103">
        <f>Fat!E14</f>
        <v>80308578.755333781</v>
      </c>
      <c r="F140" s="105">
        <f>Fat!F14</f>
        <v>0.11623559242723953</v>
      </c>
      <c r="G140" s="106">
        <f>Fat!G14</f>
        <v>35.446367153412986</v>
      </c>
      <c r="H140" s="107">
        <f>Fat!H14</f>
        <v>1.7799312357695598</v>
      </c>
      <c r="I140" s="190">
        <f>Fat!I14</f>
        <v>2.7826249293727141</v>
      </c>
      <c r="J140" s="191">
        <f>Fat!J14</f>
        <v>-8.0089117599411175E-3</v>
      </c>
      <c r="K140" s="105">
        <f>Fat!K14</f>
        <v>-2.8699256928277203E-3</v>
      </c>
      <c r="L140" s="108">
        <f>Fat!L14</f>
        <v>2146017922.5822809</v>
      </c>
      <c r="M140" s="104">
        <f>Fat!M14</f>
        <v>217935199.1411829</v>
      </c>
      <c r="N140" s="105">
        <f>Fat!N14</f>
        <v>0.11303207922128385</v>
      </c>
      <c r="O140" s="109">
        <f>Fat!O14</f>
        <v>752588082.2558006</v>
      </c>
      <c r="P140" s="103">
        <f>Fat!P14</f>
        <v>41577913.026542783</v>
      </c>
      <c r="Q140" s="105">
        <f>Fat!Q14</f>
        <v>5.8477241009947382E-2</v>
      </c>
    </row>
    <row r="141" spans="2:17" ht="15.75" hidden="1" thickBot="1">
      <c r="B141" s="351" t="s">
        <v>102</v>
      </c>
      <c r="C141" s="154" t="s">
        <v>103</v>
      </c>
      <c r="D141" s="125">
        <f>Organic!D5</f>
        <v>154057798.31759259</v>
      </c>
      <c r="E141" s="117">
        <f>Organic!E5</f>
        <v>19704851.638192683</v>
      </c>
      <c r="F141" s="121">
        <f>Organic!F5</f>
        <v>0.14666482667636194</v>
      </c>
      <c r="G141" s="122">
        <f>Organic!G5</f>
        <v>7.0807089867605031</v>
      </c>
      <c r="H141" s="123">
        <f>Organic!H5</f>
        <v>0.53402267828303884</v>
      </c>
      <c r="I141" s="186">
        <f>Organic!I5</f>
        <v>2.9622211589392711</v>
      </c>
      <c r="J141" s="187">
        <f>Organic!J5</f>
        <v>1.2288972704190826E-3</v>
      </c>
      <c r="K141" s="121">
        <f>Organic!K5</f>
        <v>4.1502886931776741E-4</v>
      </c>
      <c r="L141" s="124">
        <f>Organic!L5</f>
        <v>456353269.87597162</v>
      </c>
      <c r="M141" s="118">
        <f>Organic!M5</f>
        <v>58535234.425860584</v>
      </c>
      <c r="N141" s="121">
        <f>Organic!N5</f>
        <v>0.14714072568286382</v>
      </c>
      <c r="O141" s="125">
        <f>Organic!O5</f>
        <v>85494455.371482089</v>
      </c>
      <c r="P141" s="117">
        <f>Organic!P5</f>
        <v>7671544.1764329076</v>
      </c>
      <c r="Q141" s="121">
        <f>Organic!Q5</f>
        <v>9.8576936516876851E-2</v>
      </c>
    </row>
    <row r="142" spans="2:17" hidden="1">
      <c r="B142" s="349"/>
      <c r="C142" s="158" t="s">
        <v>104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.75" hidden="1" thickBot="1">
      <c r="B143" s="352"/>
      <c r="C143" s="155" t="s">
        <v>105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8" t="s">
        <v>67</v>
      </c>
      <c r="C144" s="150" t="s">
        <v>106</v>
      </c>
      <c r="D144" s="116">
        <f>Size!D17</f>
        <v>422688956.25681198</v>
      </c>
      <c r="E144" s="110">
        <f>Size!E17</f>
        <v>407043.44779706001</v>
      </c>
      <c r="F144" s="112">
        <f>Size!F17</f>
        <v>9.6391400022182154E-4</v>
      </c>
      <c r="G144" s="113">
        <f>Size!G17</f>
        <v>19.427367675358035</v>
      </c>
      <c r="H144" s="114">
        <f>Size!H17</f>
        <v>-1.1493839719382493</v>
      </c>
      <c r="I144" s="182">
        <f>Size!I17</f>
        <v>3.475040372019162</v>
      </c>
      <c r="J144" s="183">
        <f>Size!J17</f>
        <v>4.8390395043730106E-2</v>
      </c>
      <c r="K144" s="112">
        <f>Size!K17</f>
        <v>1.4121779396459509E-2</v>
      </c>
      <c r="L144" s="115">
        <f>Size!L17</f>
        <v>1468861187.7990632</v>
      </c>
      <c r="M144" s="111">
        <f>Size!M17</f>
        <v>21848880.994910955</v>
      </c>
      <c r="N144" s="112">
        <f>Size!N17</f>
        <v>1.5099305577549673E-2</v>
      </c>
      <c r="O144" s="116">
        <f>Size!O17</f>
        <v>1258875004.0425267</v>
      </c>
      <c r="P144" s="110">
        <f>Size!P17</f>
        <v>7842181.9823763371</v>
      </c>
      <c r="Q144" s="112">
        <f>Size!Q17</f>
        <v>6.2685661351891218E-3</v>
      </c>
    </row>
    <row r="145" spans="1:17">
      <c r="B145" s="349"/>
      <c r="C145" s="151" t="s">
        <v>107</v>
      </c>
      <c r="D145" s="77">
        <f>Size!D18</f>
        <v>325325698.8221786</v>
      </c>
      <c r="E145" s="76">
        <f>Size!E18</f>
        <v>-17486749.639476657</v>
      </c>
      <c r="F145" s="78">
        <f>Size!F18</f>
        <v>-5.100966933361701E-2</v>
      </c>
      <c r="G145" s="95">
        <f>Size!G18</f>
        <v>14.952418017331157</v>
      </c>
      <c r="H145" s="81">
        <f>Size!H18</f>
        <v>-1.7519834728347963</v>
      </c>
      <c r="I145" s="178">
        <f>Size!I18</f>
        <v>2.9169268426114745</v>
      </c>
      <c r="J145" s="179">
        <f>Size!J18</f>
        <v>1.8479815152975476E-2</v>
      </c>
      <c r="K145" s="78">
        <f>Size!K18</f>
        <v>6.3757643241041002E-3</v>
      </c>
      <c r="L145" s="79">
        <f>Size!L18</f>
        <v>948951263.48574889</v>
      </c>
      <c r="M145" s="80">
        <f>Size!M18</f>
        <v>-44672458.73370564</v>
      </c>
      <c r="N145" s="78">
        <f>Size!N18</f>
        <v>-4.4959130639434505E-2</v>
      </c>
      <c r="O145" s="77">
        <f>Size!O18</f>
        <v>196749336.83592734</v>
      </c>
      <c r="P145" s="76">
        <f>Size!P18</f>
        <v>-7546055.301576525</v>
      </c>
      <c r="Q145" s="78">
        <f>Size!Q18</f>
        <v>-3.6936982389194309E-2</v>
      </c>
    </row>
    <row r="146" spans="1:17">
      <c r="B146" s="349"/>
      <c r="C146" s="151" t="s">
        <v>108</v>
      </c>
      <c r="D146" s="77">
        <f>Size!D19</f>
        <v>530290456.10352582</v>
      </c>
      <c r="E146" s="76">
        <f>Size!E19</f>
        <v>39388915.968155503</v>
      </c>
      <c r="F146" s="78">
        <f>Size!F19</f>
        <v>8.023791483174747E-2</v>
      </c>
      <c r="G146" s="95">
        <f>Size!G19</f>
        <v>24.372881081845108</v>
      </c>
      <c r="H146" s="81">
        <f>Size!H19</f>
        <v>0.45246496113570345</v>
      </c>
      <c r="I146" s="178">
        <f>Size!I19</f>
        <v>2.6084043719358569</v>
      </c>
      <c r="J146" s="179">
        <f>Size!J19</f>
        <v>3.8787767037371523E-2</v>
      </c>
      <c r="K146" s="78">
        <f>Size!K19</f>
        <v>1.5094768209167867E-2</v>
      </c>
      <c r="L146" s="79">
        <f>Size!L19</f>
        <v>1383211944.0962963</v>
      </c>
      <c r="M146" s="80">
        <f>Size!M19</f>
        <v>121783195.19420838</v>
      </c>
      <c r="N146" s="78">
        <f>Size!N19</f>
        <v>9.6543855766887385E-2</v>
      </c>
      <c r="O146" s="77">
        <f>Size!O19</f>
        <v>285872728.57863247</v>
      </c>
      <c r="P146" s="76">
        <f>Size!P19</f>
        <v>22254029.24658227</v>
      </c>
      <c r="Q146" s="78">
        <f>Size!Q19</f>
        <v>8.441749125903783E-2</v>
      </c>
    </row>
    <row r="147" spans="1:17">
      <c r="B147" s="349"/>
      <c r="C147" s="151" t="s">
        <v>109</v>
      </c>
      <c r="D147" s="77">
        <f>Size!D20</f>
        <v>532407307.92087775</v>
      </c>
      <c r="E147" s="76">
        <f>Size!E20</f>
        <v>59622214.627984703</v>
      </c>
      <c r="F147" s="78">
        <f>Size!F20</f>
        <v>0.12610849088477585</v>
      </c>
      <c r="G147" s="95">
        <f>Size!G20</f>
        <v>24.470174512300762</v>
      </c>
      <c r="H147" s="81">
        <f>Size!H20</f>
        <v>1.432527973005314</v>
      </c>
      <c r="I147" s="178">
        <f>Size!I20</f>
        <v>2.3359346426818881</v>
      </c>
      <c r="J147" s="179">
        <f>Size!J20</f>
        <v>4.7139567277278971E-2</v>
      </c>
      <c r="K147" s="78">
        <f>Size!K20</f>
        <v>2.0595800726697089E-2</v>
      </c>
      <c r="L147" s="79">
        <f>Size!L20</f>
        <v>1243668674.5893815</v>
      </c>
      <c r="M147" s="80">
        <f>Size!M20</f>
        <v>161560481.33589911</v>
      </c>
      <c r="N147" s="78">
        <f>Size!N20</f>
        <v>0.14930159695968018</v>
      </c>
      <c r="O147" s="77">
        <f>Size!O20</f>
        <v>265440345.91991556</v>
      </c>
      <c r="P147" s="76">
        <f>Size!P20</f>
        <v>29229249.878014117</v>
      </c>
      <c r="Q147" s="78">
        <f>Size!Q20</f>
        <v>0.12374206956318913</v>
      </c>
    </row>
    <row r="148" spans="1:17">
      <c r="B148" s="349"/>
      <c r="C148" s="151" t="s">
        <v>110</v>
      </c>
      <c r="D148" s="77">
        <f>Size!D21</f>
        <v>509225023.38997263</v>
      </c>
      <c r="E148" s="76">
        <f>Size!E21</f>
        <v>10779158.127299726</v>
      </c>
      <c r="F148" s="78">
        <f>Size!F21</f>
        <v>2.1625534242558687E-2</v>
      </c>
      <c r="G148" s="95">
        <f>Size!G21</f>
        <v>23.404684727270684</v>
      </c>
      <c r="H148" s="81">
        <f>Size!H21</f>
        <v>-0.88334767010642423</v>
      </c>
      <c r="I148" s="178">
        <f>Size!I21</f>
        <v>3.5769520559378916</v>
      </c>
      <c r="J148" s="179">
        <f>Size!J21</f>
        <v>5.4416900079391706E-2</v>
      </c>
      <c r="K148" s="78">
        <f>Size!K21</f>
        <v>1.5448220577412353E-2</v>
      </c>
      <c r="L148" s="79">
        <f>Size!L21</f>
        <v>1821473494.3497834</v>
      </c>
      <c r="M148" s="80">
        <f>Size!M21</f>
        <v>65680410.669709206</v>
      </c>
      <c r="N148" s="78">
        <f>Size!N21</f>
        <v>3.7407830843054476E-2</v>
      </c>
      <c r="O148" s="77">
        <f>Size!O21</f>
        <v>1442333881.7129726</v>
      </c>
      <c r="P148" s="76">
        <f>Size!P21</f>
        <v>29817839.954952955</v>
      </c>
      <c r="Q148" s="78">
        <f>Size!Q21</f>
        <v>2.110973544614872E-2</v>
      </c>
    </row>
    <row r="149" spans="1:17" ht="15" customHeight="1">
      <c r="B149" s="349"/>
      <c r="C149" s="151" t="s">
        <v>111</v>
      </c>
      <c r="D149" s="77">
        <f>Size!D22</f>
        <v>676451474.38026595</v>
      </c>
      <c r="E149" s="76">
        <f>Size!E22</f>
        <v>82510995.778503776</v>
      </c>
      <c r="F149" s="78">
        <f>Size!F22</f>
        <v>0.13892132082451902</v>
      </c>
      <c r="G149" s="95">
        <f>Size!G22</f>
        <v>31.090643161585263</v>
      </c>
      <c r="H149" s="81">
        <f>Size!H22</f>
        <v>2.1493947899267205</v>
      </c>
      <c r="I149" s="178">
        <f>Size!I22</f>
        <v>2.3436536488958697</v>
      </c>
      <c r="J149" s="179">
        <f>Size!J22</f>
        <v>2.5191257032770586E-2</v>
      </c>
      <c r="K149" s="78">
        <f>Size!K22</f>
        <v>1.0865501688180105E-2</v>
      </c>
      <c r="L149" s="79">
        <f>Size!L22</f>
        <v>1585367966.2323012</v>
      </c>
      <c r="M149" s="80">
        <f>Size!M22</f>
        <v>208339303.58894587</v>
      </c>
      <c r="N149" s="78">
        <f>Size!N22</f>
        <v>0.15129627235864215</v>
      </c>
      <c r="O149" s="77">
        <f>Size!O22</f>
        <v>327162697.27191466</v>
      </c>
      <c r="P149" s="76">
        <f>Size!P22</f>
        <v>37260509.146509051</v>
      </c>
      <c r="Q149" s="78">
        <f>Size!Q22</f>
        <v>0.12852786447541725</v>
      </c>
    </row>
    <row r="150" spans="1:17" ht="15.75" thickBot="1">
      <c r="B150" s="350"/>
      <c r="C150" s="152" t="s">
        <v>112</v>
      </c>
      <c r="D150" s="144">
        <f>Size!D23</f>
        <v>989016348.08637714</v>
      </c>
      <c r="E150" s="138">
        <f>Size!E23</f>
        <v>29451593.38092494</v>
      </c>
      <c r="F150" s="140">
        <f>Size!F23</f>
        <v>3.0692658558478834E-2</v>
      </c>
      <c r="G150" s="141">
        <f>Size!G23</f>
        <v>45.456556048604554</v>
      </c>
      <c r="H150" s="142">
        <f>Size!H23</f>
        <v>-1.3006576708540081</v>
      </c>
      <c r="I150" s="180">
        <f>Size!I23</f>
        <v>2.6966925243271986</v>
      </c>
      <c r="J150" s="181">
        <f>Size!J23</f>
        <v>2.3599956609372974E-2</v>
      </c>
      <c r="K150" s="140">
        <f>Size!K23</f>
        <v>8.8287090744192318E-3</v>
      </c>
      <c r="L150" s="143">
        <f>Size!L23</f>
        <v>2667072992.3219199</v>
      </c>
      <c r="M150" s="139">
        <f>Size!M23</f>
        <v>102067578.27479696</v>
      </c>
      <c r="N150" s="140">
        <f>Size!N23</f>
        <v>3.979234418603135E-2</v>
      </c>
      <c r="O150" s="144">
        <f>Size!O23</f>
        <v>550229261.9109534</v>
      </c>
      <c r="P150" s="138">
        <f>Size!P23</f>
        <v>18106517.853200197</v>
      </c>
      <c r="Q150" s="140">
        <f>Size!Q23</f>
        <v>3.4026957230069141E-2</v>
      </c>
    </row>
    <row r="151" spans="1:17">
      <c r="A151" s="50"/>
      <c r="B151" s="342"/>
      <c r="C151" s="342"/>
      <c r="D151" s="342"/>
      <c r="E151" s="342"/>
      <c r="F151" s="342"/>
      <c r="G151" s="342"/>
      <c r="H151" s="342"/>
      <c r="I151" s="342"/>
      <c r="J151" s="342"/>
      <c r="K151" s="342"/>
      <c r="L151" s="342"/>
      <c r="M151" s="342"/>
      <c r="N151" s="342"/>
      <c r="O151" s="342"/>
      <c r="P151" s="342"/>
      <c r="Q151" s="342"/>
    </row>
    <row r="152" spans="1:17">
      <c r="A152" s="50"/>
      <c r="B152" s="342"/>
      <c r="C152" s="342"/>
      <c r="D152" s="342"/>
      <c r="E152" s="342"/>
      <c r="F152" s="342"/>
      <c r="G152" s="342"/>
      <c r="H152" s="342"/>
      <c r="I152" s="342"/>
      <c r="J152" s="342"/>
      <c r="K152" s="342"/>
      <c r="L152" s="342"/>
      <c r="M152" s="342"/>
      <c r="N152" s="342"/>
      <c r="O152" s="342"/>
      <c r="P152" s="342"/>
      <c r="Q152" s="342"/>
    </row>
    <row r="153" spans="1:17">
      <c r="A153" s="50"/>
      <c r="B153" s="50"/>
      <c r="C153" s="177" t="s">
        <v>135</v>
      </c>
      <c r="D153" s="177"/>
      <c r="E153" s="177"/>
      <c r="F153" s="177"/>
      <c r="G153" s="177"/>
      <c r="H153" s="177"/>
      <c r="I153" s="175"/>
      <c r="J153" s="175"/>
      <c r="K153" s="175"/>
      <c r="L153" s="339"/>
      <c r="M153" s="339"/>
      <c r="N153" s="339"/>
      <c r="O153" s="339"/>
      <c r="P153" s="339"/>
      <c r="Q153" s="33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4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4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4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4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4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4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4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4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4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4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4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4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4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4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4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4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4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4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58:B62"/>
    <mergeCell ref="B108:B112"/>
    <mergeCell ref="B124:B136"/>
    <mergeCell ref="B70:B73"/>
    <mergeCell ref="B74:B86"/>
    <mergeCell ref="B87:B90"/>
    <mergeCell ref="B91:B93"/>
    <mergeCell ref="B94:B100"/>
    <mergeCell ref="B18:B19"/>
    <mergeCell ref="B20:B23"/>
    <mergeCell ref="B24:B36"/>
    <mergeCell ref="B37:B40"/>
    <mergeCell ref="B41:B43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18:B289"/>
    <mergeCell ref="L153:N153"/>
    <mergeCell ref="B189:B190"/>
    <mergeCell ref="B191:B194"/>
    <mergeCell ref="B195:B207"/>
    <mergeCell ref="B208:B212"/>
    <mergeCell ref="B213:B217"/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7" priority="3" operator="lessThan">
      <formula>0</formula>
    </cfRule>
  </conditionalFormatting>
  <conditionalFormatting sqref="D57:Q101">
    <cfRule type="cellIs" dxfId="106" priority="2" operator="lessThan">
      <formula>0</formula>
    </cfRule>
  </conditionalFormatting>
  <conditionalFormatting sqref="D107:Q150">
    <cfRule type="cellIs" dxfId="105" priority="1" operator="lessThan">
      <formula>0</formula>
    </cfRule>
  </conditionalFormatting>
  <conditionalFormatting sqref="D155:Q289">
    <cfRule type="cellIs" dxfId="10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topLeftCell="A147" zoomScale="70" zoomScaleNormal="70" workbookViewId="0">
      <selection activeCell="C108" sqref="C108:C112"/>
    </sheetView>
  </sheetViews>
  <sheetFormatPr defaultColWidth="9.140625" defaultRowHeight="15"/>
  <cols>
    <col min="1" max="1" width="9.140625" style="1"/>
    <col min="2" max="2" width="21.7109375" style="1" customWidth="1"/>
    <col min="3" max="3" width="42" style="145" customWidth="1"/>
    <col min="4" max="4" width="13.85546875" style="1" bestFit="1" customWidth="1"/>
    <col min="5" max="5" width="12.140625" style="1" bestFit="1" customWidth="1"/>
    <col min="6" max="6" width="11.5703125" style="19" bestFit="1" customWidth="1"/>
    <col min="7" max="7" width="12.85546875" style="19" bestFit="1" customWidth="1"/>
    <col min="8" max="8" width="9.5703125" style="19" bestFit="1" customWidth="1"/>
    <col min="9" max="9" width="12.85546875" style="19" customWidth="1"/>
    <col min="10" max="10" width="9.5703125" style="19" bestFit="1" customWidth="1"/>
    <col min="11" max="11" width="11.5703125" style="19" bestFit="1" customWidth="1"/>
    <col min="12" max="12" width="13.5703125" style="1" bestFit="1" customWidth="1"/>
    <col min="13" max="13" width="12.42578125" style="1" bestFit="1" customWidth="1"/>
    <col min="14" max="14" width="11.5703125" style="19" bestFit="1" customWidth="1"/>
    <col min="15" max="15" width="13.85546875" style="1" bestFit="1" customWidth="1"/>
    <col min="16" max="16" width="12.85546875" style="1" bestFit="1" customWidth="1"/>
    <col min="17" max="17" width="11.5703125" style="19" bestFit="1" customWidth="1"/>
    <col min="18" max="16384" width="9.140625" style="1"/>
  </cols>
  <sheetData>
    <row r="2" spans="2:17" ht="23.25">
      <c r="B2" s="340" t="s">
        <v>140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</row>
    <row r="3" spans="2:17">
      <c r="B3" s="341" t="s">
        <v>374</v>
      </c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</row>
    <row r="4" spans="2:17" ht="15.75" thickBot="1">
      <c r="B4" s="341" t="str">
        <f>'HOME PAGE'!H5</f>
        <v>4 WEEKS  ENDING 07-14-2024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</row>
    <row r="5" spans="2:17">
      <c r="D5" s="346" t="s">
        <v>68</v>
      </c>
      <c r="E5" s="344"/>
      <c r="F5" s="347"/>
      <c r="G5" s="343" t="s">
        <v>21</v>
      </c>
      <c r="H5" s="345"/>
      <c r="I5" s="346" t="s">
        <v>22</v>
      </c>
      <c r="J5" s="344"/>
      <c r="K5" s="347"/>
      <c r="L5" s="343" t="s">
        <v>23</v>
      </c>
      <c r="M5" s="344"/>
      <c r="N5" s="345"/>
      <c r="O5" s="346" t="s">
        <v>24</v>
      </c>
      <c r="P5" s="344"/>
      <c r="Q5" s="347"/>
    </row>
    <row r="6" spans="2:17" s="14" customFormat="1" ht="21.6" customHeight="1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.75" thickBot="1">
      <c r="C7" s="282" t="s">
        <v>11</v>
      </c>
      <c r="D7" s="283">
        <f>'Segment Data'!D21</f>
        <v>303216748.76425791</v>
      </c>
      <c r="E7" s="284">
        <f>'Segment Data'!E21</f>
        <v>21620748.521178305</v>
      </c>
      <c r="F7" s="285">
        <f>'Segment Data'!F21</f>
        <v>7.6779316831612737E-2</v>
      </c>
      <c r="G7" s="286">
        <f>'Segment Data'!G21</f>
        <v>99.949151671459518</v>
      </c>
      <c r="H7" s="287">
        <f>'Segment Data'!H21</f>
        <v>-3.1662291154958666E-2</v>
      </c>
      <c r="I7" s="288">
        <f>'Segment Data'!I21</f>
        <v>2.8144024510131604</v>
      </c>
      <c r="J7" s="289">
        <f>'Segment Data'!J21</f>
        <v>4.2715179072637888E-2</v>
      </c>
      <c r="K7" s="285">
        <f>'Segment Data'!K21</f>
        <v>1.5411254907820823E-2</v>
      </c>
      <c r="L7" s="290">
        <f>'Segment Data'!L21</f>
        <v>853373960.91036916</v>
      </c>
      <c r="M7" s="291">
        <f>'Segment Data'!M21</f>
        <v>72877911.207265139</v>
      </c>
      <c r="N7" s="285">
        <f>'Segment Data'!N21</f>
        <v>9.3373837362773909E-2</v>
      </c>
      <c r="O7" s="283">
        <f>'Segment Data'!O21</f>
        <v>317365051.27788657</v>
      </c>
      <c r="P7" s="284">
        <f>'Segment Data'!P21</f>
        <v>5011253.1704440713</v>
      </c>
      <c r="Q7" s="285">
        <f>'Segment Data'!Q21</f>
        <v>1.6043516041128195E-2</v>
      </c>
    </row>
    <row r="8" spans="2:17">
      <c r="B8" s="355" t="s">
        <v>64</v>
      </c>
      <c r="C8" s="151" t="s">
        <v>149</v>
      </c>
      <c r="D8" s="77">
        <f>'Segment Data'!D22</f>
        <v>4771389.4282904146</v>
      </c>
      <c r="E8" s="76">
        <f>'Segment Data'!E22</f>
        <v>-341037.3326793341</v>
      </c>
      <c r="F8" s="78">
        <f>'Segment Data'!F22</f>
        <v>-6.6707524356719505E-2</v>
      </c>
      <c r="G8" s="95">
        <f>'Segment Data'!G22</f>
        <v>1.572790182585099</v>
      </c>
      <c r="H8" s="81">
        <f>'Segment Data'!H22</f>
        <v>-0.24237973618071229</v>
      </c>
      <c r="I8" s="178">
        <f>'Segment Data'!I22</f>
        <v>4.9826554927167823</v>
      </c>
      <c r="J8" s="179">
        <f>'Segment Data'!J22</f>
        <v>0.11980640914661844</v>
      </c>
      <c r="K8" s="78">
        <f>'Segment Data'!K22</f>
        <v>2.4637081490232065E-2</v>
      </c>
      <c r="L8" s="79">
        <f>'Segment Data'!L22</f>
        <v>23774189.742762022</v>
      </c>
      <c r="M8" s="80">
        <f>'Segment Data'!M22</f>
        <v>-1086770.0466393009</v>
      </c>
      <c r="N8" s="78">
        <f>'Segment Data'!N22</f>
        <v>-4.3713921580075546E-2</v>
      </c>
      <c r="O8" s="77">
        <f>'Segment Data'!O22</f>
        <v>10065896.29753089</v>
      </c>
      <c r="P8" s="76">
        <f>'Segment Data'!P22</f>
        <v>-640385.92943688482</v>
      </c>
      <c r="Q8" s="78">
        <f>'Segment Data'!Q22</f>
        <v>-5.9814034027968498E-2</v>
      </c>
    </row>
    <row r="9" spans="2:17">
      <c r="B9" s="356"/>
      <c r="C9" s="151" t="s">
        <v>153</v>
      </c>
      <c r="D9" s="77">
        <f>'Segment Data'!D23</f>
        <v>6729460.868472157</v>
      </c>
      <c r="E9" s="76">
        <f>'Segment Data'!E23</f>
        <v>2720169.8607064839</v>
      </c>
      <c r="F9" s="78">
        <f>'Segment Data'!F23</f>
        <v>0.67846655566725744</v>
      </c>
      <c r="G9" s="95">
        <f>'Segment Data'!G23</f>
        <v>2.218228075300039</v>
      </c>
      <c r="H9" s="81">
        <f>'Segment Data'!H23</f>
        <v>0.79472710929420476</v>
      </c>
      <c r="I9" s="178">
        <f>'Segment Data'!I23</f>
        <v>3.3151640553131805</v>
      </c>
      <c r="J9" s="179">
        <f>'Segment Data'!J23</f>
        <v>-0.87810542109549905</v>
      </c>
      <c r="K9" s="78">
        <f>'Segment Data'!K23</f>
        <v>-0.20940829728108754</v>
      </c>
      <c r="L9" s="79">
        <f>'Segment Data'!L23</f>
        <v>22309266.782795515</v>
      </c>
      <c r="M9" s="80">
        <f>'Segment Data'!M23</f>
        <v>5497229.177891925</v>
      </c>
      <c r="N9" s="78">
        <f>'Segment Data'!N23</f>
        <v>0.32698173220172555</v>
      </c>
      <c r="O9" s="77">
        <f>'Segment Data'!O23</f>
        <v>7996452.0301914811</v>
      </c>
      <c r="P9" s="76">
        <f>'Segment Data'!P23</f>
        <v>1038054.4778637933</v>
      </c>
      <c r="Q9" s="78">
        <f>'Segment Data'!Q23</f>
        <v>0.14918010505400753</v>
      </c>
    </row>
    <row r="10" spans="2:17">
      <c r="B10" s="356"/>
      <c r="C10" s="151" t="s">
        <v>150</v>
      </c>
      <c r="D10" s="77">
        <f>'Segment Data'!D24</f>
        <v>138835814.69012749</v>
      </c>
      <c r="E10" s="76">
        <f>'Segment Data'!E24</f>
        <v>16643733.591396615</v>
      </c>
      <c r="F10" s="78">
        <f>'Segment Data'!F24</f>
        <v>0.13620959264904017</v>
      </c>
      <c r="G10" s="95">
        <f>'Segment Data'!G24</f>
        <v>45.764364786731448</v>
      </c>
      <c r="H10" s="81">
        <f>'Segment Data'!H24</f>
        <v>2.3799995347709881</v>
      </c>
      <c r="I10" s="178">
        <f>'Segment Data'!I24</f>
        <v>3.080846661689153</v>
      </c>
      <c r="J10" s="179">
        <f>'Segment Data'!J24</f>
        <v>2.8420689215248096E-2</v>
      </c>
      <c r="K10" s="78">
        <f>'Segment Data'!K24</f>
        <v>9.310852899149567E-3</v>
      </c>
      <c r="L10" s="79">
        <f>'Segment Data'!L24</f>
        <v>427731856.21097314</v>
      </c>
      <c r="M10" s="80">
        <f>'Segment Data'!M24</f>
        <v>54749574.234569311</v>
      </c>
      <c r="N10" s="78">
        <f>'Segment Data'!N24</f>
        <v>0.14678867302879808</v>
      </c>
      <c r="O10" s="77">
        <f>'Segment Data'!O24</f>
        <v>147595654.85782629</v>
      </c>
      <c r="P10" s="76">
        <f>'Segment Data'!P24</f>
        <v>-1099892.7590518594</v>
      </c>
      <c r="Q10" s="78">
        <f>'Segment Data'!Q24</f>
        <v>-7.3969448089043696E-3</v>
      </c>
    </row>
    <row r="11" spans="2:17">
      <c r="B11" s="356"/>
      <c r="C11" s="151" t="s">
        <v>152</v>
      </c>
      <c r="D11" s="77">
        <f>'Segment Data'!D25</f>
        <v>4082393.5099225948</v>
      </c>
      <c r="E11" s="76">
        <f>'Segment Data'!E25</f>
        <v>678150.5457221684</v>
      </c>
      <c r="F11" s="78">
        <f>'Segment Data'!F25</f>
        <v>0.19920744578272176</v>
      </c>
      <c r="G11" s="95">
        <f>'Segment Data'!G25</f>
        <v>1.3456768788951963</v>
      </c>
      <c r="H11" s="81">
        <f>'Segment Data'!H25</f>
        <v>0.13699855181151244</v>
      </c>
      <c r="I11" s="178">
        <f>'Segment Data'!I25</f>
        <v>4.7434805125209154</v>
      </c>
      <c r="J11" s="179">
        <f>'Segment Data'!J25</f>
        <v>0.18729030421207238</v>
      </c>
      <c r="K11" s="78">
        <f>'Segment Data'!K25</f>
        <v>4.1106779052051561E-2</v>
      </c>
      <c r="L11" s="79">
        <f>'Segment Data'!L25</f>
        <v>19364754.058759689</v>
      </c>
      <c r="M11" s="80">
        <f>'Segment Data'!M25</f>
        <v>3854375.598565435</v>
      </c>
      <c r="N11" s="78">
        <f>'Segment Data'!N25</f>
        <v>0.2485030012940872</v>
      </c>
      <c r="O11" s="77">
        <f>'Segment Data'!O25</f>
        <v>8515054.1624513865</v>
      </c>
      <c r="P11" s="76">
        <f>'Segment Data'!P25</f>
        <v>1278136.2379330145</v>
      </c>
      <c r="Q11" s="78">
        <f>'Segment Data'!Q25</f>
        <v>0.17661333889151112</v>
      </c>
    </row>
    <row r="12" spans="2:17" ht="15.75" thickBot="1">
      <c r="B12" s="357"/>
      <c r="C12" s="151" t="s">
        <v>151</v>
      </c>
      <c r="D12" s="144">
        <f>'Segment Data'!D26</f>
        <v>148797690.26746511</v>
      </c>
      <c r="E12" s="138">
        <f>'Segment Data'!E26</f>
        <v>1919731.8560310602</v>
      </c>
      <c r="F12" s="140">
        <f>'Segment Data'!F26</f>
        <v>1.3070251498550338E-2</v>
      </c>
      <c r="G12" s="141">
        <f>'Segment Data'!G26</f>
        <v>49.048091747954295</v>
      </c>
      <c r="H12" s="142">
        <f>'Segment Data'!H26</f>
        <v>-3.1010077508519132</v>
      </c>
      <c r="I12" s="180">
        <f>'Segment Data'!I26</f>
        <v>2.4206954655521011</v>
      </c>
      <c r="J12" s="181">
        <f>'Segment Data'!J26</f>
        <v>3.55153087660387E-2</v>
      </c>
      <c r="K12" s="140">
        <f>'Segment Data'!K26</f>
        <v>1.4889990034922225E-2</v>
      </c>
      <c r="L12" s="143">
        <f>'Segment Data'!L26</f>
        <v>360193894.11507881</v>
      </c>
      <c r="M12" s="139">
        <f>'Segment Data'!M26</f>
        <v>9863502.2428777814</v>
      </c>
      <c r="N12" s="140">
        <f>'Segment Data'!N26</f>
        <v>2.8154857448039916E-2</v>
      </c>
      <c r="O12" s="144">
        <f>'Segment Data'!O26</f>
        <v>143191993.92988652</v>
      </c>
      <c r="P12" s="138">
        <f>'Segment Data'!P26</f>
        <v>4435341.1431360543</v>
      </c>
      <c r="Q12" s="140">
        <f>'Segment Data'!Q26</f>
        <v>3.1964890000283824E-2</v>
      </c>
    </row>
    <row r="13" spans="2:17">
      <c r="B13" s="348" t="s">
        <v>65</v>
      </c>
      <c r="C13" s="150" t="s">
        <v>78</v>
      </c>
      <c r="D13" s="116">
        <f>'Type Data'!D15</f>
        <v>250632586.54641193</v>
      </c>
      <c r="E13" s="110">
        <f>'Type Data'!E15</f>
        <v>17720161.558474332</v>
      </c>
      <c r="F13" s="112">
        <f>'Type Data'!F15</f>
        <v>7.6080791135947554E-2</v>
      </c>
      <c r="G13" s="113">
        <f>'Type Data'!G15</f>
        <v>82.615866401277103</v>
      </c>
      <c r="H13" s="114">
        <f>'Type Data'!H15</f>
        <v>-7.9817529598130932E-2</v>
      </c>
      <c r="I13" s="182">
        <f>'Type Data'!I15</f>
        <v>2.7819320741791373</v>
      </c>
      <c r="J13" s="183">
        <f>'Type Data'!J15</f>
        <v>4.8179935842380672E-2</v>
      </c>
      <c r="K13" s="112">
        <f>'Type Data'!K15</f>
        <v>1.7624105406898318E-2</v>
      </c>
      <c r="L13" s="115">
        <f>'Type Data'!L15</f>
        <v>697242831.34794188</v>
      </c>
      <c r="M13" s="111">
        <f>'Type Data'!M15</f>
        <v>60517991.491968036</v>
      </c>
      <c r="N13" s="112">
        <f>'Type Data'!N15</f>
        <v>9.5045752425266014E-2</v>
      </c>
      <c r="O13" s="116">
        <f>'Type Data'!O15</f>
        <v>261140584.35583699</v>
      </c>
      <c r="P13" s="110">
        <f>'Type Data'!P15</f>
        <v>2508490.3520232439</v>
      </c>
      <c r="Q13" s="112">
        <f>'Type Data'!Q15</f>
        <v>9.6990683298038578E-3</v>
      </c>
    </row>
    <row r="14" spans="2:17">
      <c r="B14" s="349"/>
      <c r="C14" s="151" t="s">
        <v>79</v>
      </c>
      <c r="D14" s="77">
        <f>'Type Data'!D16</f>
        <v>37829217.795175962</v>
      </c>
      <c r="E14" s="76">
        <f>'Type Data'!E16</f>
        <v>4221739.0879142508</v>
      </c>
      <c r="F14" s="78">
        <f>'Type Data'!F16</f>
        <v>0.12561903630700036</v>
      </c>
      <c r="G14" s="95">
        <f>'Type Data'!G16</f>
        <v>12.469621953378086</v>
      </c>
      <c r="H14" s="81">
        <f>'Type Data'!H16</f>
        <v>0.53726824990663324</v>
      </c>
      <c r="I14" s="178">
        <f>'Type Data'!I16</f>
        <v>2.812910970866167</v>
      </c>
      <c r="J14" s="179">
        <f>'Type Data'!J16</f>
        <v>2.1073452521356728E-2</v>
      </c>
      <c r="K14" s="78">
        <f>'Type Data'!K16</f>
        <v>7.5482374539656205E-3</v>
      </c>
      <c r="L14" s="79">
        <f>'Type Data'!L16</f>
        <v>106410221.75533611</v>
      </c>
      <c r="M14" s="80">
        <f>'Type Data'!M16</f>
        <v>12583601.803428516</v>
      </c>
      <c r="N14" s="78">
        <f>'Type Data'!N16</f>
        <v>0.13411547607574964</v>
      </c>
      <c r="O14" s="77">
        <f>'Type Data'!O16</f>
        <v>30162452.066986024</v>
      </c>
      <c r="P14" s="76">
        <f>'Type Data'!P16</f>
        <v>4057263.1226236746</v>
      </c>
      <c r="Q14" s="78">
        <f>'Type Data'!Q16</f>
        <v>0.1554197953238671</v>
      </c>
    </row>
    <row r="15" spans="2:17">
      <c r="B15" s="349"/>
      <c r="C15" s="151" t="s">
        <v>80</v>
      </c>
      <c r="D15" s="77">
        <f>'Type Data'!D17</f>
        <v>13794257.836986283</v>
      </c>
      <c r="E15" s="76">
        <f>'Type Data'!E17</f>
        <v>-290133.32321764529</v>
      </c>
      <c r="F15" s="78">
        <f>'Type Data'!F17</f>
        <v>-2.0599635434539042E-2</v>
      </c>
      <c r="G15" s="95">
        <f>'Type Data'!G17</f>
        <v>4.5469927844127067</v>
      </c>
      <c r="H15" s="81">
        <f>'Type Data'!H17</f>
        <v>-0.45367800334521302</v>
      </c>
      <c r="I15" s="178">
        <f>'Type Data'!I17</f>
        <v>3.3937645973762214</v>
      </c>
      <c r="J15" s="179">
        <f>'Type Data'!J17</f>
        <v>6.1543549638422679E-2</v>
      </c>
      <c r="K15" s="78">
        <f>'Type Data'!K17</f>
        <v>1.8469227808342363E-2</v>
      </c>
      <c r="L15" s="79">
        <f>'Type Data'!L17</f>
        <v>46814463.894243538</v>
      </c>
      <c r="M15" s="80">
        <f>'Type Data'!M17</f>
        <v>-117840.77436018735</v>
      </c>
      <c r="N15" s="78">
        <f>'Type Data'!N17</f>
        <v>-2.510866985806031E-3</v>
      </c>
      <c r="O15" s="77">
        <f>'Type Data'!O17</f>
        <v>22219268.512307048</v>
      </c>
      <c r="P15" s="76">
        <f>'Type Data'!P17</f>
        <v>-1430425.0962237604</v>
      </c>
      <c r="Q15" s="78">
        <f>'Type Data'!Q17</f>
        <v>-6.0483874332637612E-2</v>
      </c>
    </row>
    <row r="16" spans="2:17" ht="15.75" thickBot="1">
      <c r="B16" s="350"/>
      <c r="C16" s="152" t="s">
        <v>81</v>
      </c>
      <c r="D16" s="144">
        <f>'Type Data'!D18</f>
        <v>960686.58568912745</v>
      </c>
      <c r="E16" s="138">
        <f>'Type Data'!E18</f>
        <v>-31018.80199476704</v>
      </c>
      <c r="F16" s="140">
        <f>'Type Data'!F18</f>
        <v>-3.1278242893497586E-2</v>
      </c>
      <c r="G16" s="141">
        <f>'Type Data'!G18</f>
        <v>0.31667053239341925</v>
      </c>
      <c r="H16" s="142">
        <f>'Type Data'!H18</f>
        <v>-3.5435008119074574E-2</v>
      </c>
      <c r="I16" s="180">
        <f>'Type Data'!I18</f>
        <v>3.0253820092252495</v>
      </c>
      <c r="J16" s="181">
        <f>'Type Data'!J18</f>
        <v>-1.2097935956934425E-2</v>
      </c>
      <c r="K16" s="140">
        <f>'Type Data'!K18</f>
        <v>-3.9828858709415466E-3</v>
      </c>
      <c r="L16" s="143">
        <f>'Type Data'!L18</f>
        <v>2906443.9128479171</v>
      </c>
      <c r="M16" s="139">
        <f>'Type Data'!M18</f>
        <v>-105841.31377103506</v>
      </c>
      <c r="N16" s="140">
        <f>'Type Data'!N18</f>
        <v>-3.513655109275074E-2</v>
      </c>
      <c r="O16" s="144">
        <f>'Type Data'!O18</f>
        <v>3842746.3427565098</v>
      </c>
      <c r="P16" s="138">
        <f>'Type Data'!P18</f>
        <v>-124075.20797906816</v>
      </c>
      <c r="Q16" s="140">
        <f>'Type Data'!Q18</f>
        <v>-3.1278242893497586E-2</v>
      </c>
    </row>
    <row r="17" spans="2:17" ht="15" customHeight="1" thickBot="1">
      <c r="B17" s="94" t="s">
        <v>82</v>
      </c>
      <c r="C17" s="153" t="s">
        <v>83</v>
      </c>
      <c r="D17" s="137">
        <f>Granola!D6</f>
        <v>237535.61794115193</v>
      </c>
      <c r="E17" s="131">
        <f>Granola!E6</f>
        <v>-19293.252369048685</v>
      </c>
      <c r="F17" s="133">
        <f>Granola!F6</f>
        <v>-7.5121042060988283E-2</v>
      </c>
      <c r="G17" s="134">
        <f>Granola!G6</f>
        <v>7.829872064037062E-2</v>
      </c>
      <c r="H17" s="135">
        <f>Granola!H6</f>
        <v>-1.2888510288147012E-2</v>
      </c>
      <c r="I17" s="184">
        <f>Granola!I6</f>
        <v>3.66218674033904</v>
      </c>
      <c r="J17" s="185">
        <f>Granola!J6</f>
        <v>-5.429441054013262E-2</v>
      </c>
      <c r="K17" s="133">
        <f>Granola!K6</f>
        <v>-1.4609090786667573E-2</v>
      </c>
      <c r="L17" s="136">
        <f>Granola!L6</f>
        <v>869899.79038232681</v>
      </c>
      <c r="M17" s="132">
        <f>Granola!M6</f>
        <v>-84599.865127125289</v>
      </c>
      <c r="N17" s="133">
        <f>Granola!N6</f>
        <v>-8.863268272419772E-2</v>
      </c>
      <c r="O17" s="137">
        <f>Granola!O6</f>
        <v>352403.76091611385</v>
      </c>
      <c r="P17" s="131">
        <f>Granola!P6</f>
        <v>-36429.09255626041</v>
      </c>
      <c r="Q17" s="133">
        <f>Granola!Q6</f>
        <v>-9.3688309079182838E-2</v>
      </c>
    </row>
    <row r="18" spans="2:17">
      <c r="B18" s="351" t="s">
        <v>84</v>
      </c>
      <c r="C18" s="154" t="s">
        <v>14</v>
      </c>
      <c r="D18" s="125">
        <f>'NB vs PL'!D9</f>
        <v>245202891.7033056</v>
      </c>
      <c r="E18" s="117">
        <f>'NB vs PL'!E9</f>
        <v>16113851.282945126</v>
      </c>
      <c r="F18" s="121">
        <f>'NB vs PL'!F9</f>
        <v>7.0338813473475065E-2</v>
      </c>
      <c r="G18" s="122">
        <f>'NB vs PL'!G9</f>
        <v>80.826079406940252</v>
      </c>
      <c r="H18" s="123">
        <f>'NB vs PL'!H9</f>
        <v>-0.51210974123752351</v>
      </c>
      <c r="I18" s="186">
        <f>'NB vs PL'!I9</f>
        <v>3.0592360641027425</v>
      </c>
      <c r="J18" s="187">
        <f>'NB vs PL'!J9</f>
        <v>4.7537187501381251E-2</v>
      </c>
      <c r="K18" s="121">
        <f>'NB vs PL'!K9</f>
        <v>1.5784176788293643E-2</v>
      </c>
      <c r="L18" s="124">
        <f>'NB vs PL'!L9</f>
        <v>750133529.32103169</v>
      </c>
      <c r="M18" s="118">
        <f>'NB vs PL'!M9</f>
        <v>60186323.645348191</v>
      </c>
      <c r="N18" s="121">
        <f>'NB vs PL'!N9</f>
        <v>8.7233230528712902E-2</v>
      </c>
      <c r="O18" s="125">
        <f>'NB vs PL'!O9</f>
        <v>272168575.84852225</v>
      </c>
      <c r="P18" s="117">
        <f>'NB vs PL'!P9</f>
        <v>4184587.8570272326</v>
      </c>
      <c r="Q18" s="121">
        <f>'NB vs PL'!Q9</f>
        <v>1.5615066737345661E-2</v>
      </c>
    </row>
    <row r="19" spans="2:17" ht="15.75" thickBot="1">
      <c r="B19" s="352"/>
      <c r="C19" s="155" t="s">
        <v>13</v>
      </c>
      <c r="D19" s="130">
        <f>'NB vs PL'!D10</f>
        <v>58168116.14772512</v>
      </c>
      <c r="E19" s="119">
        <f>'NB vs PL'!E10</f>
        <v>5607118.8434652984</v>
      </c>
      <c r="F19" s="126">
        <f>'NB vs PL'!F10</f>
        <v>0.10667831911573847</v>
      </c>
      <c r="G19" s="127">
        <f>'NB vs PL'!G10</f>
        <v>19.173920593061151</v>
      </c>
      <c r="H19" s="128">
        <f>'NB vs PL'!H10</f>
        <v>0.51210974123663533</v>
      </c>
      <c r="I19" s="188">
        <f>'NB vs PL'!I10</f>
        <v>1.786798867054878</v>
      </c>
      <c r="J19" s="189">
        <f>'NB vs PL'!J10</f>
        <v>5.999303998000638E-2</v>
      </c>
      <c r="K19" s="126">
        <f>'NB vs PL'!K10</f>
        <v>3.4742203807379884E-2</v>
      </c>
      <c r="L19" s="129">
        <f>'NB vs PL'!L10</f>
        <v>103934724.0314718</v>
      </c>
      <c r="M19" s="120">
        <f>'NB vs PL'!M10</f>
        <v>13172087.609609321</v>
      </c>
      <c r="N19" s="126">
        <f>'NB vs PL'!N10</f>
        <v>0.14512676282766604</v>
      </c>
      <c r="O19" s="130">
        <f>'NB vs PL'!O10</f>
        <v>45442295.651671052</v>
      </c>
      <c r="P19" s="119">
        <f>'NB vs PL'!P10</f>
        <v>1024741.2395263165</v>
      </c>
      <c r="Q19" s="126">
        <f>'NB vs PL'!Q10</f>
        <v>2.3070636217786222E-2</v>
      </c>
    </row>
    <row r="20" spans="2:17">
      <c r="B20" s="348" t="s">
        <v>66</v>
      </c>
      <c r="C20" s="150" t="s">
        <v>74</v>
      </c>
      <c r="D20" s="116">
        <f>Package!D15</f>
        <v>152138943.59120068</v>
      </c>
      <c r="E20" s="110">
        <f>Package!E15</f>
        <v>4942123.4865830541</v>
      </c>
      <c r="F20" s="112">
        <f>Package!F15</f>
        <v>3.3574933772825555E-2</v>
      </c>
      <c r="G20" s="113">
        <f>Package!G15</f>
        <v>50.149467040011316</v>
      </c>
      <c r="H20" s="114">
        <f>Package!H15</f>
        <v>-2.1128444774260942</v>
      </c>
      <c r="I20" s="182">
        <f>Package!I15</f>
        <v>2.9961159027230035</v>
      </c>
      <c r="J20" s="183">
        <f>Package!J15</f>
        <v>7.6939682951229216E-2</v>
      </c>
      <c r="K20" s="112">
        <f>Package!K15</f>
        <v>2.6356642134212946E-2</v>
      </c>
      <c r="L20" s="115">
        <f>Package!L15</f>
        <v>455825908.31707436</v>
      </c>
      <c r="M20" s="111">
        <f>Package!M15</f>
        <v>26132451.441650748</v>
      </c>
      <c r="N20" s="112">
        <f>Package!N15</f>
        <v>6.0816498421168763E-2</v>
      </c>
      <c r="O20" s="116">
        <f>Package!O15</f>
        <v>223758758.45008564</v>
      </c>
      <c r="P20" s="110">
        <f>Package!P15</f>
        <v>-5309959.3861934245</v>
      </c>
      <c r="Q20" s="112">
        <f>Package!Q15</f>
        <v>-2.3180639575538117E-2</v>
      </c>
    </row>
    <row r="21" spans="2:17">
      <c r="B21" s="349"/>
      <c r="C21" s="151" t="s">
        <v>75</v>
      </c>
      <c r="D21" s="77">
        <f>Package!D16</f>
        <v>96302339.833921745</v>
      </c>
      <c r="E21" s="76">
        <f>Package!E16</f>
        <v>12602359.829845697</v>
      </c>
      <c r="F21" s="78">
        <f>Package!F16</f>
        <v>0.15056586428374275</v>
      </c>
      <c r="G21" s="95">
        <f>Package!G16</f>
        <v>31.744081451979753</v>
      </c>
      <c r="H21" s="81">
        <f>Package!H16</f>
        <v>2.0263577547741569</v>
      </c>
      <c r="I21" s="178">
        <f>Package!I16</f>
        <v>2.4068135985948036</v>
      </c>
      <c r="J21" s="179">
        <f>Package!J16</f>
        <v>3.1961514175175676E-2</v>
      </c>
      <c r="K21" s="78">
        <f>Package!K16</f>
        <v>1.3458317840029396E-2</v>
      </c>
      <c r="L21" s="79">
        <f>Package!L16</f>
        <v>231781781.08878091</v>
      </c>
      <c r="M21" s="80">
        <f>Package!M16</f>
        <v>33006709.110219747</v>
      </c>
      <c r="N21" s="78">
        <f>Package!N16</f>
        <v>0.16605054538116165</v>
      </c>
      <c r="O21" s="77">
        <f>Package!O16</f>
        <v>47444659.567273438</v>
      </c>
      <c r="P21" s="76">
        <f>Package!P16</f>
        <v>5782570.0276832134</v>
      </c>
      <c r="Q21" s="78">
        <f>Package!Q16</f>
        <v>0.13879692765261359</v>
      </c>
    </row>
    <row r="22" spans="2:17">
      <c r="B22" s="349"/>
      <c r="C22" s="151" t="s">
        <v>76</v>
      </c>
      <c r="D22" s="77">
        <f>Package!D17</f>
        <v>11215718.82097833</v>
      </c>
      <c r="E22" s="76">
        <f>Package!E17</f>
        <v>-666345.16555225663</v>
      </c>
      <c r="F22" s="78">
        <f>Package!F17</f>
        <v>-5.6079917286055707E-2</v>
      </c>
      <c r="G22" s="95">
        <f>Package!G17</f>
        <v>3.6970305436984696</v>
      </c>
      <c r="H22" s="81">
        <f>Package!H17</f>
        <v>-0.52170277603514892</v>
      </c>
      <c r="I22" s="178">
        <f>Package!I17</f>
        <v>2.530141116754653</v>
      </c>
      <c r="J22" s="179">
        <f>Package!J17</f>
        <v>2.847646896042022E-2</v>
      </c>
      <c r="K22" s="78">
        <f>Package!K17</f>
        <v>1.1383008104434975E-2</v>
      </c>
      <c r="L22" s="79">
        <f>Package!L17</f>
        <v>28377351.342916295</v>
      </c>
      <c r="M22" s="80">
        <f>Package!M17</f>
        <v>-1347588.0750162825</v>
      </c>
      <c r="N22" s="78">
        <f>Package!N17</f>
        <v>-4.5335267334583845E-2</v>
      </c>
      <c r="O22" s="77">
        <f>Package!O17</f>
        <v>6648969.3446303606</v>
      </c>
      <c r="P22" s="76">
        <f>Package!P17</f>
        <v>56758.407449056394</v>
      </c>
      <c r="Q22" s="78">
        <f>Package!Q17</f>
        <v>8.6099197962444356E-3</v>
      </c>
    </row>
    <row r="23" spans="2:17" ht="15.75" thickBot="1">
      <c r="B23" s="350"/>
      <c r="C23" s="152" t="s">
        <v>77</v>
      </c>
      <c r="D23" s="144">
        <f>Package!D18</f>
        <v>37873358.638875708</v>
      </c>
      <c r="E23" s="138">
        <f>Package!E18</f>
        <v>4248833.5185121596</v>
      </c>
      <c r="F23" s="140">
        <f>Package!F18</f>
        <v>0.12636114572035989</v>
      </c>
      <c r="G23" s="141">
        <f>Package!G18</f>
        <v>12.484172072722856</v>
      </c>
      <c r="H23" s="142">
        <f>Package!H18</f>
        <v>0.54576603095258136</v>
      </c>
      <c r="I23" s="180">
        <f>Package!I18</f>
        <v>2.8108463490468378</v>
      </c>
      <c r="J23" s="181">
        <f>Package!J18</f>
        <v>1.9782377586692323E-2</v>
      </c>
      <c r="K23" s="140">
        <f>Package!K18</f>
        <v>7.0877549884115236E-3</v>
      </c>
      <c r="L23" s="143">
        <f>Package!L18</f>
        <v>106456191.8562253</v>
      </c>
      <c r="M23" s="139">
        <f>Package!M18</f>
        <v>12607991.235321984</v>
      </c>
      <c r="N23" s="140">
        <f>Package!N18</f>
        <v>0.13434451754969223</v>
      </c>
      <c r="O23" s="144">
        <f>Package!O18</f>
        <v>30175759.265228808</v>
      </c>
      <c r="P23" s="138">
        <f>Package!P18</f>
        <v>4064526.6416599639</v>
      </c>
      <c r="Q23" s="140">
        <f>Package!Q18</f>
        <v>0.15566199804720021</v>
      </c>
    </row>
    <row r="24" spans="2:17">
      <c r="B24" s="351" t="s">
        <v>85</v>
      </c>
      <c r="C24" s="156" t="s">
        <v>86</v>
      </c>
      <c r="D24" s="116">
        <f>Flavor!D42</f>
        <v>27325356.007787935</v>
      </c>
      <c r="E24" s="110">
        <f>Flavor!E42</f>
        <v>766824.5400942564</v>
      </c>
      <c r="F24" s="112">
        <f>Flavor!F42</f>
        <v>2.8873002297850576E-2</v>
      </c>
      <c r="G24" s="113">
        <f>Flavor!G42</f>
        <v>9.0072404088153117</v>
      </c>
      <c r="H24" s="114">
        <f>Flavor!H42</f>
        <v>-0.42238072038955998</v>
      </c>
      <c r="I24" s="182">
        <f>Flavor!I42</f>
        <v>2.8957784118284402</v>
      </c>
      <c r="J24" s="183">
        <f>Flavor!J42</f>
        <v>4.586182211140466E-2</v>
      </c>
      <c r="K24" s="112">
        <f>Flavor!K42</f>
        <v>1.6092338378211349E-2</v>
      </c>
      <c r="L24" s="115">
        <f>Flavor!L42</f>
        <v>79128176.02287887</v>
      </c>
      <c r="M24" s="111">
        <f>Flavor!M42</f>
        <v>3438576.5945767313</v>
      </c>
      <c r="N24" s="112">
        <f>Flavor!N42</f>
        <v>4.542997479903383E-2</v>
      </c>
      <c r="O24" s="116">
        <f>Flavor!O42</f>
        <v>33081804.843702614</v>
      </c>
      <c r="P24" s="110">
        <f>Flavor!P42</f>
        <v>-206375.60568019375</v>
      </c>
      <c r="Q24" s="112">
        <f>Flavor!Q42</f>
        <v>-6.1996661545981298E-3</v>
      </c>
    </row>
    <row r="25" spans="2:17">
      <c r="B25" s="349"/>
      <c r="C25" s="151" t="s">
        <v>87</v>
      </c>
      <c r="D25" s="77">
        <f>Flavor!D43</f>
        <v>50458164.727379702</v>
      </c>
      <c r="E25" s="76">
        <f>Flavor!E43</f>
        <v>-186754.20430175215</v>
      </c>
      <c r="F25" s="78">
        <f>Flavor!F43</f>
        <v>-3.6875210433978227E-3</v>
      </c>
      <c r="G25" s="95">
        <f>Flavor!G43</f>
        <v>16.632494016091908</v>
      </c>
      <c r="H25" s="81">
        <f>Flavor!H43</f>
        <v>-1.3490121611591768</v>
      </c>
      <c r="I25" s="178">
        <f>Flavor!I43</f>
        <v>2.5401388810604808</v>
      </c>
      <c r="J25" s="179">
        <f>Flavor!J43</f>
        <v>3.3780663568260039E-2</v>
      </c>
      <c r="K25" s="78">
        <f>Flavor!K43</f>
        <v>1.3477987038125722E-2</v>
      </c>
      <c r="L25" s="79">
        <f>Flavor!L43</f>
        <v>128170746.09097169</v>
      </c>
      <c r="M25" s="80">
        <f>Flavor!M43</f>
        <v>1236437.3523245305</v>
      </c>
      <c r="N25" s="78">
        <f>Flavor!N43</f>
        <v>9.7407656339020786E-3</v>
      </c>
      <c r="O25" s="77">
        <f>Flavor!O43</f>
        <v>37809667.982347965</v>
      </c>
      <c r="P25" s="76">
        <f>Flavor!P43</f>
        <v>1112437.7072362006</v>
      </c>
      <c r="Q25" s="78">
        <f>Flavor!Q43</f>
        <v>3.0313941921406018E-2</v>
      </c>
    </row>
    <row r="26" spans="2:17">
      <c r="B26" s="349"/>
      <c r="C26" s="151" t="s">
        <v>88</v>
      </c>
      <c r="D26" s="77">
        <f>Flavor!D44</f>
        <v>49634554.374367945</v>
      </c>
      <c r="E26" s="76">
        <f>Flavor!E44</f>
        <v>4981426.1819860488</v>
      </c>
      <c r="F26" s="78">
        <f>Flavor!F44</f>
        <v>0.11155828009460514</v>
      </c>
      <c r="G26" s="95">
        <f>Flavor!G44</f>
        <v>16.361007838541216</v>
      </c>
      <c r="H26" s="81">
        <f>Flavor!H44</f>
        <v>0.50689024170924135</v>
      </c>
      <c r="I26" s="178">
        <f>Flavor!I44</f>
        <v>2.8619636110515208</v>
      </c>
      <c r="J26" s="179">
        <f>Flavor!J44</f>
        <v>4.4612696012481301E-2</v>
      </c>
      <c r="K26" s="78">
        <f>Flavor!K44</f>
        <v>1.5834980220013919E-2</v>
      </c>
      <c r="L26" s="79">
        <f>Flavor!L44</f>
        <v>142052288.47019914</v>
      </c>
      <c r="M26" s="80">
        <f>Flavor!M44</f>
        <v>16248756.898036465</v>
      </c>
      <c r="N26" s="78">
        <f>Flavor!N44</f>
        <v>0.12915978347329582</v>
      </c>
      <c r="O26" s="77">
        <f>Flavor!O44</f>
        <v>43551599.630197704</v>
      </c>
      <c r="P26" s="76">
        <f>Flavor!P44</f>
        <v>3377498.8682274744</v>
      </c>
      <c r="Q26" s="78">
        <f>Flavor!Q44</f>
        <v>8.407154868851964E-2</v>
      </c>
    </row>
    <row r="27" spans="2:17">
      <c r="B27" s="349"/>
      <c r="C27" s="151" t="s">
        <v>89</v>
      </c>
      <c r="D27" s="77">
        <f>Flavor!D45</f>
        <v>7194980.5553325191</v>
      </c>
      <c r="E27" s="76">
        <f>Flavor!E45</f>
        <v>15610.680925912224</v>
      </c>
      <c r="F27" s="78">
        <f>Flavor!F45</f>
        <v>2.1743803702831909E-3</v>
      </c>
      <c r="G27" s="95">
        <f>Flavor!G45</f>
        <v>2.3716770453113596</v>
      </c>
      <c r="H27" s="81">
        <f>Flavor!H45</f>
        <v>-0.17736215681589451</v>
      </c>
      <c r="I27" s="178">
        <f>Flavor!I45</f>
        <v>2.8873634637315635</v>
      </c>
      <c r="J27" s="179">
        <f>Flavor!J45</f>
        <v>7.0381654972377916E-2</v>
      </c>
      <c r="K27" s="78">
        <f>Flavor!K45</f>
        <v>2.4984774397027214E-2</v>
      </c>
      <c r="L27" s="79">
        <f>Flavor!L45</f>
        <v>20774523.97772615</v>
      </c>
      <c r="M27" s="80">
        <f>Flavor!M45</f>
        <v>550369.64316901937</v>
      </c>
      <c r="N27" s="78">
        <f>Flavor!N45</f>
        <v>2.7213481170315218E-2</v>
      </c>
      <c r="O27" s="77">
        <f>Flavor!O45</f>
        <v>7114199.4692339301</v>
      </c>
      <c r="P27" s="76">
        <f>Flavor!P45</f>
        <v>209564.91025396809</v>
      </c>
      <c r="Q27" s="78">
        <f>Flavor!Q45</f>
        <v>3.035133988103892E-2</v>
      </c>
    </row>
    <row r="28" spans="2:17">
      <c r="B28" s="349"/>
      <c r="C28" s="151" t="s">
        <v>90</v>
      </c>
      <c r="D28" s="77">
        <f>Flavor!D46</f>
        <v>56008754.816501819</v>
      </c>
      <c r="E28" s="76">
        <f>Flavor!E46</f>
        <v>8654221.6692879498</v>
      </c>
      <c r="F28" s="78">
        <f>Flavor!F46</f>
        <v>0.18275381667018137</v>
      </c>
      <c r="G28" s="95">
        <f>Flavor!G46</f>
        <v>18.462131636522596</v>
      </c>
      <c r="H28" s="81">
        <f>Flavor!H46</f>
        <v>1.6488787323936656</v>
      </c>
      <c r="I28" s="178">
        <f>Flavor!I46</f>
        <v>2.5987523474619305</v>
      </c>
      <c r="J28" s="179">
        <f>Flavor!J46</f>
        <v>1.6590704794760658E-2</v>
      </c>
      <c r="K28" s="78">
        <f>Flavor!K46</f>
        <v>6.425122471273241E-3</v>
      </c>
      <c r="L28" s="79">
        <f>Flavor!L46</f>
        <v>145552883.05780381</v>
      </c>
      <c r="M28" s="80">
        <f>Flavor!M46</f>
        <v>23275823.958657101</v>
      </c>
      <c r="N28" s="78">
        <f>Flavor!N46</f>
        <v>0.19035315479565315</v>
      </c>
      <c r="O28" s="77">
        <f>Flavor!O46</f>
        <v>35056324.462260425</v>
      </c>
      <c r="P28" s="76">
        <f>Flavor!P46</f>
        <v>4426430.3352762088</v>
      </c>
      <c r="Q28" s="78">
        <f>Flavor!Q46</f>
        <v>0.14451340631231982</v>
      </c>
    </row>
    <row r="29" spans="2:17">
      <c r="B29" s="349"/>
      <c r="C29" s="151" t="s">
        <v>91</v>
      </c>
      <c r="D29" s="77">
        <f>Flavor!D47</f>
        <v>11162857.092902351</v>
      </c>
      <c r="E29" s="76">
        <f>Flavor!E47</f>
        <v>165658.04473078623</v>
      </c>
      <c r="F29" s="78">
        <f>Flavor!F47</f>
        <v>1.5063657937366257E-2</v>
      </c>
      <c r="G29" s="95">
        <f>Flavor!G47</f>
        <v>3.6796057645640241</v>
      </c>
      <c r="H29" s="81">
        <f>Flavor!H47</f>
        <v>-0.22495577464804839</v>
      </c>
      <c r="I29" s="178">
        <f>Flavor!I47</f>
        <v>2.8445852393133086</v>
      </c>
      <c r="J29" s="179">
        <f>Flavor!J47</f>
        <v>6.7350769586888681E-2</v>
      </c>
      <c r="K29" s="78">
        <f>Flavor!K47</f>
        <v>2.4251020330135566E-2</v>
      </c>
      <c r="L29" s="79">
        <f>Flavor!L47</f>
        <v>31753698.515033897</v>
      </c>
      <c r="M29" s="80">
        <f>Flavor!M47</f>
        <v>1211898.2480092496</v>
      </c>
      <c r="N29" s="78">
        <f>Flavor!N47</f>
        <v>3.9679987342386987E-2</v>
      </c>
      <c r="O29" s="77">
        <f>Flavor!O47</f>
        <v>19974947.767649829</v>
      </c>
      <c r="P29" s="76">
        <f>Flavor!P47</f>
        <v>661597.44084149599</v>
      </c>
      <c r="Q29" s="78">
        <f>Flavor!Q47</f>
        <v>3.4255964379372887E-2</v>
      </c>
    </row>
    <row r="30" spans="2:17">
      <c r="B30" s="349"/>
      <c r="C30" s="151" t="s">
        <v>92</v>
      </c>
      <c r="D30" s="77">
        <f>Flavor!D48</f>
        <v>972557.0235617744</v>
      </c>
      <c r="E30" s="76">
        <f>Flavor!E48</f>
        <v>10272.798380633583</v>
      </c>
      <c r="F30" s="78">
        <f>Flavor!F48</f>
        <v>1.067543051399375E-2</v>
      </c>
      <c r="G30" s="95">
        <f>Flavor!G48</f>
        <v>0.32058337757817601</v>
      </c>
      <c r="H30" s="81">
        <f>Flavor!H48</f>
        <v>-2.1076163089815581E-2</v>
      </c>
      <c r="I30" s="178">
        <f>Flavor!I48</f>
        <v>3.5594883579309711</v>
      </c>
      <c r="J30" s="179">
        <f>Flavor!J48</f>
        <v>0.16975714708037826</v>
      </c>
      <c r="K30" s="78">
        <f>Flavor!K48</f>
        <v>5.0079825366973779E-2</v>
      </c>
      <c r="L30" s="79">
        <f>Flavor!L48</f>
        <v>3461805.4027921329</v>
      </c>
      <c r="M30" s="80">
        <f>Flavor!M48</f>
        <v>199920.5309864399</v>
      </c>
      <c r="N30" s="78">
        <f>Flavor!N48</f>
        <v>6.128987957682553E-2</v>
      </c>
      <c r="O30" s="77">
        <f>Flavor!O48</f>
        <v>1803680.3996880054</v>
      </c>
      <c r="P30" s="76">
        <f>Flavor!P48</f>
        <v>66017.515464442084</v>
      </c>
      <c r="Q30" s="78">
        <f>Flavor!Q48</f>
        <v>3.7992130731353317E-2</v>
      </c>
    </row>
    <row r="31" spans="2:17">
      <c r="B31" s="349"/>
      <c r="C31" s="151" t="s">
        <v>93</v>
      </c>
      <c r="D31" s="77">
        <f>Flavor!D49</f>
        <v>7295399.5720886504</v>
      </c>
      <c r="E31" s="76">
        <f>Flavor!E49</f>
        <v>-406857.61547997128</v>
      </c>
      <c r="F31" s="78">
        <f>Flavor!F49</f>
        <v>-5.2823166712302992E-2</v>
      </c>
      <c r="G31" s="95">
        <f>Flavor!G49</f>
        <v>2.4047781044624843</v>
      </c>
      <c r="H31" s="81">
        <f>Flavor!H49</f>
        <v>-0.32991252430270013</v>
      </c>
      <c r="I31" s="178">
        <f>Flavor!I49</f>
        <v>3.1175046803698034</v>
      </c>
      <c r="J31" s="179">
        <f>Flavor!J49</f>
        <v>5.6058966975129465E-2</v>
      </c>
      <c r="K31" s="78">
        <f>Flavor!K49</f>
        <v>1.8311272589239765E-2</v>
      </c>
      <c r="L31" s="79">
        <f>Flavor!L49</f>
        <v>22743442.311154228</v>
      </c>
      <c r="M31" s="80">
        <f>Flavor!M49</f>
        <v>-836599.9391910471</v>
      </c>
      <c r="N31" s="78">
        <f>Flavor!N49</f>
        <v>-3.5479153527759141E-2</v>
      </c>
      <c r="O31" s="77">
        <f>Flavor!O49</f>
        <v>13634461.830084801</v>
      </c>
      <c r="P31" s="76">
        <f>Flavor!P49</f>
        <v>-784784.65538286977</v>
      </c>
      <c r="Q31" s="78">
        <f>Flavor!Q49</f>
        <v>-5.4426190451339403E-2</v>
      </c>
    </row>
    <row r="32" spans="2:17">
      <c r="B32" s="349"/>
      <c r="C32" s="151" t="s">
        <v>94</v>
      </c>
      <c r="D32" s="77">
        <f>Flavor!D50</f>
        <v>2988138.710266463</v>
      </c>
      <c r="E32" s="76">
        <f>Flavor!E50</f>
        <v>-255966.21861488093</v>
      </c>
      <c r="F32" s="78">
        <f>Flavor!F50</f>
        <v>-7.8901954229681798E-2</v>
      </c>
      <c r="G32" s="95">
        <f>Flavor!G50</f>
        <v>0.98497833772362964</v>
      </c>
      <c r="H32" s="81">
        <f>Flavor!H50</f>
        <v>-0.16684289229988636</v>
      </c>
      <c r="I32" s="178">
        <f>Flavor!I50</f>
        <v>2.5247187891386673</v>
      </c>
      <c r="J32" s="179">
        <f>Flavor!J50</f>
        <v>-3.2648583916409013E-2</v>
      </c>
      <c r="K32" s="78">
        <f>Flavor!K50</f>
        <v>-1.2766481757920622E-2</v>
      </c>
      <c r="L32" s="79">
        <f>Flavor!L50</f>
        <v>7544209.9463623241</v>
      </c>
      <c r="M32" s="80">
        <f>Flavor!M50</f>
        <v>-752158.15352598298</v>
      </c>
      <c r="N32" s="78">
        <f>Flavor!N50</f>
        <v>-9.0661135628264763E-2</v>
      </c>
      <c r="O32" s="77">
        <f>Flavor!O50</f>
        <v>2382346.7581223249</v>
      </c>
      <c r="P32" s="76">
        <f>Flavor!P50</f>
        <v>-117479.08806404285</v>
      </c>
      <c r="Q32" s="78">
        <f>Flavor!Q50</f>
        <v>-4.6994908962663999E-2</v>
      </c>
    </row>
    <row r="33" spans="2:17">
      <c r="B33" s="349"/>
      <c r="C33" s="151" t="s">
        <v>95</v>
      </c>
      <c r="D33" s="77">
        <f>Flavor!D51</f>
        <v>3170483.5662229373</v>
      </c>
      <c r="E33" s="76">
        <f>Flavor!E51</f>
        <v>-48554.930924525019</v>
      </c>
      <c r="F33" s="78">
        <f>Flavor!F51</f>
        <v>-1.508367513080436E-2</v>
      </c>
      <c r="G33" s="95">
        <f>Flavor!G51</f>
        <v>1.0450845612049506</v>
      </c>
      <c r="H33" s="81">
        <f>Flavor!H51</f>
        <v>-9.7836818516258361E-2</v>
      </c>
      <c r="I33" s="178">
        <f>Flavor!I51</f>
        <v>3.2587644252557335</v>
      </c>
      <c r="J33" s="179">
        <f>Flavor!J51</f>
        <v>-1.6817139014013271E-2</v>
      </c>
      <c r="K33" s="78">
        <f>Flavor!K51</f>
        <v>-5.1340925829647171E-3</v>
      </c>
      <c r="L33" s="79">
        <f>Flavor!L51</f>
        <v>10331859.056465238</v>
      </c>
      <c r="M33" s="80">
        <f>Flavor!M51</f>
        <v>-212364.09946558066</v>
      </c>
      <c r="N33" s="78">
        <f>Flavor!N51</f>
        <v>-2.0140326729156145E-2</v>
      </c>
      <c r="O33" s="77">
        <f>Flavor!O51</f>
        <v>6873270.2559149265</v>
      </c>
      <c r="P33" s="76">
        <f>Flavor!P51</f>
        <v>-4606.9604589082301</v>
      </c>
      <c r="Q33" s="78">
        <f>Flavor!Q51</f>
        <v>-6.6982301573233357E-4</v>
      </c>
    </row>
    <row r="34" spans="2:17">
      <c r="B34" s="349"/>
      <c r="C34" s="151" t="s">
        <v>96</v>
      </c>
      <c r="D34" s="77">
        <f>Flavor!D52</f>
        <v>597242.54559284751</v>
      </c>
      <c r="E34" s="76">
        <f>Flavor!E52</f>
        <v>-2643.0123391842935</v>
      </c>
      <c r="F34" s="78">
        <f>Flavor!F52</f>
        <v>-4.4058609250328907E-3</v>
      </c>
      <c r="G34" s="95">
        <f>Flavor!G52</f>
        <v>0.19686869547077143</v>
      </c>
      <c r="H34" s="81">
        <f>Flavor!H52</f>
        <v>-1.6121000102632316E-2</v>
      </c>
      <c r="I34" s="178">
        <f>Flavor!I52</f>
        <v>3.1562051502640367</v>
      </c>
      <c r="J34" s="179">
        <f>Flavor!J52</f>
        <v>-7.1516271448220259E-2</v>
      </c>
      <c r="K34" s="78">
        <f>Flavor!K52</f>
        <v>-2.2156890916032637E-2</v>
      </c>
      <c r="L34" s="79">
        <f>Flavor!L52</f>
        <v>1885019.9983569491</v>
      </c>
      <c r="M34" s="80">
        <f>Flavor!M52</f>
        <v>-51243.467556079151</v>
      </c>
      <c r="N34" s="78">
        <f>Flavor!N52</f>
        <v>-2.6465131661158384E-2</v>
      </c>
      <c r="O34" s="77">
        <f>Flavor!O52</f>
        <v>868517.94282460213</v>
      </c>
      <c r="P34" s="76">
        <f>Flavor!P52</f>
        <v>-60450.926461540279</v>
      </c>
      <c r="Q34" s="78">
        <f>Flavor!Q52</f>
        <v>-6.5073145570521906E-2</v>
      </c>
    </row>
    <row r="35" spans="2:17">
      <c r="B35" s="349"/>
      <c r="C35" s="151" t="s">
        <v>97</v>
      </c>
      <c r="D35" s="77">
        <f>Flavor!D53</f>
        <v>3280018.1165015642</v>
      </c>
      <c r="E35" s="76">
        <f>Flavor!E53</f>
        <v>57996.507525722031</v>
      </c>
      <c r="F35" s="78">
        <f>Flavor!F53</f>
        <v>1.8000036798063845E-2</v>
      </c>
      <c r="G35" s="95">
        <f>Flavor!G53</f>
        <v>1.0811903681027593</v>
      </c>
      <c r="H35" s="81">
        <f>Flavor!H53</f>
        <v>-6.2790167105336803E-2</v>
      </c>
      <c r="I35" s="178">
        <f>Flavor!I53</f>
        <v>2.6859882131916133</v>
      </c>
      <c r="J35" s="179">
        <f>Flavor!J53</f>
        <v>6.863252538903053E-2</v>
      </c>
      <c r="K35" s="78">
        <f>Flavor!K53</f>
        <v>2.6222085790201251E-2</v>
      </c>
      <c r="L35" s="79">
        <f>Flavor!L53</f>
        <v>8810089.9999781568</v>
      </c>
      <c r="M35" s="80">
        <f>Flavor!M53</f>
        <v>376913.41550240666</v>
      </c>
      <c r="N35" s="78">
        <f>Flavor!N53</f>
        <v>4.4694121097410597E-2</v>
      </c>
      <c r="O35" s="77">
        <f>Flavor!O53</f>
        <v>4656701.2765489817</v>
      </c>
      <c r="P35" s="76">
        <f>Flavor!P53</f>
        <v>-69035.602804791182</v>
      </c>
      <c r="Q35" s="78">
        <f>Flavor!Q53</f>
        <v>-1.4608431355203073E-2</v>
      </c>
    </row>
    <row r="36" spans="2:17" ht="15.75" thickBot="1">
      <c r="B36" s="352"/>
      <c r="C36" s="157" t="s">
        <v>98</v>
      </c>
      <c r="D36" s="144">
        <f>Flavor!D54</f>
        <v>1546816.3360721916</v>
      </c>
      <c r="E36" s="138">
        <f>Flavor!E54</f>
        <v>115663.9201553741</v>
      </c>
      <c r="F36" s="140">
        <f>Flavor!F54</f>
        <v>8.0818729625857552E-2</v>
      </c>
      <c r="G36" s="141">
        <f>Flavor!G54</f>
        <v>0.5098761239675782</v>
      </c>
      <c r="H36" s="142">
        <f>Flavor!H54</f>
        <v>1.7446756358932003E-3</v>
      </c>
      <c r="I36" s="180">
        <f>Flavor!I54</f>
        <v>2.6039915420195978</v>
      </c>
      <c r="J36" s="181">
        <f>Flavor!J54</f>
        <v>0.16042180079365131</v>
      </c>
      <c r="K36" s="140">
        <f>Flavor!K54</f>
        <v>6.5650592281915887E-2</v>
      </c>
      <c r="L36" s="143">
        <f>Flavor!L54</f>
        <v>4027896.6561897304</v>
      </c>
      <c r="M36" s="139">
        <f>Flavor!M54</f>
        <v>530775.91757298447</v>
      </c>
      <c r="N36" s="140">
        <f>Flavor!N54</f>
        <v>0.15177511937518293</v>
      </c>
      <c r="O36" s="144">
        <f>Flavor!O54</f>
        <v>3671905.6295976639</v>
      </c>
      <c r="P36" s="138">
        <f>Flavor!P54</f>
        <v>458437.05950597161</v>
      </c>
      <c r="Q36" s="140">
        <f>Flavor!Q54</f>
        <v>0.14266113064640637</v>
      </c>
    </row>
    <row r="37" spans="2:17">
      <c r="B37" s="348" t="s">
        <v>99</v>
      </c>
      <c r="C37" s="221" t="s">
        <v>148</v>
      </c>
      <c r="D37" s="116">
        <f>Fat!D15</f>
        <v>70912833.861064211</v>
      </c>
      <c r="E37" s="110">
        <f>Fat!E15</f>
        <v>10043280.949772485</v>
      </c>
      <c r="F37" s="112">
        <f>Fat!F15</f>
        <v>0.16499679181821927</v>
      </c>
      <c r="G37" s="113">
        <f>Fat!G15</f>
        <v>23.374954107640608</v>
      </c>
      <c r="H37" s="114">
        <f>Fat!H15</f>
        <v>1.7631860414820117</v>
      </c>
      <c r="I37" s="182">
        <f>Fat!I15</f>
        <v>3.0224601972029519</v>
      </c>
      <c r="J37" s="183">
        <f>Fat!J15</f>
        <v>-6.2549576088675618E-2</v>
      </c>
      <c r="K37" s="112">
        <f>Fat!K15</f>
        <v>-2.0275325099517204E-2</v>
      </c>
      <c r="L37" s="115">
        <f>Fat!L15</f>
        <v>214331217.8159323</v>
      </c>
      <c r="M37" s="111">
        <f>Fat!M15</f>
        <v>26548052.188705504</v>
      </c>
      <c r="N37" s="112">
        <f>Fat!N15</f>
        <v>0.14137610312421042</v>
      </c>
      <c r="O37" s="116">
        <f>Fat!O15</f>
        <v>69452467.520430267</v>
      </c>
      <c r="P37" s="110">
        <f>Fat!P15</f>
        <v>7407150.4906665236</v>
      </c>
      <c r="Q37" s="112">
        <f>Fat!Q15</f>
        <v>0.11938290986752863</v>
      </c>
    </row>
    <row r="38" spans="2:17">
      <c r="B38" s="349"/>
      <c r="C38" s="222" t="s">
        <v>101</v>
      </c>
      <c r="D38" s="77">
        <f>Fat!D16</f>
        <v>5954380.5567320222</v>
      </c>
      <c r="E38" s="76">
        <f>Fat!E16</f>
        <v>1307355.1918017771</v>
      </c>
      <c r="F38" s="78">
        <f>Fat!F16</f>
        <v>0.28133162380993404</v>
      </c>
      <c r="G38" s="95">
        <f>Fat!G16</f>
        <v>1.9627388256085385</v>
      </c>
      <c r="H38" s="81">
        <f>Fat!H16</f>
        <v>0.31280992715267475</v>
      </c>
      <c r="I38" s="178">
        <f>Fat!I16</f>
        <v>3.512187024917349</v>
      </c>
      <c r="J38" s="179">
        <f>Fat!J16</f>
        <v>0.21655362763664909</v>
      </c>
      <c r="K38" s="78">
        <f>Fat!K16</f>
        <v>6.570925874684129E-2</v>
      </c>
      <c r="L38" s="79">
        <f>Fat!L16</f>
        <v>20912898.132774349</v>
      </c>
      <c r="M38" s="80">
        <f>Fat!M16</f>
        <v>5598006.1420997009</v>
      </c>
      <c r="N38" s="78">
        <f>Fat!N16</f>
        <v>0.36552697501937126</v>
      </c>
      <c r="O38" s="77">
        <f>Fat!O16</f>
        <v>8004093.7841392159</v>
      </c>
      <c r="P38" s="76">
        <f>Fat!P16</f>
        <v>2698293.2998395208</v>
      </c>
      <c r="Q38" s="78">
        <f>Fat!Q16</f>
        <v>0.50855536460973139</v>
      </c>
    </row>
    <row r="39" spans="2:17">
      <c r="B39" s="349"/>
      <c r="C39" s="222" t="s">
        <v>63</v>
      </c>
      <c r="D39" s="77">
        <f>Fat!D17</f>
        <v>117617119.37780666</v>
      </c>
      <c r="E39" s="76">
        <f>Fat!E17</f>
        <v>-1912589.3890286982</v>
      </c>
      <c r="F39" s="78">
        <f>Fat!F17</f>
        <v>-1.600095414571414E-2</v>
      </c>
      <c r="G39" s="95">
        <f>Fat!G17</f>
        <v>38.770059212633733</v>
      </c>
      <c r="H39" s="81">
        <f>Fat!H17</f>
        <v>-3.6690292861602103</v>
      </c>
      <c r="I39" s="178">
        <f>Fat!I17</f>
        <v>2.6579922078765446</v>
      </c>
      <c r="J39" s="179">
        <f>Fat!J17</f>
        <v>7.8183235133161944E-2</v>
      </c>
      <c r="K39" s="78">
        <f>Fat!K17</f>
        <v>3.0305823399792844E-2</v>
      </c>
      <c r="L39" s="79">
        <f>Fat!L17</f>
        <v>312625386.81909543</v>
      </c>
      <c r="M39" s="80">
        <f>Fat!M17</f>
        <v>4261571.6330102086</v>
      </c>
      <c r="N39" s="78">
        <f>Fat!N17</f>
        <v>1.381994716351048E-2</v>
      </c>
      <c r="O39" s="77">
        <f>Fat!O17</f>
        <v>135899392.56829524</v>
      </c>
      <c r="P39" s="76">
        <f>Fat!P17</f>
        <v>-11294511.354182988</v>
      </c>
      <c r="Q39" s="78">
        <f>Fat!Q17</f>
        <v>-7.6732195105929143E-2</v>
      </c>
    </row>
    <row r="40" spans="2:17" ht="15.75" thickBot="1">
      <c r="B40" s="350"/>
      <c r="C40" s="223" t="s">
        <v>15</v>
      </c>
      <c r="D40" s="109">
        <f>Fat!D18</f>
        <v>108732414.96867526</v>
      </c>
      <c r="E40" s="103">
        <f>Fat!E18</f>
        <v>12182701.76863189</v>
      </c>
      <c r="F40" s="105">
        <f>Fat!F18</f>
        <v>0.12618061063931174</v>
      </c>
      <c r="G40" s="106">
        <f>Fat!G18</f>
        <v>35.841399525583363</v>
      </c>
      <c r="H40" s="107">
        <f>Fat!H18</f>
        <v>1.5613710263697911</v>
      </c>
      <c r="I40" s="190">
        <f>Fat!I18</f>
        <v>2.8096907277427796</v>
      </c>
      <c r="J40" s="191">
        <f>Fat!J18</f>
        <v>2.3207288463160669E-2</v>
      </c>
      <c r="K40" s="105">
        <f>Fat!K18</f>
        <v>8.3285219413184019E-3</v>
      </c>
      <c r="L40" s="108">
        <f>Fat!L18</f>
        <v>305504458.1425671</v>
      </c>
      <c r="M40" s="104">
        <f>Fat!M18</f>
        <v>36470281.24344945</v>
      </c>
      <c r="N40" s="105">
        <f>Fat!N18</f>
        <v>0.13556003056490873</v>
      </c>
      <c r="O40" s="109">
        <f>Fat!O18</f>
        <v>104009097.40502185</v>
      </c>
      <c r="P40" s="103">
        <f>Fat!P18</f>
        <v>6200320.7341210544</v>
      </c>
      <c r="Q40" s="105">
        <f>Fat!Q18</f>
        <v>6.3392273629833865E-2</v>
      </c>
    </row>
    <row r="41" spans="2:17" ht="15.75" hidden="1" thickBot="1">
      <c r="B41" s="351" t="s">
        <v>102</v>
      </c>
      <c r="C41" s="154" t="s">
        <v>103</v>
      </c>
      <c r="D41" s="125">
        <f>Organic!D6</f>
        <v>21990133.366116617</v>
      </c>
      <c r="E41" s="117">
        <f>Organic!E6</f>
        <v>2902906.92433393</v>
      </c>
      <c r="F41" s="121">
        <f>Organic!F6</f>
        <v>0.15208636693172733</v>
      </c>
      <c r="G41" s="122">
        <f>Organic!G6</f>
        <v>7.2485942285279608</v>
      </c>
      <c r="H41" s="123">
        <f>Organic!H6</f>
        <v>0.47166403672539126</v>
      </c>
      <c r="I41" s="186">
        <f>Organic!I6</f>
        <v>2.950444897929811</v>
      </c>
      <c r="J41" s="187">
        <f>Organic!J6</f>
        <v>-1.0218135816229434E-2</v>
      </c>
      <c r="K41" s="121">
        <f>Organic!K6</f>
        <v>-3.4512998270190597E-3</v>
      </c>
      <c r="L41" s="124">
        <f>Organic!L6</f>
        <v>64880676.794854872</v>
      </c>
      <c r="M41" s="118">
        <f>Organic!M6</f>
        <v>8369831.0519289002</v>
      </c>
      <c r="N41" s="121">
        <f>Organic!N6</f>
        <v>0.14811017145282479</v>
      </c>
      <c r="O41" s="125">
        <f>Organic!O6</f>
        <v>12156771.320517302</v>
      </c>
      <c r="P41" s="117">
        <f>Organic!P6</f>
        <v>1347210.2823266126</v>
      </c>
      <c r="Q41" s="121">
        <f>Organic!Q6</f>
        <v>0.12463135899476908</v>
      </c>
    </row>
    <row r="42" spans="2:17" hidden="1">
      <c r="B42" s="349"/>
      <c r="C42" s="158" t="s">
        <v>104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.75" hidden="1" thickBot="1">
      <c r="B43" s="352"/>
      <c r="C43" s="155" t="s">
        <v>105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8" t="s">
        <v>67</v>
      </c>
      <c r="C44" s="150" t="s">
        <v>106</v>
      </c>
      <c r="D44" s="116">
        <f>Size!D24</f>
        <v>56530143.665449813</v>
      </c>
      <c r="E44" s="110">
        <f>Size!E24</f>
        <v>-3364894.6255458072</v>
      </c>
      <c r="F44" s="112">
        <f>Size!F24</f>
        <v>-5.6179855987364351E-2</v>
      </c>
      <c r="G44" s="113">
        <f>Size!G24</f>
        <v>18.633996724304495</v>
      </c>
      <c r="H44" s="114">
        <f>Size!H24</f>
        <v>-2.6317693927086339</v>
      </c>
      <c r="I44" s="182">
        <f>Size!I24</f>
        <v>3.5401992277249321</v>
      </c>
      <c r="J44" s="183">
        <f>Size!J24</f>
        <v>0.23160724822013989</v>
      </c>
      <c r="K44" s="112">
        <f>Size!K24</f>
        <v>7.0001755929664469E-2</v>
      </c>
      <c r="L44" s="115">
        <f>Size!L24</f>
        <v>200127970.94760489</v>
      </c>
      <c r="M44" s="111">
        <f>Size!M24</f>
        <v>1959727.6458843648</v>
      </c>
      <c r="N44" s="112">
        <f>Size!N24</f>
        <v>9.8892113753089421E-3</v>
      </c>
      <c r="O44" s="116">
        <f>Size!O24</f>
        <v>168448756.30431944</v>
      </c>
      <c r="P44" s="110">
        <f>Size!P24</f>
        <v>-9371900.9585661888</v>
      </c>
      <c r="Q44" s="112">
        <f>Size!Q24</f>
        <v>-5.2704230784115277E-2</v>
      </c>
    </row>
    <row r="45" spans="2:17">
      <c r="B45" s="349"/>
      <c r="C45" s="151" t="s">
        <v>107</v>
      </c>
      <c r="D45" s="77">
        <f>Size!D25</f>
        <v>45824003.293485336</v>
      </c>
      <c r="E45" s="76">
        <f>Size!E25</f>
        <v>2410533.6172387004</v>
      </c>
      <c r="F45" s="78">
        <f>Size!F25</f>
        <v>5.552501643418762E-2</v>
      </c>
      <c r="G45" s="95">
        <f>Size!G25</f>
        <v>15.104938213472163</v>
      </c>
      <c r="H45" s="81">
        <f>Size!H25</f>
        <v>-0.3090379489221764</v>
      </c>
      <c r="I45" s="178">
        <f>Size!I25</f>
        <v>2.8794013808214407</v>
      </c>
      <c r="J45" s="179">
        <f>Size!J25</f>
        <v>-7.976134131309065E-2</v>
      </c>
      <c r="K45" s="78">
        <f>Size!K25</f>
        <v>-2.6954023419015108E-2</v>
      </c>
      <c r="L45" s="79">
        <f>Size!L25</f>
        <v>131945698.35802792</v>
      </c>
      <c r="M45" s="80">
        <f>Size!M25</f>
        <v>3478177.2535609901</v>
      </c>
      <c r="N45" s="78">
        <f>Size!N25</f>
        <v>2.7074370421864166E-2</v>
      </c>
      <c r="O45" s="77">
        <f>Size!O25</f>
        <v>27179029.357450426</v>
      </c>
      <c r="P45" s="76">
        <f>Size!P25</f>
        <v>807419.79435805604</v>
      </c>
      <c r="Q45" s="78">
        <f>Size!Q25</f>
        <v>3.0617008507818091E-2</v>
      </c>
    </row>
    <row r="46" spans="2:17">
      <c r="B46" s="349"/>
      <c r="C46" s="151" t="s">
        <v>108</v>
      </c>
      <c r="D46" s="77">
        <f>Size!D26</f>
        <v>71572419.659062386</v>
      </c>
      <c r="E46" s="76">
        <f>Size!E26</f>
        <v>5654434.8934998363</v>
      </c>
      <c r="F46" s="78">
        <f>Size!F26</f>
        <v>8.5779850728292834E-2</v>
      </c>
      <c r="G46" s="95">
        <f>Size!G26</f>
        <v>23.592372971318596</v>
      </c>
      <c r="H46" s="81">
        <f>Size!H26</f>
        <v>0.18815641303269359</v>
      </c>
      <c r="I46" s="178">
        <f>Size!I26</f>
        <v>2.6706987617836409</v>
      </c>
      <c r="J46" s="179">
        <f>Size!J26</f>
        <v>7.2604262521237306E-2</v>
      </c>
      <c r="K46" s="78">
        <f>Size!K26</f>
        <v>2.794519696718098E-2</v>
      </c>
      <c r="L46" s="79">
        <f>Size!L26</f>
        <v>191148372.56131703</v>
      </c>
      <c r="M46" s="80">
        <f>Size!M26</f>
        <v>19887218.939446062</v>
      </c>
      <c r="N46" s="78">
        <f>Size!N26</f>
        <v>0.11612218251989141</v>
      </c>
      <c r="O46" s="77">
        <f>Size!O26</f>
        <v>39129818.652956426</v>
      </c>
      <c r="P46" s="76">
        <f>Size!P26</f>
        <v>2848504.8923246488</v>
      </c>
      <c r="Q46" s="78">
        <f>Size!Q26</f>
        <v>7.8511624775162131E-2</v>
      </c>
    </row>
    <row r="47" spans="2:17">
      <c r="B47" s="349"/>
      <c r="C47" s="151" t="s">
        <v>109</v>
      </c>
      <c r="D47" s="77">
        <f>Size!D27</f>
        <v>77555523.39201349</v>
      </c>
      <c r="E47" s="76">
        <f>Size!E27</f>
        <v>9358721.6347355843</v>
      </c>
      <c r="F47" s="78">
        <f>Size!F27</f>
        <v>0.13723109286040425</v>
      </c>
      <c r="G47" s="95">
        <f>Size!G27</f>
        <v>25.564579799958324</v>
      </c>
      <c r="H47" s="81">
        <f>Size!H27</f>
        <v>1.3512680219006086</v>
      </c>
      <c r="I47" s="178">
        <f>Size!I27</f>
        <v>2.3700482492401287</v>
      </c>
      <c r="J47" s="179">
        <f>Size!J27</f>
        <v>5.977404789252061E-2</v>
      </c>
      <c r="K47" s="78">
        <f>Size!K27</f>
        <v>2.5873140018467834E-2</v>
      </c>
      <c r="L47" s="79">
        <f>Size!L27</f>
        <v>183810332.43414342</v>
      </c>
      <c r="M47" s="80">
        <f>Size!M27</f>
        <v>26257020.719887048</v>
      </c>
      <c r="N47" s="78">
        <f>Size!N27</f>
        <v>0.16665483215933666</v>
      </c>
      <c r="O47" s="77">
        <f>Size!O27</f>
        <v>38647400.725435436</v>
      </c>
      <c r="P47" s="76">
        <f>Size!P27</f>
        <v>4594101.4732343704</v>
      </c>
      <c r="Q47" s="78">
        <f>Size!Q27</f>
        <v>0.1349091446091652</v>
      </c>
    </row>
    <row r="48" spans="2:17">
      <c r="B48" s="349"/>
      <c r="C48" s="151" t="s">
        <v>110</v>
      </c>
      <c r="D48" s="77">
        <f>Size!D28</f>
        <v>68588037.367945984</v>
      </c>
      <c r="E48" s="76">
        <f>Size!E28</f>
        <v>-1583693.4556089491</v>
      </c>
      <c r="F48" s="78">
        <f>Size!F28</f>
        <v>-2.2568824183503564E-2</v>
      </c>
      <c r="G48" s="95">
        <f>Size!G28</f>
        <v>22.608632859744752</v>
      </c>
      <c r="H48" s="81">
        <f>Size!H28</f>
        <v>-2.3058785638844768</v>
      </c>
      <c r="I48" s="178">
        <f>Size!I28</f>
        <v>3.6255076703564231</v>
      </c>
      <c r="J48" s="179">
        <f>Size!J28</f>
        <v>0.21456937957240019</v>
      </c>
      <c r="K48" s="78">
        <f>Size!K28</f>
        <v>6.2906262523758597E-2</v>
      </c>
      <c r="L48" s="79">
        <f>Size!L28</f>
        <v>248666455.57218114</v>
      </c>
      <c r="M48" s="80">
        <f>Size!M28</f>
        <v>9315011.9755281508</v>
      </c>
      <c r="N48" s="78">
        <f>Size!N28</f>
        <v>3.891771796131506E-2</v>
      </c>
      <c r="O48" s="77">
        <f>Size!O28</f>
        <v>193979317.06232315</v>
      </c>
      <c r="P48" s="76">
        <f>Size!P28</f>
        <v>-5551744.9447364509</v>
      </c>
      <c r="Q48" s="78">
        <f>Size!Q28</f>
        <v>-2.7823963291189344E-2</v>
      </c>
    </row>
    <row r="49" spans="2:17" ht="15" customHeight="1">
      <c r="B49" s="349"/>
      <c r="C49" s="151" t="s">
        <v>111</v>
      </c>
      <c r="D49" s="77">
        <f>Size!D29</f>
        <v>98913291.625019431</v>
      </c>
      <c r="E49" s="76">
        <f>Size!E29</f>
        <v>13234459.904093817</v>
      </c>
      <c r="F49" s="78">
        <f>Size!F29</f>
        <v>0.15446592394258246</v>
      </c>
      <c r="G49" s="95">
        <f>Size!G29</f>
        <v>32.604727895947086</v>
      </c>
      <c r="H49" s="81">
        <f>Size!H29</f>
        <v>2.1844118139379027</v>
      </c>
      <c r="I49" s="178">
        <f>Size!I29</f>
        <v>2.3692912402457473</v>
      </c>
      <c r="J49" s="179">
        <f>Size!J29</f>
        <v>3.2677566935207736E-2</v>
      </c>
      <c r="K49" s="78">
        <f>Size!K29</f>
        <v>1.3985010576827536E-2</v>
      </c>
      <c r="L49" s="79">
        <f>Size!L29</f>
        <v>234354395.39103156</v>
      </c>
      <c r="M49" s="80">
        <f>Size!M29</f>
        <v>34156065.678643972</v>
      </c>
      <c r="N49" s="78">
        <f>Size!N29</f>
        <v>0.17061114209950629</v>
      </c>
      <c r="O49" s="77">
        <f>Size!O29</f>
        <v>47726998.214319468</v>
      </c>
      <c r="P49" s="76">
        <f>Size!P29</f>
        <v>6015750.9372478351</v>
      </c>
      <c r="Q49" s="78">
        <f>Size!Q29</f>
        <v>0.14422371254658331</v>
      </c>
    </row>
    <row r="50" spans="2:17" ht="15.75" thickBot="1">
      <c r="B50" s="350"/>
      <c r="C50" s="152" t="s">
        <v>112</v>
      </c>
      <c r="D50" s="144">
        <f>Size!D30</f>
        <v>135715419.77131265</v>
      </c>
      <c r="E50" s="138">
        <f>Size!E30</f>
        <v>9969982.0726924837</v>
      </c>
      <c r="F50" s="140">
        <f>Size!F30</f>
        <v>7.9287028262512355E-2</v>
      </c>
      <c r="G50" s="141">
        <f>Size!G30</f>
        <v>44.73579091577438</v>
      </c>
      <c r="H50" s="142">
        <f>Size!H30</f>
        <v>8.9804458790816E-2</v>
      </c>
      <c r="I50" s="180">
        <f>Size!I30</f>
        <v>2.7288948490246736</v>
      </c>
      <c r="J50" s="181">
        <f>Size!J30</f>
        <v>1.7494080662603828E-2</v>
      </c>
      <c r="K50" s="140">
        <f>Size!K30</f>
        <v>6.4520453290170853E-3</v>
      </c>
      <c r="L50" s="143">
        <f>Size!L30</f>
        <v>370353109.94715643</v>
      </c>
      <c r="M50" s="139">
        <f>Size!M30</f>
        <v>29406833.553092897</v>
      </c>
      <c r="N50" s="140">
        <f>Size!N30</f>
        <v>8.625063709188209E-2</v>
      </c>
      <c r="O50" s="144">
        <f>Size!O30</f>
        <v>75658736.001243949</v>
      </c>
      <c r="P50" s="138">
        <f>Size!P30</f>
        <v>4547247.1779327244</v>
      </c>
      <c r="Q50" s="140">
        <f>Size!Q30</f>
        <v>6.3945323789115785E-2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25">
      <c r="B52" s="340" t="s">
        <v>140</v>
      </c>
      <c r="C52" s="340"/>
      <c r="D52" s="340"/>
      <c r="E52" s="340"/>
      <c r="F52" s="340"/>
      <c r="G52" s="340"/>
      <c r="H52" s="340"/>
      <c r="I52" s="340"/>
      <c r="J52" s="340"/>
      <c r="K52" s="340"/>
      <c r="L52" s="340"/>
      <c r="M52" s="340"/>
      <c r="N52" s="340"/>
      <c r="O52" s="340"/>
      <c r="P52" s="340"/>
      <c r="Q52" s="340"/>
    </row>
    <row r="53" spans="2:17">
      <c r="B53" s="341" t="s">
        <v>374</v>
      </c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</row>
    <row r="54" spans="2:17" ht="15.75" thickBot="1">
      <c r="B54" s="341" t="str">
        <f>'HOME PAGE'!H6</f>
        <v>LATEST 52 WEEKS ENDING 07-14-2024</v>
      </c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</row>
    <row r="55" spans="2:17">
      <c r="D55" s="346" t="s">
        <v>68</v>
      </c>
      <c r="E55" s="344"/>
      <c r="F55" s="345"/>
      <c r="G55" s="346" t="s">
        <v>21</v>
      </c>
      <c r="H55" s="347"/>
      <c r="I55" s="343" t="s">
        <v>22</v>
      </c>
      <c r="J55" s="344"/>
      <c r="K55" s="345"/>
      <c r="L55" s="346" t="s">
        <v>23</v>
      </c>
      <c r="M55" s="344"/>
      <c r="N55" s="347"/>
      <c r="O55" s="343" t="s">
        <v>24</v>
      </c>
      <c r="P55" s="344"/>
      <c r="Q55" s="347"/>
    </row>
    <row r="56" spans="2:17" ht="30.7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.75" thickBot="1">
      <c r="C57" s="292" t="s">
        <v>11</v>
      </c>
      <c r="D57" s="283">
        <f>'Segment Data'!D27</f>
        <v>3845872881.6641054</v>
      </c>
      <c r="E57" s="284">
        <f>'Segment Data'!E27</f>
        <v>186928125.76482391</v>
      </c>
      <c r="F57" s="285">
        <f>'Segment Data'!F27</f>
        <v>5.1087987995293314E-2</v>
      </c>
      <c r="G57" s="286">
        <f>'Segment Data'!G27</f>
        <v>99.937351527857928</v>
      </c>
      <c r="H57" s="287">
        <f>'Segment Data'!H27</f>
        <v>-5.0896091152566214E-2</v>
      </c>
      <c r="I57" s="288">
        <f>'Segment Data'!I27</f>
        <v>2.7822248991829164</v>
      </c>
      <c r="J57" s="289">
        <f>'Segment Data'!J27</f>
        <v>2.9582653488812394E-2</v>
      </c>
      <c r="K57" s="285">
        <f>'Segment Data'!K27</f>
        <v>1.0747002642674641E-2</v>
      </c>
      <c r="L57" s="290">
        <f>'Segment Data'!L27</f>
        <v>10700083290.458227</v>
      </c>
      <c r="M57" s="291">
        <f>'Segment Data'!M27</f>
        <v>628317380.70896339</v>
      </c>
      <c r="N57" s="285">
        <f>'Segment Data'!N27</f>
        <v>6.2384033379962199E-2</v>
      </c>
      <c r="O57" s="283">
        <f>'Segment Data'!O27</f>
        <v>4102289446.6123934</v>
      </c>
      <c r="P57" s="284">
        <f>'Segment Data'!P27</f>
        <v>107237093.83757019</v>
      </c>
      <c r="Q57" s="285">
        <f>'Segment Data'!Q27</f>
        <v>2.6842475233919541E-2</v>
      </c>
    </row>
    <row r="58" spans="2:17">
      <c r="B58" s="355" t="s">
        <v>64</v>
      </c>
      <c r="C58" s="151" t="s">
        <v>149</v>
      </c>
      <c r="D58" s="77">
        <f>'Segment Data'!D28</f>
        <v>63847630.544998817</v>
      </c>
      <c r="E58" s="76">
        <f>'Segment Data'!E28</f>
        <v>-3805459.7927442566</v>
      </c>
      <c r="F58" s="78">
        <f>'Segment Data'!F28</f>
        <v>-5.6249607722963446E-2</v>
      </c>
      <c r="G58" s="95">
        <f>'Segment Data'!G28</f>
        <v>1.659119605439324</v>
      </c>
      <c r="H58" s="81">
        <f>'Segment Data'!H28</f>
        <v>-0.18964128059897423</v>
      </c>
      <c r="I58" s="178">
        <f>'Segment Data'!I28</f>
        <v>4.8738785662093127</v>
      </c>
      <c r="J58" s="179">
        <f>'Segment Data'!J28</f>
        <v>-1.0819635465837862E-2</v>
      </c>
      <c r="K58" s="78">
        <f>'Segment Data'!K28</f>
        <v>-2.2150059264925302E-3</v>
      </c>
      <c r="L58" s="79">
        <f>'Segment Data'!L28</f>
        <v>311185598.01652074</v>
      </c>
      <c r="M58" s="80">
        <f>'Segment Data'!M28</f>
        <v>-19279330.694019377</v>
      </c>
      <c r="N58" s="78">
        <f>'Segment Data'!N28</f>
        <v>-5.8340020434986831E-2</v>
      </c>
      <c r="O58" s="77">
        <f>'Segment Data'!O28</f>
        <v>135014349.46683884</v>
      </c>
      <c r="P58" s="76">
        <f>'Segment Data'!P28</f>
        <v>-9757335.6210918128</v>
      </c>
      <c r="Q58" s="78">
        <f>'Segment Data'!Q28</f>
        <v>-6.7398093868738587E-2</v>
      </c>
    </row>
    <row r="59" spans="2:17">
      <c r="B59" s="356"/>
      <c r="C59" s="151" t="s">
        <v>153</v>
      </c>
      <c r="D59" s="77">
        <f>'Segment Data'!D29</f>
        <v>59494573.788977504</v>
      </c>
      <c r="E59" s="76">
        <f>'Segment Data'!E29</f>
        <v>-2476724.319984965</v>
      </c>
      <c r="F59" s="78">
        <f>'Segment Data'!F29</f>
        <v>-3.99656679069431E-2</v>
      </c>
      <c r="G59" s="95">
        <f>'Segment Data'!G29</f>
        <v>1.5460027717235461</v>
      </c>
      <c r="H59" s="81">
        <f>'Segment Data'!H29</f>
        <v>-0.14749136770013815</v>
      </c>
      <c r="I59" s="178">
        <f>'Segment Data'!I29</f>
        <v>3.9316262356197558</v>
      </c>
      <c r="J59" s="179">
        <f>'Segment Data'!J29</f>
        <v>3.2446117901705041E-2</v>
      </c>
      <c r="K59" s="78">
        <f>'Segment Data'!K29</f>
        <v>8.3212667592010986E-3</v>
      </c>
      <c r="L59" s="79">
        <f>'Segment Data'!L29</f>
        <v>233910427.18575943</v>
      </c>
      <c r="M59" s="80">
        <f>'Segment Data'!M29</f>
        <v>-7726826.2698852718</v>
      </c>
      <c r="N59" s="78">
        <f>'Segment Data'!N29</f>
        <v>-3.1976966131605285E-2</v>
      </c>
      <c r="O59" s="77">
        <f>'Segment Data'!O29</f>
        <v>95350854.293989837</v>
      </c>
      <c r="P59" s="76">
        <f>'Segment Data'!P29</f>
        <v>-977599.05564409494</v>
      </c>
      <c r="Q59" s="78">
        <f>'Segment Data'!Q29</f>
        <v>-1.014860118324333E-2</v>
      </c>
    </row>
    <row r="60" spans="2:17">
      <c r="B60" s="356"/>
      <c r="C60" s="151" t="s">
        <v>150</v>
      </c>
      <c r="D60" s="77">
        <f>'Segment Data'!D30</f>
        <v>1689986024.2408328</v>
      </c>
      <c r="E60" s="76">
        <f>'Segment Data'!E30</f>
        <v>213530770.32932687</v>
      </c>
      <c r="F60" s="78">
        <f>'Segment Data'!F30</f>
        <v>0.14462393612243207</v>
      </c>
      <c r="G60" s="95">
        <f>'Segment Data'!G30</f>
        <v>43.915317166864718</v>
      </c>
      <c r="H60" s="81">
        <f>'Segment Data'!H30</f>
        <v>3.5681178033123757</v>
      </c>
      <c r="I60" s="178">
        <f>'Segment Data'!I30</f>
        <v>3.0737176361564269</v>
      </c>
      <c r="J60" s="179">
        <f>'Segment Data'!J30</f>
        <v>-4.8289286807622123E-2</v>
      </c>
      <c r="K60" s="78">
        <f>'Segment Data'!K30</f>
        <v>-1.5467386203543723E-2</v>
      </c>
      <c r="L60" s="79">
        <f>'Segment Data'!L30</f>
        <v>5194539847.5669308</v>
      </c>
      <c r="M60" s="80">
        <f>'Segment Data'!M30</f>
        <v>585036323.40856647</v>
      </c>
      <c r="N60" s="78">
        <f>'Segment Data'!N30</f>
        <v>0.12691959564460611</v>
      </c>
      <c r="O60" s="77">
        <f>'Segment Data'!O30</f>
        <v>1907868779.7168279</v>
      </c>
      <c r="P60" s="76">
        <f>'Segment Data'!P30</f>
        <v>127263520.46060133</v>
      </c>
      <c r="Q60" s="78">
        <f>'Segment Data'!Q30</f>
        <v>7.1472056930664329E-2</v>
      </c>
    </row>
    <row r="61" spans="2:17">
      <c r="B61" s="356"/>
      <c r="C61" s="151" t="s">
        <v>152</v>
      </c>
      <c r="D61" s="77">
        <f>'Segment Data'!D31</f>
        <v>47171840.717145495</v>
      </c>
      <c r="E61" s="76">
        <f>'Segment Data'!E31</f>
        <v>5915101.12773785</v>
      </c>
      <c r="F61" s="78">
        <f>'Segment Data'!F31</f>
        <v>0.14337296612882389</v>
      </c>
      <c r="G61" s="95">
        <f>'Segment Data'!G31</f>
        <v>1.225789040100995</v>
      </c>
      <c r="H61" s="81">
        <f>'Segment Data'!H31</f>
        <v>9.8363137491308983E-2</v>
      </c>
      <c r="I61" s="178">
        <f>'Segment Data'!I31</f>
        <v>4.7215726362233159</v>
      </c>
      <c r="J61" s="179">
        <f>'Segment Data'!J31</f>
        <v>8.0906576475800129E-2</v>
      </c>
      <c r="K61" s="78">
        <f>'Segment Data'!K31</f>
        <v>1.7434259529590459E-2</v>
      </c>
      <c r="L61" s="79">
        <f>'Segment Data'!L31</f>
        <v>222725272.33035901</v>
      </c>
      <c r="M61" s="80">
        <f>'Segment Data'!M31</f>
        <v>31266521.181953281</v>
      </c>
      <c r="N61" s="78">
        <f>'Segment Data'!N31</f>
        <v>0.1633068271594314</v>
      </c>
      <c r="O61" s="77">
        <f>'Segment Data'!O31</f>
        <v>102139346.56729345</v>
      </c>
      <c r="P61" s="76">
        <f>'Segment Data'!P31</f>
        <v>11504214.053102002</v>
      </c>
      <c r="Q61" s="78">
        <f>'Segment Data'!Q31</f>
        <v>0.12692886007863119</v>
      </c>
    </row>
    <row r="62" spans="2:17" ht="15.75" thickBot="1">
      <c r="B62" s="357"/>
      <c r="C62" s="151" t="s">
        <v>151</v>
      </c>
      <c r="D62" s="144">
        <f>'Segment Data'!D32</f>
        <v>1985372812.3721032</v>
      </c>
      <c r="E62" s="138">
        <f>'Segment Data'!E32</f>
        <v>-26235561.579274178</v>
      </c>
      <c r="F62" s="140">
        <f>'Segment Data'!F32</f>
        <v>-1.3042082106538455E-2</v>
      </c>
      <c r="G62" s="141">
        <f>'Segment Data'!G32</f>
        <v>51.591122943728124</v>
      </c>
      <c r="H62" s="142">
        <f>'Segment Data'!H32</f>
        <v>-3.3802443836505702</v>
      </c>
      <c r="I62" s="180">
        <f>'Segment Data'!I32</f>
        <v>2.3863136010702566</v>
      </c>
      <c r="J62" s="181">
        <f>'Segment Data'!J32</f>
        <v>5.0520256242054806E-2</v>
      </c>
      <c r="K62" s="140">
        <f>'Segment Data'!K32</f>
        <v>2.1628735416133565E-2</v>
      </c>
      <c r="L62" s="143">
        <f>'Segment Data'!L32</f>
        <v>4737722145.3586569</v>
      </c>
      <c r="M62" s="139">
        <f>'Segment Data'!M32</f>
        <v>39020693.082348824</v>
      </c>
      <c r="N62" s="140">
        <f>'Segment Data'!N32</f>
        <v>8.3045695664373531E-3</v>
      </c>
      <c r="O62" s="144">
        <f>'Segment Data'!O32</f>
        <v>1861916116.5674434</v>
      </c>
      <c r="P62" s="138">
        <f>'Segment Data'!P32</f>
        <v>-20795705.999397516</v>
      </c>
      <c r="Q62" s="140">
        <f>'Segment Data'!Q32</f>
        <v>-1.10456129026933E-2</v>
      </c>
    </row>
    <row r="63" spans="2:17">
      <c r="B63" s="348" t="s">
        <v>65</v>
      </c>
      <c r="C63" s="150" t="s">
        <v>78</v>
      </c>
      <c r="D63" s="116">
        <f>'Type Data'!D19</f>
        <v>3160757101.1129451</v>
      </c>
      <c r="E63" s="110">
        <f>'Type Data'!E19</f>
        <v>164763268.04143333</v>
      </c>
      <c r="F63" s="112">
        <f>'Type Data'!F19</f>
        <v>5.4994528434164698E-2</v>
      </c>
      <c r="G63" s="113">
        <f>'Type Data'!G19</f>
        <v>82.134200278459929</v>
      </c>
      <c r="H63" s="114">
        <f>'Type Data'!H19</f>
        <v>0.2624604105107835</v>
      </c>
      <c r="I63" s="182">
        <f>'Type Data'!I19</f>
        <v>2.7481505474140899</v>
      </c>
      <c r="J63" s="183">
        <f>'Type Data'!J19</f>
        <v>2.9595385648953254E-2</v>
      </c>
      <c r="K63" s="112">
        <f>'Type Data'!K19</f>
        <v>1.0886439262000187E-2</v>
      </c>
      <c r="L63" s="115">
        <f>'Type Data'!L19</f>
        <v>8686236357.6665115</v>
      </c>
      <c r="M63" s="111">
        <f>'Type Data'!M19</f>
        <v>541461858.15343666</v>
      </c>
      <c r="N63" s="112">
        <f>'Type Data'!N19</f>
        <v>6.6479662289705782E-2</v>
      </c>
      <c r="O63" s="116">
        <f>'Type Data'!O19</f>
        <v>3362555027.5947475</v>
      </c>
      <c r="P63" s="110">
        <f>'Type Data'!P19</f>
        <v>85688160.231416702</v>
      </c>
      <c r="Q63" s="112">
        <f>'Type Data'!Q19</f>
        <v>2.6149417629640861E-2</v>
      </c>
    </row>
    <row r="64" spans="2:17">
      <c r="B64" s="349"/>
      <c r="C64" s="151" t="s">
        <v>79</v>
      </c>
      <c r="D64" s="77">
        <f>'Type Data'!D20</f>
        <v>487352677.99077803</v>
      </c>
      <c r="E64" s="76">
        <f>'Type Data'!E20</f>
        <v>18239198.685283005</v>
      </c>
      <c r="F64" s="78">
        <f>'Type Data'!F20</f>
        <v>3.8880141990985759E-2</v>
      </c>
      <c r="G64" s="95">
        <f>'Type Data'!G20</f>
        <v>12.664156459932922</v>
      </c>
      <c r="H64" s="81">
        <f>'Type Data'!H20</f>
        <v>-0.15534147170093249</v>
      </c>
      <c r="I64" s="178">
        <f>'Type Data'!I20</f>
        <v>2.7854309968879396</v>
      </c>
      <c r="J64" s="179">
        <f>'Type Data'!J20</f>
        <v>7.2325195966923772E-2</v>
      </c>
      <c r="K64" s="78">
        <f>'Type Data'!K20</f>
        <v>2.6657713069048614E-2</v>
      </c>
      <c r="L64" s="79">
        <f>'Type Data'!L20</f>
        <v>1357487255.69186</v>
      </c>
      <c r="M64" s="80">
        <f>'Type Data'!M20</f>
        <v>84732753.697880507</v>
      </c>
      <c r="N64" s="78">
        <f>'Type Data'!N20</f>
        <v>6.6574310729314023E-2</v>
      </c>
      <c r="O64" s="77">
        <f>'Type Data'!O20</f>
        <v>380749846.6652866</v>
      </c>
      <c r="P64" s="76">
        <f>'Type Data'!P20</f>
        <v>31775021.88511306</v>
      </c>
      <c r="Q64" s="78">
        <f>'Type Data'!Q20</f>
        <v>9.1052476077977271E-2</v>
      </c>
    </row>
    <row r="65" spans="2:17">
      <c r="B65" s="349"/>
      <c r="C65" s="151" t="s">
        <v>80</v>
      </c>
      <c r="D65" s="77">
        <f>'Type Data'!D21</f>
        <v>185115564.19882172</v>
      </c>
      <c r="E65" s="76">
        <f>'Type Data'!E21</f>
        <v>5096188.0214121938</v>
      </c>
      <c r="F65" s="78">
        <f>'Type Data'!F21</f>
        <v>2.8309108328371763E-2</v>
      </c>
      <c r="G65" s="95">
        <f>'Type Data'!G21</f>
        <v>4.8103407943661622</v>
      </c>
      <c r="H65" s="81">
        <f>'Type Data'!H21</f>
        <v>-0.10906170069082854</v>
      </c>
      <c r="I65" s="178">
        <f>'Type Data'!I21</f>
        <v>3.3392497972316395</v>
      </c>
      <c r="J65" s="179">
        <f>'Type Data'!J21</f>
        <v>-7.5071319451570417E-2</v>
      </c>
      <c r="K65" s="78">
        <f>'Type Data'!K21</f>
        <v>-2.1987187755935885E-2</v>
      </c>
      <c r="L65" s="79">
        <f>'Type Data'!L21</f>
        <v>618147110.21533597</v>
      </c>
      <c r="M65" s="80">
        <f>'Type Data'!M21</f>
        <v>3503152.7206681967</v>
      </c>
      <c r="N65" s="78">
        <f>'Type Data'!N21</f>
        <v>5.699482892416766E-3</v>
      </c>
      <c r="O65" s="77">
        <f>'Type Data'!O21</f>
        <v>308394418.90662634</v>
      </c>
      <c r="P65" s="76">
        <f>'Type Data'!P21</f>
        <v>-5543972.3464488387</v>
      </c>
      <c r="Q65" s="78">
        <f>'Type Data'!Q21</f>
        <v>-1.7659427776004866E-2</v>
      </c>
    </row>
    <row r="66" spans="2:17" ht="15.75" thickBot="1">
      <c r="B66" s="350"/>
      <c r="C66" s="152" t="s">
        <v>81</v>
      </c>
      <c r="D66" s="144">
        <f>'Type Data'!D22</f>
        <v>12647538.361432511</v>
      </c>
      <c r="E66" s="138">
        <f>'Type Data'!E22</f>
        <v>-1170528.9831262268</v>
      </c>
      <c r="F66" s="140">
        <f>'Type Data'!F22</f>
        <v>-8.4710036066451527E-2</v>
      </c>
      <c r="G66" s="141">
        <f>'Type Data'!G22</f>
        <v>0.32865399509555138</v>
      </c>
      <c r="H66" s="142">
        <f>'Type Data'!H22</f>
        <v>-4.8953329266558654E-2</v>
      </c>
      <c r="I66" s="180">
        <f>'Type Data'!I22</f>
        <v>3.0213442167590832</v>
      </c>
      <c r="J66" s="181">
        <f>'Type Data'!J22</f>
        <v>0.156041149384611</v>
      </c>
      <c r="K66" s="140">
        <f>'Type Data'!K22</f>
        <v>5.4458863762566749E-2</v>
      </c>
      <c r="L66" s="143">
        <f>'Type Data'!L22</f>
        <v>38212566.884552769</v>
      </c>
      <c r="M66" s="139">
        <f>'Type Data'!M22</f>
        <v>-1380383.8629984111</v>
      </c>
      <c r="N66" s="140">
        <f>'Type Data'!N22</f>
        <v>-3.4864384617349788E-2</v>
      </c>
      <c r="O66" s="144">
        <f>'Type Data'!O22</f>
        <v>50590153.445730045</v>
      </c>
      <c r="P66" s="138">
        <f>'Type Data'!P22</f>
        <v>-4682115.9325049073</v>
      </c>
      <c r="Q66" s="140">
        <f>'Type Data'!Q22</f>
        <v>-8.4710036066451527E-2</v>
      </c>
    </row>
    <row r="67" spans="2:17" ht="15.75" thickBot="1">
      <c r="B67" s="94" t="s">
        <v>82</v>
      </c>
      <c r="C67" s="153" t="s">
        <v>83</v>
      </c>
      <c r="D67" s="137">
        <f>Granola!D7</f>
        <v>3309628.8261656896</v>
      </c>
      <c r="E67" s="131">
        <f>Granola!E7</f>
        <v>-1139927.2483953112</v>
      </c>
      <c r="F67" s="133">
        <f>Granola!F7</f>
        <v>-0.25618898364097548</v>
      </c>
      <c r="G67" s="134">
        <f>Granola!G7</f>
        <v>8.6002722815979982E-2</v>
      </c>
      <c r="H67" s="135">
        <f>Granola!H7</f>
        <v>-3.5590617411571823E-2</v>
      </c>
      <c r="I67" s="184">
        <f>Granola!I7</f>
        <v>3.7047580566733731</v>
      </c>
      <c r="J67" s="185">
        <f>Granola!J7</f>
        <v>0.20529533459030347</v>
      </c>
      <c r="K67" s="133">
        <f>Granola!K7</f>
        <v>5.8664815400033918E-2</v>
      </c>
      <c r="L67" s="136">
        <f>Granola!L7</f>
        <v>12261374.058335777</v>
      </c>
      <c r="M67" s="132">
        <f>Granola!M7</f>
        <v>-3309681.5544087198</v>
      </c>
      <c r="N67" s="133">
        <f>Granola!N7</f>
        <v>-0.21255344767376164</v>
      </c>
      <c r="O67" s="137">
        <f>Granola!O7</f>
        <v>4975682.318753507</v>
      </c>
      <c r="P67" s="131">
        <f>Granola!P7</f>
        <v>-1250334.9344740603</v>
      </c>
      <c r="Q67" s="133">
        <f>Granola!Q7</f>
        <v>-0.20082420006560159</v>
      </c>
    </row>
    <row r="68" spans="2:17">
      <c r="B68" s="351" t="s">
        <v>84</v>
      </c>
      <c r="C68" s="154" t="s">
        <v>14</v>
      </c>
      <c r="D68" s="125">
        <f>'NB vs PL'!D11</f>
        <v>3132584474.3704247</v>
      </c>
      <c r="E68" s="117">
        <f>'NB vs PL'!E11</f>
        <v>98407606.125905037</v>
      </c>
      <c r="F68" s="121">
        <f>'NB vs PL'!F11</f>
        <v>3.2433048697929269E-2</v>
      </c>
      <c r="G68" s="122">
        <f>'NB vs PL'!G11</f>
        <v>81.402117396663741</v>
      </c>
      <c r="H68" s="123">
        <f>'NB vs PL'!H11</f>
        <v>-1.5130530313037411</v>
      </c>
      <c r="I68" s="186">
        <f>'NB vs PL'!I11</f>
        <v>3.0214877223792511</v>
      </c>
      <c r="J68" s="187">
        <f>'NB vs PL'!J11</f>
        <v>5.3218493277627399E-2</v>
      </c>
      <c r="K68" s="121">
        <f>'NB vs PL'!K11</f>
        <v>1.7929132827932358E-2</v>
      </c>
      <c r="L68" s="124">
        <f>'NB vs PL'!L11</f>
        <v>9465065528.6260986</v>
      </c>
      <c r="M68" s="118">
        <f>'NB vs PL'!M11</f>
        <v>458811694.96395874</v>
      </c>
      <c r="N68" s="121">
        <f>'NB vs PL'!N11</f>
        <v>5.0943677963981596E-2</v>
      </c>
      <c r="O68" s="125">
        <f>'NB vs PL'!O11</f>
        <v>3517217975.3837795</v>
      </c>
      <c r="P68" s="117">
        <f>'NB vs PL'!P11</f>
        <v>69547082.490100384</v>
      </c>
      <c r="Q68" s="121">
        <f>'NB vs PL'!Q11</f>
        <v>2.0172192953060126E-2</v>
      </c>
    </row>
    <row r="69" spans="2:17" ht="15.75" thickBot="1">
      <c r="B69" s="352"/>
      <c r="C69" s="155" t="s">
        <v>13</v>
      </c>
      <c r="D69" s="130">
        <f>'NB vs PL'!D12</f>
        <v>715699298.28087437</v>
      </c>
      <c r="E69" s="119">
        <f>'NB vs PL'!E12</f>
        <v>90501346.955662608</v>
      </c>
      <c r="F69" s="126">
        <f>'NB vs PL'!F12</f>
        <v>0.14475630760438329</v>
      </c>
      <c r="G69" s="127">
        <f>'NB vs PL'!G12</f>
        <v>18.59788260333454</v>
      </c>
      <c r="H69" s="128">
        <f>'NB vs PL'!H12</f>
        <v>1.5130530313069421</v>
      </c>
      <c r="I69" s="188">
        <f>'NB vs PL'!I12</f>
        <v>1.7409026314531151</v>
      </c>
      <c r="J69" s="189">
        <f>'NB vs PL'!J12</f>
        <v>3.4265200758914371E-2</v>
      </c>
      <c r="K69" s="126">
        <f>'NB vs PL'!K12</f>
        <v>2.0077610008223293E-2</v>
      </c>
      <c r="L69" s="129">
        <f>'NB vs PL'!L12</f>
        <v>1245962791.7063222</v>
      </c>
      <c r="M69" s="120">
        <f>'NB vs PL'!M12</f>
        <v>178976566.38138485</v>
      </c>
      <c r="N69" s="126">
        <f>'NB vs PL'!N12</f>
        <v>0.16774027830291791</v>
      </c>
      <c r="O69" s="130">
        <f>'NB vs PL'!O12</f>
        <v>588587755.22366524</v>
      </c>
      <c r="P69" s="119">
        <f>'NB vs PL'!P12</f>
        <v>40884104.503173113</v>
      </c>
      <c r="Q69" s="126">
        <f>'NB vs PL'!Q12</f>
        <v>7.4646397644768242E-2</v>
      </c>
    </row>
    <row r="70" spans="2:17">
      <c r="B70" s="348" t="s">
        <v>66</v>
      </c>
      <c r="C70" s="150" t="s">
        <v>74</v>
      </c>
      <c r="D70" s="116">
        <f>Package!D19</f>
        <v>1986339260.1922371</v>
      </c>
      <c r="E70" s="110">
        <f>Package!E19</f>
        <v>38014296.943822861</v>
      </c>
      <c r="F70" s="112">
        <f>Package!F19</f>
        <v>1.9511271302730816E-2</v>
      </c>
      <c r="G70" s="113">
        <f>Package!G19</f>
        <v>51.616236679544606</v>
      </c>
      <c r="H70" s="114">
        <f>Package!H19</f>
        <v>-1.6257803127842152</v>
      </c>
      <c r="I70" s="182">
        <f>Package!I19</f>
        <v>2.9411411553530109</v>
      </c>
      <c r="J70" s="183">
        <f>Package!J19</f>
        <v>3.5909968319074892E-2</v>
      </c>
      <c r="K70" s="112">
        <f>Package!K19</f>
        <v>1.2360451202417657E-2</v>
      </c>
      <c r="L70" s="115">
        <f>Package!L19</f>
        <v>5842104146.6448412</v>
      </c>
      <c r="M70" s="111">
        <f>Package!M19</f>
        <v>181769700.93880081</v>
      </c>
      <c r="N70" s="112">
        <f>Package!N19</f>
        <v>3.2112890621982991E-2</v>
      </c>
      <c r="O70" s="116">
        <f>Package!O19</f>
        <v>2945851337.9753203</v>
      </c>
      <c r="P70" s="110">
        <f>Package!P19</f>
        <v>10590755.600718975</v>
      </c>
      <c r="Q70" s="112">
        <f>Package!Q19</f>
        <v>3.608114272481778E-3</v>
      </c>
    </row>
    <row r="71" spans="2:17">
      <c r="B71" s="349"/>
      <c r="C71" s="151" t="s">
        <v>75</v>
      </c>
      <c r="D71" s="77">
        <f>Package!D20</f>
        <v>1135332287.391746</v>
      </c>
      <c r="E71" s="76">
        <f>Package!E20</f>
        <v>136817858.42398953</v>
      </c>
      <c r="F71" s="78">
        <f>Package!F20</f>
        <v>0.13702141346663263</v>
      </c>
      <c r="G71" s="95">
        <f>Package!G20</f>
        <v>29.502301661333362</v>
      </c>
      <c r="H71" s="81">
        <f>Package!H20</f>
        <v>2.215825741244025</v>
      </c>
      <c r="I71" s="178">
        <f>Package!I20</f>
        <v>2.3783234682444423</v>
      </c>
      <c r="J71" s="179">
        <f>Package!J20</f>
        <v>2.8557811678766587E-2</v>
      </c>
      <c r="K71" s="78">
        <f>Package!K20</f>
        <v>1.2153472240506551E-2</v>
      </c>
      <c r="L71" s="79">
        <f>Package!L20</f>
        <v>2700187423.3594332</v>
      </c>
      <c r="M71" s="80">
        <f>Package!M20</f>
        <v>353912510.58571196</v>
      </c>
      <c r="N71" s="78">
        <f>Package!N20</f>
        <v>0.15084017165206073</v>
      </c>
      <c r="O71" s="77">
        <f>Package!O20</f>
        <v>561317372.04941618</v>
      </c>
      <c r="P71" s="76">
        <f>Package!P20</f>
        <v>60887901.36199069</v>
      </c>
      <c r="Q71" s="78">
        <f>Package!Q20</f>
        <v>0.12167129421524824</v>
      </c>
    </row>
    <row r="72" spans="2:17">
      <c r="B72" s="349"/>
      <c r="C72" s="151" t="s">
        <v>76</v>
      </c>
      <c r="D72" s="77">
        <f>Package!D21</f>
        <v>162179681.69383404</v>
      </c>
      <c r="E72" s="76">
        <f>Package!E21</f>
        <v>-12795236.428823739</v>
      </c>
      <c r="F72" s="78">
        <f>Package!F21</f>
        <v>-7.3126117537910498E-2</v>
      </c>
      <c r="G72" s="95">
        <f>Package!G21</f>
        <v>4.2143379042470279</v>
      </c>
      <c r="H72" s="81">
        <f>Package!H21</f>
        <v>-0.56721432120176285</v>
      </c>
      <c r="I72" s="178">
        <f>Package!I21</f>
        <v>2.4047968337853374</v>
      </c>
      <c r="J72" s="179">
        <f>Package!J21</f>
        <v>1.5497689682057558E-2</v>
      </c>
      <c r="K72" s="78">
        <f>Package!K21</f>
        <v>6.4862910616719557E-3</v>
      </c>
      <c r="L72" s="79">
        <f>Package!L21</f>
        <v>390009185.04164594</v>
      </c>
      <c r="M72" s="80">
        <f>Package!M21</f>
        <v>-28058237.068361759</v>
      </c>
      <c r="N72" s="78">
        <f>Package!N21</f>
        <v>-6.7114143758799469E-2</v>
      </c>
      <c r="O72" s="77">
        <f>Package!O21</f>
        <v>91107657.484436244</v>
      </c>
      <c r="P72" s="76">
        <f>Package!P21</f>
        <v>-3608391.8575308174</v>
      </c>
      <c r="Q72" s="78">
        <f>Package!Q21</f>
        <v>-3.8096942203563813E-2</v>
      </c>
    </row>
    <row r="73" spans="2:17" ht="15.75" thickBot="1">
      <c r="B73" s="350"/>
      <c r="C73" s="152" t="s">
        <v>77</v>
      </c>
      <c r="D73" s="144">
        <f>Package!D22</f>
        <v>487752990.01916963</v>
      </c>
      <c r="E73" s="138">
        <f>Package!E22</f>
        <v>18653276.879140675</v>
      </c>
      <c r="F73" s="140">
        <f>Package!F22</f>
        <v>3.9763991229669685E-2</v>
      </c>
      <c r="G73" s="141">
        <f>Package!G22</f>
        <v>12.674558812047291</v>
      </c>
      <c r="H73" s="142">
        <f>Package!H22</f>
        <v>-0.14456293058858805</v>
      </c>
      <c r="I73" s="180">
        <f>Package!I22</f>
        <v>2.7840476847745053</v>
      </c>
      <c r="J73" s="181">
        <f>Package!J22</f>
        <v>7.0833305144831993E-2</v>
      </c>
      <c r="K73" s="140">
        <f>Package!K22</f>
        <v>2.6106785249494377E-2</v>
      </c>
      <c r="L73" s="143">
        <f>Package!L22</f>
        <v>1357927582.6047115</v>
      </c>
      <c r="M73" s="139">
        <f>Package!M22</f>
        <v>85159495.433030128</v>
      </c>
      <c r="N73" s="140">
        <f>Package!N22</f>
        <v>6.6908886458859743E-2</v>
      </c>
      <c r="O73" s="144">
        <f>Package!O22</f>
        <v>380871054.27556437</v>
      </c>
      <c r="P73" s="138">
        <f>Package!P22</f>
        <v>31885490.400813997</v>
      </c>
      <c r="Q73" s="140">
        <f>Package!Q22</f>
        <v>9.1366215974072726E-2</v>
      </c>
    </row>
    <row r="74" spans="2:17">
      <c r="B74" s="351" t="s">
        <v>85</v>
      </c>
      <c r="C74" s="156" t="s">
        <v>86</v>
      </c>
      <c r="D74" s="116">
        <f>Flavor!D55</f>
        <v>360199176.7671535</v>
      </c>
      <c r="E74" s="110">
        <f>Flavor!E55</f>
        <v>14422082.969039023</v>
      </c>
      <c r="F74" s="112">
        <f>Flavor!F55</f>
        <v>4.1709191348168091E-2</v>
      </c>
      <c r="G74" s="113">
        <f>Flavor!G55</f>
        <v>9.3599952094745262</v>
      </c>
      <c r="H74" s="114">
        <f>Flavor!H55</f>
        <v>-8.9080407183786292E-2</v>
      </c>
      <c r="I74" s="182">
        <f>Flavor!I55</f>
        <v>2.8685892507700719</v>
      </c>
      <c r="J74" s="183">
        <f>Flavor!J55</f>
        <v>4.3696765265473836E-2</v>
      </c>
      <c r="K74" s="112">
        <f>Flavor!K55</f>
        <v>1.546847021247553E-2</v>
      </c>
      <c r="L74" s="115">
        <f>Flavor!L55</f>
        <v>1033263486.6104856</v>
      </c>
      <c r="M74" s="111">
        <f>Flavor!M55</f>
        <v>56480372.680573344</v>
      </c>
      <c r="N74" s="112">
        <f>Flavor!N55</f>
        <v>5.7822838944599136E-2</v>
      </c>
      <c r="O74" s="116">
        <f>Flavor!O55</f>
        <v>441206791.23298198</v>
      </c>
      <c r="P74" s="110">
        <f>Flavor!P55</f>
        <v>-855484.62096428871</v>
      </c>
      <c r="Q74" s="112">
        <f>Flavor!Q55</f>
        <v>-1.9352129048146461E-3</v>
      </c>
    </row>
    <row r="75" spans="2:17">
      <c r="B75" s="349"/>
      <c r="C75" s="151" t="s">
        <v>87</v>
      </c>
      <c r="D75" s="77">
        <f>Flavor!D56</f>
        <v>679439214.85993898</v>
      </c>
      <c r="E75" s="76">
        <f>Flavor!E56</f>
        <v>-46402405.443880916</v>
      </c>
      <c r="F75" s="78">
        <f>Flavor!F56</f>
        <v>-6.3929105394173985E-2</v>
      </c>
      <c r="G75" s="95">
        <f>Flavor!G56</f>
        <v>17.655642229102643</v>
      </c>
      <c r="H75" s="81">
        <f>Flavor!H56</f>
        <v>-2.1794841542922327</v>
      </c>
      <c r="I75" s="178">
        <f>Flavor!I56</f>
        <v>2.4930214974400071</v>
      </c>
      <c r="J75" s="179">
        <f>Flavor!J56</f>
        <v>6.7239473621603985E-2</v>
      </c>
      <c r="K75" s="78">
        <f>Flavor!K56</f>
        <v>2.7718679156407834E-2</v>
      </c>
      <c r="L75" s="79">
        <f>Flavor!L56</f>
        <v>1693856568.8495877</v>
      </c>
      <c r="M75" s="80">
        <f>Flavor!M56</f>
        <v>-66876985.822641373</v>
      </c>
      <c r="N75" s="78">
        <f>Flavor!N56</f>
        <v>-3.7982456598943455E-2</v>
      </c>
      <c r="O75" s="77">
        <f>Flavor!O56</f>
        <v>495004788.45556217</v>
      </c>
      <c r="P75" s="76">
        <f>Flavor!P56</f>
        <v>-11734349.313150823</v>
      </c>
      <c r="Q75" s="78">
        <f>Flavor!Q56</f>
        <v>-2.315658775601943E-2</v>
      </c>
    </row>
    <row r="76" spans="2:17">
      <c r="B76" s="349"/>
      <c r="C76" s="151" t="s">
        <v>88</v>
      </c>
      <c r="D76" s="77">
        <f>Flavor!D57</f>
        <v>609968027.27851427</v>
      </c>
      <c r="E76" s="76">
        <f>Flavor!E57</f>
        <v>60417643.220077753</v>
      </c>
      <c r="F76" s="78">
        <f>Flavor!F57</f>
        <v>0.10994013464951602</v>
      </c>
      <c r="G76" s="95">
        <f>Flavor!G57</f>
        <v>15.850391065580446</v>
      </c>
      <c r="H76" s="81">
        <f>Flavor!H57</f>
        <v>0.83278802804777463</v>
      </c>
      <c r="I76" s="178">
        <f>Flavor!I57</f>
        <v>2.8332774634692828</v>
      </c>
      <c r="J76" s="179">
        <f>Flavor!J57</f>
        <v>4.9114378038908058E-2</v>
      </c>
      <c r="K76" s="78">
        <f>Flavor!K57</f>
        <v>1.764062539867918E-2</v>
      </c>
      <c r="L76" s="79">
        <f>Flavor!L57</f>
        <v>1728208665.1250312</v>
      </c>
      <c r="M76" s="80">
        <f>Flavor!M57</f>
        <v>198170772.24544716</v>
      </c>
      <c r="N76" s="78">
        <f>Flavor!N57</f>
        <v>0.12952017277982766</v>
      </c>
      <c r="O76" s="77">
        <f>Flavor!O57</f>
        <v>544917557.40528357</v>
      </c>
      <c r="P76" s="76">
        <f>Flavor!P57</f>
        <v>35982017.530433595</v>
      </c>
      <c r="Q76" s="78">
        <f>Flavor!Q57</f>
        <v>7.0700540070913045E-2</v>
      </c>
    </row>
    <row r="77" spans="2:17">
      <c r="B77" s="349"/>
      <c r="C77" s="151" t="s">
        <v>89</v>
      </c>
      <c r="D77" s="77">
        <f>Flavor!D58</f>
        <v>100659895.73151602</v>
      </c>
      <c r="E77" s="76">
        <f>Flavor!E58</f>
        <v>1684770.4283919036</v>
      </c>
      <c r="F77" s="78">
        <f>Flavor!F58</f>
        <v>1.702216009560055E-2</v>
      </c>
      <c r="G77" s="95">
        <f>Flavor!G58</f>
        <v>2.6157087594962882</v>
      </c>
      <c r="H77" s="81">
        <f>Flavor!H58</f>
        <v>-8.8991638337152956E-2</v>
      </c>
      <c r="I77" s="178">
        <f>Flavor!I58</f>
        <v>2.7291739843609442</v>
      </c>
      <c r="J77" s="179">
        <f>Flavor!J58</f>
        <v>8.0408512186065817E-2</v>
      </c>
      <c r="K77" s="78">
        <f>Flavor!K58</f>
        <v>3.0356976874982851E-2</v>
      </c>
      <c r="L77" s="79">
        <f>Flavor!L58</f>
        <v>274718368.69893879</v>
      </c>
      <c r="M77" s="80">
        <f>Flavor!M58</f>
        <v>12556474.191841513</v>
      </c>
      <c r="N77" s="78">
        <f>Flavor!N58</f>
        <v>4.7895878290967961E-2</v>
      </c>
      <c r="O77" s="77">
        <f>Flavor!O58</f>
        <v>94257172.175359398</v>
      </c>
      <c r="P77" s="76">
        <f>Flavor!P58</f>
        <v>1655980.3264106065</v>
      </c>
      <c r="Q77" s="78">
        <f>Flavor!Q58</f>
        <v>1.7882926702626509E-2</v>
      </c>
    </row>
    <row r="78" spans="2:17">
      <c r="B78" s="349"/>
      <c r="C78" s="151" t="s">
        <v>90</v>
      </c>
      <c r="D78" s="77">
        <f>Flavor!D59</f>
        <v>655103362.71334755</v>
      </c>
      <c r="E78" s="76">
        <f>Flavor!E59</f>
        <v>87106149.636772275</v>
      </c>
      <c r="F78" s="78">
        <f>Flavor!F59</f>
        <v>0.15335664970072477</v>
      </c>
      <c r="G78" s="95">
        <f>Flavor!G59</f>
        <v>17.023260274332593</v>
      </c>
      <c r="H78" s="81">
        <f>Flavor!H59</f>
        <v>1.501559407862386</v>
      </c>
      <c r="I78" s="178">
        <f>Flavor!I59</f>
        <v>2.5809473588115144</v>
      </c>
      <c r="J78" s="179">
        <f>Flavor!J59</f>
        <v>1.057230930180042E-2</v>
      </c>
      <c r="K78" s="78">
        <f>Flavor!K59</f>
        <v>4.1131387825356592E-3</v>
      </c>
      <c r="L78" s="79">
        <f>Flavor!L59</f>
        <v>1690787293.743556</v>
      </c>
      <c r="M78" s="80">
        <f>Flavor!M59</f>
        <v>230821429.0604744</v>
      </c>
      <c r="N78" s="78">
        <f>Flavor!N59</f>
        <v>0.15810056566670438</v>
      </c>
      <c r="O78" s="77">
        <f>Flavor!O59</f>
        <v>418797803.67935187</v>
      </c>
      <c r="P78" s="76">
        <f>Flavor!P59</f>
        <v>44331540.420190156</v>
      </c>
      <c r="Q78" s="78">
        <f>Flavor!Q59</f>
        <v>0.11838593958865942</v>
      </c>
    </row>
    <row r="79" spans="2:17">
      <c r="B79" s="349"/>
      <c r="C79" s="151" t="s">
        <v>91</v>
      </c>
      <c r="D79" s="77">
        <f>Flavor!D60</f>
        <v>144224467.99351749</v>
      </c>
      <c r="E79" s="76">
        <f>Flavor!E60</f>
        <v>2329939.5604183972</v>
      </c>
      <c r="F79" s="78">
        <f>Flavor!F60</f>
        <v>1.6420221316123015E-2</v>
      </c>
      <c r="G79" s="95">
        <f>Flavor!G60</f>
        <v>3.7477607295615476</v>
      </c>
      <c r="H79" s="81">
        <f>Flavor!H60</f>
        <v>-0.1298012975438394</v>
      </c>
      <c r="I79" s="178">
        <f>Flavor!I60</f>
        <v>2.7968051614837073</v>
      </c>
      <c r="J79" s="179">
        <f>Flavor!J60</f>
        <v>1.9381188765715596E-2</v>
      </c>
      <c r="K79" s="78">
        <f>Flavor!K60</f>
        <v>6.9781167571435383E-3</v>
      </c>
      <c r="L79" s="79">
        <f>Flavor!L60</f>
        <v>403367736.49651146</v>
      </c>
      <c r="M79" s="80">
        <f>Flavor!M60</f>
        <v>9266471.6289073825</v>
      </c>
      <c r="N79" s="78">
        <f>Flavor!N60</f>
        <v>2.3512920294788693E-2</v>
      </c>
      <c r="O79" s="77">
        <f>Flavor!O60</f>
        <v>255817179.56208822</v>
      </c>
      <c r="P79" s="76">
        <f>Flavor!P60</f>
        <v>1596480.5928340256</v>
      </c>
      <c r="Q79" s="78">
        <f>Flavor!Q60</f>
        <v>6.2799000998227375E-3</v>
      </c>
    </row>
    <row r="80" spans="2:17">
      <c r="B80" s="349"/>
      <c r="C80" s="151" t="s">
        <v>92</v>
      </c>
      <c r="D80" s="77">
        <f>Flavor!D61</f>
        <v>12623750.271196546</v>
      </c>
      <c r="E80" s="76">
        <f>Flavor!E61</f>
        <v>-475028.18803704903</v>
      </c>
      <c r="F80" s="78">
        <f>Flavor!F61</f>
        <v>-3.6265075366794373E-2</v>
      </c>
      <c r="G80" s="95">
        <f>Flavor!G61</f>
        <v>0.3280358470679805</v>
      </c>
      <c r="H80" s="81">
        <f>Flavor!H61</f>
        <v>-2.9915417972781466E-2</v>
      </c>
      <c r="I80" s="178">
        <f>Flavor!I61</f>
        <v>3.4824958448162655</v>
      </c>
      <c r="J80" s="179">
        <f>Flavor!J61</f>
        <v>0.10398264813090119</v>
      </c>
      <c r="K80" s="78">
        <f>Flavor!K61</f>
        <v>3.077763562768316E-2</v>
      </c>
      <c r="L80" s="79">
        <f>Flavor!L61</f>
        <v>43962157.865440175</v>
      </c>
      <c r="M80" s="80">
        <f>Flavor!M61</f>
        <v>-292238.01953850687</v>
      </c>
      <c r="N80" s="78">
        <f>Flavor!N61</f>
        <v>-6.603593014760858E-3</v>
      </c>
      <c r="O80" s="77">
        <f>Flavor!O61</f>
        <v>23548865.013089627</v>
      </c>
      <c r="P80" s="76">
        <f>Flavor!P61</f>
        <v>141857.98682137579</v>
      </c>
      <c r="Q80" s="78">
        <f>Flavor!Q61</f>
        <v>6.0604923415529914E-3</v>
      </c>
    </row>
    <row r="81" spans="2:17">
      <c r="B81" s="349"/>
      <c r="C81" s="151" t="s">
        <v>93</v>
      </c>
      <c r="D81" s="77">
        <f>Flavor!D62</f>
        <v>99799341.348261058</v>
      </c>
      <c r="E81" s="76">
        <f>Flavor!E62</f>
        <v>-5551421.0607293397</v>
      </c>
      <c r="F81" s="78">
        <f>Flavor!F62</f>
        <v>-5.2694645333250988E-2</v>
      </c>
      <c r="G81" s="95">
        <f>Flavor!G62</f>
        <v>2.5933467291966865</v>
      </c>
      <c r="H81" s="81">
        <f>Flavor!H62</f>
        <v>-0.28558116432181313</v>
      </c>
      <c r="I81" s="178">
        <f>Flavor!I62</f>
        <v>3.0701566375444909</v>
      </c>
      <c r="J81" s="179">
        <f>Flavor!J62</f>
        <v>-9.8795989210276325E-3</v>
      </c>
      <c r="K81" s="78">
        <f>Flavor!K62</f>
        <v>-3.2076242493708196E-3</v>
      </c>
      <c r="L81" s="79">
        <f>Flavor!L62</f>
        <v>306399610.26293206</v>
      </c>
      <c r="M81" s="80">
        <f>Flavor!M62</f>
        <v>-18084555.496027768</v>
      </c>
      <c r="N81" s="78">
        <f>Flavor!N62</f>
        <v>-5.5733244960438896E-2</v>
      </c>
      <c r="O81" s="77">
        <f>Flavor!O62</f>
        <v>187887007.14869523</v>
      </c>
      <c r="P81" s="76">
        <f>Flavor!P62</f>
        <v>-11503074.892228842</v>
      </c>
      <c r="Q81" s="78">
        <f>Flavor!Q62</f>
        <v>-5.769130928923475E-2</v>
      </c>
    </row>
    <row r="82" spans="2:17">
      <c r="B82" s="349"/>
      <c r="C82" s="151" t="s">
        <v>94</v>
      </c>
      <c r="D82" s="77">
        <f>Flavor!D63</f>
        <v>41642897.297501862</v>
      </c>
      <c r="E82" s="76">
        <f>Flavor!E63</f>
        <v>-11733539.59758772</v>
      </c>
      <c r="F82" s="78">
        <f>Flavor!F63</f>
        <v>-0.21982620572163292</v>
      </c>
      <c r="G82" s="95">
        <f>Flavor!G63</f>
        <v>1.0821160745329079</v>
      </c>
      <c r="H82" s="81">
        <f>Flavor!H63</f>
        <v>-0.3765056717183537</v>
      </c>
      <c r="I82" s="178">
        <f>Flavor!I63</f>
        <v>2.5262501677049611</v>
      </c>
      <c r="J82" s="179">
        <f>Flavor!J63</f>
        <v>0.12180730053362465</v>
      </c>
      <c r="K82" s="78">
        <f>Flavor!K63</f>
        <v>5.0659261734475172E-2</v>
      </c>
      <c r="L82" s="79">
        <f>Flavor!L63</f>
        <v>105200376.28153455</v>
      </c>
      <c r="M82" s="80">
        <f>Flavor!M63</f>
        <v>-23140216.68588455</v>
      </c>
      <c r="N82" s="78">
        <f>Flavor!N63</f>
        <v>-0.18030317727890652</v>
      </c>
      <c r="O82" s="77">
        <f>Flavor!O63</f>
        <v>32211238.663643327</v>
      </c>
      <c r="P82" s="76">
        <f>Flavor!P63</f>
        <v>-3790257.0916353501</v>
      </c>
      <c r="Q82" s="78">
        <f>Flavor!Q63</f>
        <v>-0.10528054493623666</v>
      </c>
    </row>
    <row r="83" spans="2:17">
      <c r="B83" s="349"/>
      <c r="C83" s="151" t="s">
        <v>95</v>
      </c>
      <c r="D83" s="77">
        <f>Flavor!D64</f>
        <v>43896836.739189193</v>
      </c>
      <c r="E83" s="76">
        <f>Flavor!E64</f>
        <v>-782058.57115002722</v>
      </c>
      <c r="F83" s="78">
        <f>Flavor!F64</f>
        <v>-1.7503981817765527E-2</v>
      </c>
      <c r="G83" s="95">
        <f>Flavor!G64</f>
        <v>1.1406860650753265</v>
      </c>
      <c r="H83" s="81">
        <f>Flavor!H64</f>
        <v>-8.0257334092249666E-2</v>
      </c>
      <c r="I83" s="178">
        <f>Flavor!I64</f>
        <v>3.2162804658996236</v>
      </c>
      <c r="J83" s="179">
        <f>Flavor!J64</f>
        <v>-7.1845215578942856E-3</v>
      </c>
      <c r="K83" s="78">
        <f>Flavor!K64</f>
        <v>-2.2288194802329835E-3</v>
      </c>
      <c r="L83" s="79">
        <f>Flavor!L64</f>
        <v>141184538.51903912</v>
      </c>
      <c r="M83" s="80">
        <f>Flavor!M64</f>
        <v>-2836316.1921192408</v>
      </c>
      <c r="N83" s="78">
        <f>Flavor!N64</f>
        <v>-1.9693788082341453E-2</v>
      </c>
      <c r="O83" s="77">
        <f>Flavor!O64</f>
        <v>94815187.689653948</v>
      </c>
      <c r="P83" s="76">
        <f>Flavor!P64</f>
        <v>147501.79778920114</v>
      </c>
      <c r="Q83" s="78">
        <f>Flavor!Q64</f>
        <v>1.5581008070450434E-3</v>
      </c>
    </row>
    <row r="84" spans="2:17">
      <c r="B84" s="349"/>
      <c r="C84" s="151" t="s">
        <v>96</v>
      </c>
      <c r="D84" s="77">
        <f>Flavor!D65</f>
        <v>7981101.3382218536</v>
      </c>
      <c r="E84" s="76">
        <f>Flavor!E65</f>
        <v>-261175.8178245835</v>
      </c>
      <c r="F84" s="78">
        <f>Flavor!F65</f>
        <v>-3.1687337477239286E-2</v>
      </c>
      <c r="G84" s="95">
        <f>Flavor!G65</f>
        <v>0.20739378407957387</v>
      </c>
      <c r="H84" s="81">
        <f>Flavor!H65</f>
        <v>-1.7843519078542092E-2</v>
      </c>
      <c r="I84" s="178">
        <f>Flavor!I65</f>
        <v>3.1561444620590184</v>
      </c>
      <c r="J84" s="179">
        <f>Flavor!J65</f>
        <v>0.14502607040567872</v>
      </c>
      <c r="K84" s="78">
        <f>Flavor!K65</f>
        <v>4.816352316391255E-2</v>
      </c>
      <c r="L84" s="79">
        <f>Flavor!L65</f>
        <v>25189508.789760724</v>
      </c>
      <c r="M84" s="80">
        <f>Flavor!M65</f>
        <v>371036.45608511195</v>
      </c>
      <c r="N84" s="78">
        <f>Flavor!N65</f>
        <v>1.4950011874085463E-2</v>
      </c>
      <c r="O84" s="77">
        <f>Flavor!O65</f>
        <v>11667569.990578942</v>
      </c>
      <c r="P84" s="76">
        <f>Flavor!P65</f>
        <v>-64295.245998941362</v>
      </c>
      <c r="Q84" s="78">
        <f>Flavor!Q65</f>
        <v>-5.4803941830562581E-3</v>
      </c>
    </row>
    <row r="85" spans="2:17">
      <c r="B85" s="349"/>
      <c r="C85" s="151" t="s">
        <v>97</v>
      </c>
      <c r="D85" s="77">
        <f>Flavor!D66</f>
        <v>42275280.318956867</v>
      </c>
      <c r="E85" s="76">
        <f>Flavor!E66</f>
        <v>-2098032.2647907957</v>
      </c>
      <c r="F85" s="78">
        <f>Flavor!F66</f>
        <v>-4.7281398269085478E-2</v>
      </c>
      <c r="G85" s="95">
        <f>Flavor!G66</f>
        <v>1.0985489328878237</v>
      </c>
      <c r="H85" s="81">
        <f>Flavor!H66</f>
        <v>-0.11404378503886581</v>
      </c>
      <c r="I85" s="178">
        <f>Flavor!I66</f>
        <v>2.621385073334356</v>
      </c>
      <c r="J85" s="179">
        <f>Flavor!J66</f>
        <v>3.9600717806751007E-2</v>
      </c>
      <c r="K85" s="78">
        <f>Flavor!K66</f>
        <v>1.5338507153769755E-2</v>
      </c>
      <c r="L85" s="79">
        <f>Flavor!L66</f>
        <v>110819788.7991392</v>
      </c>
      <c r="M85" s="80">
        <f>Flavor!M66</f>
        <v>-3742535.4325167239</v>
      </c>
      <c r="N85" s="78">
        <f>Flavor!N66</f>
        <v>-3.2668117180906363E-2</v>
      </c>
      <c r="O85" s="77">
        <f>Flavor!O66</f>
        <v>60427429.002370626</v>
      </c>
      <c r="P85" s="76">
        <f>Flavor!P66</f>
        <v>-5949018.3484729454</v>
      </c>
      <c r="Q85" s="78">
        <f>Flavor!Q66</f>
        <v>-8.9625440738466094E-2</v>
      </c>
    </row>
    <row r="86" spans="2:17" ht="15.75" thickBot="1">
      <c r="B86" s="352"/>
      <c r="C86" s="157" t="s">
        <v>98</v>
      </c>
      <c r="D86" s="144">
        <f>Flavor!D67</f>
        <v>19531256.276126258</v>
      </c>
      <c r="E86" s="138">
        <f>Flavor!E67</f>
        <v>-48341.539187703282</v>
      </c>
      <c r="F86" s="140">
        <f>Flavor!F67</f>
        <v>-2.4689750853765491E-3</v>
      </c>
      <c r="G86" s="141">
        <f>Flavor!G67</f>
        <v>0.50753160187741919</v>
      </c>
      <c r="H86" s="142">
        <f>Flavor!H67</f>
        <v>-2.7521481796998426E-2</v>
      </c>
      <c r="I86" s="180">
        <f>Flavor!I67</f>
        <v>2.5202225742572724</v>
      </c>
      <c r="J86" s="181">
        <f>Flavor!J67</f>
        <v>0.15414219813501351</v>
      </c>
      <c r="K86" s="140">
        <f>Flavor!K67</f>
        <v>6.514664492828233E-2</v>
      </c>
      <c r="L86" s="143">
        <f>Flavor!L67</f>
        <v>49223112.970697425</v>
      </c>
      <c r="M86" s="139">
        <f>Flavor!M67</f>
        <v>2896210.8075168058</v>
      </c>
      <c r="N86" s="140">
        <f>Flavor!N67</f>
        <v>6.2516824399681883E-2</v>
      </c>
      <c r="O86" s="144">
        <f>Flavor!O67</f>
        <v>45652696.708119221</v>
      </c>
      <c r="P86" s="138">
        <f>Flavor!P67</f>
        <v>1939883.6406150088</v>
      </c>
      <c r="Q86" s="140">
        <f>Flavor!Q67</f>
        <v>4.4377918154553733E-2</v>
      </c>
    </row>
    <row r="87" spans="2:17">
      <c r="B87" s="348" t="s">
        <v>99</v>
      </c>
      <c r="C87" s="221" t="s">
        <v>148</v>
      </c>
      <c r="D87" s="116">
        <f>Fat!D19</f>
        <v>850717559.8834703</v>
      </c>
      <c r="E87" s="110">
        <f>Fat!E19</f>
        <v>46631270.157363176</v>
      </c>
      <c r="F87" s="112">
        <f>Fat!F19</f>
        <v>5.7992868120220045E-2</v>
      </c>
      <c r="G87" s="113">
        <f>Fat!G19</f>
        <v>22.106414447117256</v>
      </c>
      <c r="H87" s="114">
        <f>Fat!H19</f>
        <v>0.13309033104291856</v>
      </c>
      <c r="I87" s="182">
        <f>Fat!I19</f>
        <v>3.0632151413682251</v>
      </c>
      <c r="J87" s="183">
        <f>Fat!J19</f>
        <v>3.9880313675186407E-2</v>
      </c>
      <c r="K87" s="112">
        <f>Fat!K19</f>
        <v>1.3190835930540037E-2</v>
      </c>
      <c r="L87" s="115">
        <f>Fat!L19</f>
        <v>2605930910.4628758</v>
      </c>
      <c r="M87" s="111">
        <f>Fat!M19</f>
        <v>174908826.26346111</v>
      </c>
      <c r="N87" s="112">
        <f>Fat!N19</f>
        <v>7.1948678459275356E-2</v>
      </c>
      <c r="O87" s="116">
        <f>Fat!O19</f>
        <v>856542097.99396789</v>
      </c>
      <c r="P87" s="110">
        <f>Fat!P19</f>
        <v>40656045.174414039</v>
      </c>
      <c r="Q87" s="112">
        <f>Fat!Q19</f>
        <v>4.9830543167044147E-2</v>
      </c>
    </row>
    <row r="88" spans="2:17">
      <c r="B88" s="349"/>
      <c r="C88" s="222" t="s">
        <v>101</v>
      </c>
      <c r="D88" s="77">
        <f>Fat!D20</f>
        <v>70164275.303998455</v>
      </c>
      <c r="E88" s="76">
        <f>Fat!E20</f>
        <v>13007756.747280352</v>
      </c>
      <c r="F88" s="78">
        <f>Fat!F20</f>
        <v>0.22758133412853637</v>
      </c>
      <c r="G88" s="95">
        <f>Fat!G20</f>
        <v>1.8232614705452748</v>
      </c>
      <c r="H88" s="81">
        <f>Fat!H20</f>
        <v>0.26134115970278682</v>
      </c>
      <c r="I88" s="178">
        <f>Fat!I20</f>
        <v>3.3963362232435035</v>
      </c>
      <c r="J88" s="179">
        <f>Fat!J20</f>
        <v>0.1498077874610142</v>
      </c>
      <c r="K88" s="78">
        <f>Fat!K20</f>
        <v>4.6143993630201184E-2</v>
      </c>
      <c r="L88" s="79">
        <f>Fat!L20</f>
        <v>238301469.79259953</v>
      </c>
      <c r="M88" s="80">
        <f>Fat!M20</f>
        <v>52741207.007884681</v>
      </c>
      <c r="N88" s="78">
        <f>Fat!N20</f>
        <v>0.28422683939111737</v>
      </c>
      <c r="O88" s="77">
        <f>Fat!O20</f>
        <v>89484288.849781513</v>
      </c>
      <c r="P88" s="76">
        <f>Fat!P20</f>
        <v>24078481.68967516</v>
      </c>
      <c r="Q88" s="78">
        <f>Fat!Q20</f>
        <v>0.36813981411059782</v>
      </c>
    </row>
    <row r="89" spans="2:17">
      <c r="B89" s="349"/>
      <c r="C89" s="222" t="s">
        <v>63</v>
      </c>
      <c r="D89" s="77">
        <f>Fat!D21</f>
        <v>1582512688.38345</v>
      </c>
      <c r="E89" s="76">
        <f>Fat!E21</f>
        <v>-17607636.567311764</v>
      </c>
      <c r="F89" s="78">
        <f>Fat!F21</f>
        <v>-1.1003945323832805E-2</v>
      </c>
      <c r="G89" s="95">
        <f>Fat!G21</f>
        <v>41.122557011775172</v>
      </c>
      <c r="H89" s="81">
        <f>Fat!H21</f>
        <v>-2.6040466800222362</v>
      </c>
      <c r="I89" s="178">
        <f>Fat!I21</f>
        <v>2.6114420489127581</v>
      </c>
      <c r="J89" s="179">
        <f>Fat!J21</f>
        <v>2.9245774551997172E-2</v>
      </c>
      <c r="K89" s="78">
        <f>Fat!K21</f>
        <v>1.1325930117081107E-2</v>
      </c>
      <c r="L89" s="79">
        <f>Fat!L21</f>
        <v>4132640177.382514</v>
      </c>
      <c r="M89" s="80">
        <f>Fat!M21</f>
        <v>815435.76572704315</v>
      </c>
      <c r="N89" s="78">
        <f>Fat!N21</f>
        <v>1.9735487749849775E-4</v>
      </c>
      <c r="O89" s="77">
        <f>Fat!O21</f>
        <v>1834843939.4651024</v>
      </c>
      <c r="P89" s="76">
        <f>Fat!P21</f>
        <v>-28942769.31025362</v>
      </c>
      <c r="Q89" s="78">
        <f>Fat!Q21</f>
        <v>-1.5529013687017401E-2</v>
      </c>
    </row>
    <row r="90" spans="2:17" ht="15.75" thickBot="1">
      <c r="B90" s="350"/>
      <c r="C90" s="223" t="s">
        <v>15</v>
      </c>
      <c r="D90" s="109">
        <f>Fat!D22</f>
        <v>1342478358.0932477</v>
      </c>
      <c r="E90" s="103">
        <f>Fat!E22</f>
        <v>144896735.42779326</v>
      </c>
      <c r="F90" s="105">
        <f>Fat!F22</f>
        <v>0.12099111466431571</v>
      </c>
      <c r="G90" s="106">
        <f>Fat!G22</f>
        <v>34.885118598421755</v>
      </c>
      <c r="H90" s="107">
        <f>Fat!H22</f>
        <v>2.1587190981320674</v>
      </c>
      <c r="I90" s="190">
        <f>Fat!I22</f>
        <v>2.7733860366347987</v>
      </c>
      <c r="J90" s="191">
        <f>Fat!J22</f>
        <v>-1.6722627331757778E-3</v>
      </c>
      <c r="K90" s="105">
        <f>Fat!K22</f>
        <v>-6.0260454115743773E-4</v>
      </c>
      <c r="L90" s="108">
        <f>Fat!L22</f>
        <v>3723210732.8202238</v>
      </c>
      <c r="M90" s="104">
        <f>Fat!M22</f>
        <v>399851911.67188883</v>
      </c>
      <c r="N90" s="105">
        <f>Fat!N22</f>
        <v>0.12031560032802183</v>
      </c>
      <c r="O90" s="109">
        <f>Fat!O22</f>
        <v>1321419120.3035405</v>
      </c>
      <c r="P90" s="103">
        <f>Fat!P22</f>
        <v>71445336.283734083</v>
      </c>
      <c r="Q90" s="105">
        <f>Fat!Q22</f>
        <v>5.7157467778221817E-2</v>
      </c>
    </row>
    <row r="91" spans="2:17" ht="15.75" hidden="1" thickBot="1">
      <c r="B91" s="351" t="s">
        <v>102</v>
      </c>
      <c r="C91" s="154" t="s">
        <v>103</v>
      </c>
      <c r="D91" s="125">
        <f>Organic!D7</f>
        <v>270771224.63750589</v>
      </c>
      <c r="E91" s="117">
        <f>Organic!E7</f>
        <v>29458389.996857494</v>
      </c>
      <c r="F91" s="121">
        <f>Organic!F7</f>
        <v>0.12207552093416635</v>
      </c>
      <c r="G91" s="122">
        <f>Organic!G7</f>
        <v>7.0361553522065687</v>
      </c>
      <c r="H91" s="123">
        <f>Organic!H7</f>
        <v>0.44178209068289664</v>
      </c>
      <c r="I91" s="186">
        <f>Organic!I7</f>
        <v>2.9813475444459168</v>
      </c>
      <c r="J91" s="187">
        <f>Organic!J7</f>
        <v>1.3244471933982815E-2</v>
      </c>
      <c r="K91" s="121">
        <f>Organic!K7</f>
        <v>4.4622681929889626E-3</v>
      </c>
      <c r="L91" s="124">
        <f>Organic!L7</f>
        <v>807263125.67964184</v>
      </c>
      <c r="M91" s="118">
        <f>Organic!M7</f>
        <v>91021759.74616909</v>
      </c>
      <c r="N91" s="121">
        <f>Organic!N7</f>
        <v>0.12708252284136232</v>
      </c>
      <c r="O91" s="125">
        <f>Organic!O7</f>
        <v>151410382.29484245</v>
      </c>
      <c r="P91" s="117">
        <f>Organic!P7</f>
        <v>10825229.618222624</v>
      </c>
      <c r="Q91" s="121">
        <f>Organic!Q7</f>
        <v>7.7001229590177953E-2</v>
      </c>
    </row>
    <row r="92" spans="2:17" hidden="1">
      <c r="B92" s="349"/>
      <c r="C92" s="158" t="s">
        <v>104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.75" hidden="1" thickBot="1">
      <c r="B93" s="352"/>
      <c r="C93" s="155" t="s">
        <v>105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8" t="s">
        <v>67</v>
      </c>
      <c r="C94" s="150" t="s">
        <v>106</v>
      </c>
      <c r="D94" s="116">
        <f>Size!D31</f>
        <v>749433000.60010624</v>
      </c>
      <c r="E94" s="110">
        <f>Size!E31</f>
        <v>-9315976.8290550709</v>
      </c>
      <c r="F94" s="112">
        <f>Size!F31</f>
        <v>-1.2278074971013497E-2</v>
      </c>
      <c r="G94" s="113">
        <f>Size!G31</f>
        <v>19.474473424390087</v>
      </c>
      <c r="H94" s="114">
        <f>Size!H31</f>
        <v>-1.2599146839682049</v>
      </c>
      <c r="I94" s="182">
        <f>Size!I31</f>
        <v>3.4520614981047553</v>
      </c>
      <c r="J94" s="183">
        <f>Size!J31</f>
        <v>5.6990520220767671E-2</v>
      </c>
      <c r="K94" s="112">
        <f>Size!K31</f>
        <v>1.6786252950825666E-2</v>
      </c>
      <c r="L94" s="115">
        <f>Size!L31</f>
        <v>2587088806.7807446</v>
      </c>
      <c r="M94" s="111">
        <f>Size!M31</f>
        <v>11082174.011846066</v>
      </c>
      <c r="N94" s="112">
        <f>Size!N31</f>
        <v>4.3020751075994153E-3</v>
      </c>
      <c r="O94" s="116">
        <f>Size!O31</f>
        <v>2229613272.8139949</v>
      </c>
      <c r="P94" s="110">
        <f>Size!P31</f>
        <v>-17507184.380439281</v>
      </c>
      <c r="Q94" s="112">
        <f>Size!Q31</f>
        <v>-7.7909416579729244E-3</v>
      </c>
    </row>
    <row r="95" spans="2:17">
      <c r="B95" s="349"/>
      <c r="C95" s="151" t="s">
        <v>107</v>
      </c>
      <c r="D95" s="77">
        <f>Size!D32</f>
        <v>602026942.72239387</v>
      </c>
      <c r="E95" s="76">
        <f>Size!E32</f>
        <v>-38006564.504935026</v>
      </c>
      <c r="F95" s="78">
        <f>Size!F32</f>
        <v>-5.9382148084062336E-2</v>
      </c>
      <c r="G95" s="95">
        <f>Size!G32</f>
        <v>15.644037141980656</v>
      </c>
      <c r="H95" s="81">
        <f>Size!H32</f>
        <v>-1.8462047377115791</v>
      </c>
      <c r="I95" s="178">
        <f>Size!I32</f>
        <v>2.9037027713879549</v>
      </c>
      <c r="J95" s="179">
        <f>Size!J32</f>
        <v>6.8575557008358157E-2</v>
      </c>
      <c r="K95" s="78">
        <f>Size!K32</f>
        <v>2.4187823622357052E-2</v>
      </c>
      <c r="L95" s="79">
        <f>Size!L32</f>
        <v>1748107302.0332327</v>
      </c>
      <c r="M95" s="80">
        <f>Size!M32</f>
        <v>-66469112.421787739</v>
      </c>
      <c r="N95" s="78">
        <f>Size!N32</f>
        <v>-3.6630649385879233E-2</v>
      </c>
      <c r="O95" s="77">
        <f>Size!O32</f>
        <v>363863540.85346884</v>
      </c>
      <c r="P95" s="76">
        <f>Size!P32</f>
        <v>-18266539.186918199</v>
      </c>
      <c r="Q95" s="78">
        <f>Size!Q32</f>
        <v>-4.7801887736729921E-2</v>
      </c>
    </row>
    <row r="96" spans="2:17">
      <c r="B96" s="349"/>
      <c r="C96" s="151" t="s">
        <v>108</v>
      </c>
      <c r="D96" s="77">
        <f>Size!D33</f>
        <v>939431232.55506086</v>
      </c>
      <c r="E96" s="76">
        <f>Size!E33</f>
        <v>67556714.311875105</v>
      </c>
      <c r="F96" s="78">
        <f>Size!F33</f>
        <v>7.7484446326061787E-2</v>
      </c>
      <c r="G96" s="95">
        <f>Size!G33</f>
        <v>24.411693317195731</v>
      </c>
      <c r="H96" s="81">
        <f>Size!H33</f>
        <v>0.58591538429577028</v>
      </c>
      <c r="I96" s="178">
        <f>Size!I33</f>
        <v>2.5998028854164437</v>
      </c>
      <c r="J96" s="179">
        <f>Size!J33</f>
        <v>4.959185307068692E-2</v>
      </c>
      <c r="K96" s="78">
        <f>Size!K33</f>
        <v>1.9446176195493485E-2</v>
      </c>
      <c r="L96" s="79">
        <f>Size!L33</f>
        <v>2442336029.0469732</v>
      </c>
      <c r="M96" s="80">
        <f>Size!M33</f>
        <v>218872013.80205917</v>
      </c>
      <c r="N96" s="78">
        <f>Size!N33</f>
        <v>9.8437398717222083E-2</v>
      </c>
      <c r="O96" s="77">
        <f>Size!O33</f>
        <v>506573974.12783778</v>
      </c>
      <c r="P96" s="76">
        <f>Size!P33</f>
        <v>39734940.163009346</v>
      </c>
      <c r="Q96" s="78">
        <f>Size!Q33</f>
        <v>8.5114862451718135E-2</v>
      </c>
    </row>
    <row r="97" spans="2:17">
      <c r="B97" s="349"/>
      <c r="C97" s="151" t="s">
        <v>109</v>
      </c>
      <c r="D97" s="77">
        <f>Size!D34</f>
        <v>919667189.05507898</v>
      </c>
      <c r="E97" s="76">
        <f>Size!E34</f>
        <v>107589401.51426983</v>
      </c>
      <c r="F97" s="78">
        <f>Size!F34</f>
        <v>0.13248657107107878</v>
      </c>
      <c r="G97" s="95">
        <f>Size!G34</f>
        <v>23.898112597383978</v>
      </c>
      <c r="H97" s="81">
        <f>Size!H34</f>
        <v>1.7064042433254798</v>
      </c>
      <c r="I97" s="178">
        <f>Size!I34</f>
        <v>2.3283627251476617</v>
      </c>
      <c r="J97" s="179">
        <f>Size!J34</f>
        <v>5.0749115608876405E-2</v>
      </c>
      <c r="K97" s="78">
        <f>Size!K34</f>
        <v>2.2281705464147209E-2</v>
      </c>
      <c r="L97" s="79">
        <f>Size!L34</f>
        <v>2141318802.5371735</v>
      </c>
      <c r="M97" s="80">
        <f>Size!M34</f>
        <v>291719381.63008022</v>
      </c>
      <c r="N97" s="78">
        <f>Size!N34</f>
        <v>0.15772030328978651</v>
      </c>
      <c r="O97" s="77">
        <f>Size!O34</f>
        <v>458727165.49296039</v>
      </c>
      <c r="P97" s="76">
        <f>Size!P34</f>
        <v>52964994.539403141</v>
      </c>
      <c r="Q97" s="78">
        <f>Size!Q34</f>
        <v>0.13053211543829554</v>
      </c>
    </row>
    <row r="98" spans="2:17">
      <c r="B98" s="349"/>
      <c r="C98" s="151" t="s">
        <v>110</v>
      </c>
      <c r="D98" s="77">
        <f>Size!D35</f>
        <v>898390869.15090585</v>
      </c>
      <c r="E98" s="76">
        <f>Size!E35</f>
        <v>8081935.4590713978</v>
      </c>
      <c r="F98" s="78">
        <f>Size!F35</f>
        <v>9.077675347542705E-3</v>
      </c>
      <c r="G98" s="95">
        <f>Size!G35</f>
        <v>23.345234453225856</v>
      </c>
      <c r="H98" s="81">
        <f>Size!H35</f>
        <v>-0.9843020821015962</v>
      </c>
      <c r="I98" s="178">
        <f>Size!I35</f>
        <v>3.541814524925829</v>
      </c>
      <c r="J98" s="179">
        <f>Size!J35</f>
        <v>6.1881124185501957E-2</v>
      </c>
      <c r="K98" s="78">
        <f>Size!K35</f>
        <v>1.7782272549335933E-2</v>
      </c>
      <c r="L98" s="79">
        <f>Size!L35</f>
        <v>3181933829.4194183</v>
      </c>
      <c r="M98" s="80">
        <f>Size!M35</f>
        <v>83718034.08769846</v>
      </c>
      <c r="N98" s="78">
        <f>Size!N35</f>
        <v>2.7021369594023046E-2</v>
      </c>
      <c r="O98" s="77">
        <f>Size!O35</f>
        <v>2545617298.9663401</v>
      </c>
      <c r="P98" s="76">
        <f>Size!P35</f>
        <v>19509587.642379284</v>
      </c>
      <c r="Q98" s="78">
        <f>Size!Q35</f>
        <v>7.7231812226067334E-3</v>
      </c>
    </row>
    <row r="99" spans="2:17" ht="15" customHeight="1">
      <c r="B99" s="349"/>
      <c r="C99" s="151" t="s">
        <v>111</v>
      </c>
      <c r="D99" s="77">
        <f>Size!D36</f>
        <v>1167359316.2068832</v>
      </c>
      <c r="E99" s="76">
        <f>Size!E36</f>
        <v>143257893.27290094</v>
      </c>
      <c r="F99" s="78">
        <f>Size!F36</f>
        <v>0.13988643123107536</v>
      </c>
      <c r="G99" s="95">
        <f>Size!G36</f>
        <v>30.334543530884265</v>
      </c>
      <c r="H99" s="81">
        <f>Size!H36</f>
        <v>2.3488499786084205</v>
      </c>
      <c r="I99" s="178">
        <f>Size!I36</f>
        <v>2.341326990188787</v>
      </c>
      <c r="J99" s="179">
        <f>Size!J36</f>
        <v>3.2928585147783185E-2</v>
      </c>
      <c r="K99" s="78">
        <f>Size!K36</f>
        <v>1.426468891846175E-2</v>
      </c>
      <c r="L99" s="79">
        <f>Size!L36</f>
        <v>2733169874.2835021</v>
      </c>
      <c r="M99" s="80">
        <f>Size!M36</f>
        <v>369135782.9824748</v>
      </c>
      <c r="N99" s="78">
        <f>Size!N36</f>
        <v>0.15614655657496201</v>
      </c>
      <c r="O99" s="77">
        <f>Size!O36</f>
        <v>565119322.11329293</v>
      </c>
      <c r="P99" s="76">
        <f>Size!P36</f>
        <v>64614811.021234393</v>
      </c>
      <c r="Q99" s="78">
        <f>Size!Q36</f>
        <v>0.12909935792636582</v>
      </c>
    </row>
    <row r="100" spans="2:17" ht="15.75" thickBot="1">
      <c r="B100" s="350"/>
      <c r="C100" s="152" t="s">
        <v>112</v>
      </c>
      <c r="D100" s="144">
        <f>Size!D37</f>
        <v>1780122696.3064015</v>
      </c>
      <c r="E100" s="138">
        <f>Size!E37</f>
        <v>35588297.033160686</v>
      </c>
      <c r="F100" s="140">
        <f>Size!F37</f>
        <v>2.0399882655215335E-2</v>
      </c>
      <c r="G100" s="141">
        <f>Size!G37</f>
        <v>46.257573543749992</v>
      </c>
      <c r="H100" s="142">
        <f>Size!H37</f>
        <v>-1.415443987651102</v>
      </c>
      <c r="I100" s="180">
        <f>Size!I37</f>
        <v>2.6880054934885771</v>
      </c>
      <c r="J100" s="181">
        <f>Size!J37</f>
        <v>4.5744025307270508E-2</v>
      </c>
      <c r="K100" s="140">
        <f>Size!K37</f>
        <v>1.731245217709531E-2</v>
      </c>
      <c r="L100" s="143">
        <f>Size!L37</f>
        <v>4784979586.7553053</v>
      </c>
      <c r="M100" s="139">
        <f>Size!M37</f>
        <v>175463563.63879871</v>
      </c>
      <c r="N100" s="140">
        <f>Size!N37</f>
        <v>3.806550682519752E-2</v>
      </c>
      <c r="O100" s="144">
        <f>Size!O37</f>
        <v>991552825.53275836</v>
      </c>
      <c r="P100" s="138">
        <f>Size!P37</f>
        <v>23112695.173956275</v>
      </c>
      <c r="Q100" s="140">
        <f>Size!Q37</f>
        <v>2.3865899862486224E-2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25">
      <c r="B102" s="340" t="s">
        <v>140</v>
      </c>
      <c r="C102" s="340"/>
      <c r="D102" s="340"/>
      <c r="E102" s="340"/>
      <c r="F102" s="340"/>
      <c r="G102" s="340"/>
      <c r="H102" s="340"/>
      <c r="I102" s="340"/>
      <c r="J102" s="340"/>
      <c r="K102" s="340"/>
      <c r="L102" s="340"/>
      <c r="M102" s="340"/>
      <c r="N102" s="340"/>
      <c r="O102" s="340"/>
      <c r="P102" s="340"/>
      <c r="Q102" s="340"/>
    </row>
    <row r="103" spans="2:17">
      <c r="B103" s="341" t="s">
        <v>374</v>
      </c>
      <c r="C103" s="341"/>
      <c r="D103" s="341"/>
      <c r="E103" s="341"/>
      <c r="F103" s="341"/>
      <c r="G103" s="341"/>
      <c r="H103" s="341"/>
      <c r="I103" s="341"/>
      <c r="J103" s="341"/>
      <c r="K103" s="341"/>
      <c r="L103" s="341"/>
      <c r="M103" s="341"/>
      <c r="N103" s="341"/>
      <c r="O103" s="341"/>
      <c r="P103" s="341"/>
      <c r="Q103" s="341"/>
    </row>
    <row r="104" spans="2:17" ht="15.75" thickBot="1">
      <c r="B104" s="341" t="str">
        <f>'HOME PAGE'!H7</f>
        <v>YTD Ending 07-14-2024</v>
      </c>
      <c r="C104" s="341"/>
      <c r="D104" s="341"/>
      <c r="E104" s="341"/>
      <c r="F104" s="341"/>
      <c r="G104" s="341"/>
      <c r="H104" s="341"/>
      <c r="I104" s="341"/>
      <c r="J104" s="341"/>
      <c r="K104" s="341"/>
      <c r="L104" s="341"/>
      <c r="M104" s="341"/>
      <c r="N104" s="341"/>
      <c r="O104" s="341"/>
      <c r="P104" s="341"/>
      <c r="Q104" s="341"/>
    </row>
    <row r="105" spans="2:17">
      <c r="D105" s="346" t="s">
        <v>68</v>
      </c>
      <c r="E105" s="344"/>
      <c r="F105" s="347"/>
      <c r="G105" s="343" t="s">
        <v>21</v>
      </c>
      <c r="H105" s="345"/>
      <c r="I105" s="346" t="s">
        <v>22</v>
      </c>
      <c r="J105" s="344"/>
      <c r="K105" s="347"/>
      <c r="L105" s="343" t="s">
        <v>23</v>
      </c>
      <c r="M105" s="344"/>
      <c r="N105" s="345"/>
      <c r="O105" s="346" t="s">
        <v>24</v>
      </c>
      <c r="P105" s="344"/>
      <c r="Q105" s="34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.75" thickBot="1">
      <c r="C107" s="292" t="s">
        <v>11</v>
      </c>
      <c r="D107" s="283">
        <f>'Segment Data'!D33</f>
        <v>2169153770.5785351</v>
      </c>
      <c r="E107" s="284">
        <f>'Segment Data'!E33</f>
        <v>122905766.26307654</v>
      </c>
      <c r="F107" s="285">
        <f>'Segment Data'!F33</f>
        <v>6.0063963900696786E-2</v>
      </c>
      <c r="G107" s="286">
        <f>'Segment Data'!G33</f>
        <v>99.951761129219236</v>
      </c>
      <c r="H107" s="287">
        <f>'Segment Data'!H33</f>
        <v>-3.4695723164134051E-2</v>
      </c>
      <c r="I107" s="288">
        <f>'Segment Data'!I33</f>
        <v>2.7847432338852114</v>
      </c>
      <c r="J107" s="289">
        <f>'Segment Data'!J33</f>
        <v>1.6605489916743377E-2</v>
      </c>
      <c r="K107" s="285">
        <f>'Segment Data'!K33</f>
        <v>5.9987946600292196E-3</v>
      </c>
      <c r="L107" s="290">
        <f>'Segment Data'!L33</f>
        <v>6040536285.8751698</v>
      </c>
      <c r="M107" s="291">
        <f>'Segment Data'!M33</f>
        <v>376239951.60939598</v>
      </c>
      <c r="N107" s="285">
        <f>'Segment Data'!N33</f>
        <v>6.6423069946633634E-2</v>
      </c>
      <c r="O107" s="283">
        <f>'Segment Data'!O33</f>
        <v>2306538177.1137571</v>
      </c>
      <c r="P107" s="284">
        <f>'Segment Data'!P33</f>
        <v>86124585.453521729</v>
      </c>
      <c r="Q107" s="285">
        <f>'Segment Data'!Q33</f>
        <v>3.878763207764601E-2</v>
      </c>
    </row>
    <row r="108" spans="2:17">
      <c r="B108" s="355" t="s">
        <v>64</v>
      </c>
      <c r="C108" s="151" t="s">
        <v>149</v>
      </c>
      <c r="D108" s="77">
        <f>'Segment Data'!D34</f>
        <v>35446775.606908038</v>
      </c>
      <c r="E108" s="76">
        <f>'Segment Data'!E34</f>
        <v>-1848799.6057882905</v>
      </c>
      <c r="F108" s="78">
        <f>'Segment Data'!F34</f>
        <v>-4.9571553602393931E-2</v>
      </c>
      <c r="G108" s="95">
        <f>'Segment Data'!G34</f>
        <v>1.6333409352153776</v>
      </c>
      <c r="H108" s="81">
        <f>'Segment Data'!H34</f>
        <v>-0.18904443250380942</v>
      </c>
      <c r="I108" s="178">
        <f>'Segment Data'!I34</f>
        <v>4.8835341292964145</v>
      </c>
      <c r="J108" s="179">
        <f>'Segment Data'!J34</f>
        <v>1.6866437141951351E-2</v>
      </c>
      <c r="K108" s="78">
        <f>'Segment Data'!K34</f>
        <v>3.4657055317628676E-3</v>
      </c>
      <c r="L108" s="79">
        <f>'Segment Data'!L34</f>
        <v>173105538.44984704</v>
      </c>
      <c r="M108" s="80">
        <f>'Segment Data'!M34</f>
        <v>-8399632.4980989993</v>
      </c>
      <c r="N108" s="78">
        <f>'Segment Data'!N34</f>
        <v>-4.6277648478168891E-2</v>
      </c>
      <c r="O108" s="77">
        <f>'Segment Data'!O34</f>
        <v>74982706.302760839</v>
      </c>
      <c r="P108" s="76">
        <f>'Segment Data'!P34</f>
        <v>-3990120.8820766956</v>
      </c>
      <c r="Q108" s="78">
        <f>'Segment Data'!Q34</f>
        <v>-5.0525237911740642E-2</v>
      </c>
    </row>
    <row r="109" spans="2:17">
      <c r="B109" s="356"/>
      <c r="C109" s="151" t="s">
        <v>153</v>
      </c>
      <c r="D109" s="77">
        <f>'Segment Data'!D35</f>
        <v>35635680.01414144</v>
      </c>
      <c r="E109" s="76">
        <f>'Segment Data'!E35</f>
        <v>-799305.48266944289</v>
      </c>
      <c r="F109" s="78">
        <f>'Segment Data'!F35</f>
        <v>-2.193785647971248E-2</v>
      </c>
      <c r="G109" s="95">
        <f>'Segment Data'!G35</f>
        <v>1.6420454025722555</v>
      </c>
      <c r="H109" s="81">
        <f>'Segment Data'!H35</f>
        <v>-0.13828870043536479</v>
      </c>
      <c r="I109" s="178">
        <f>'Segment Data'!I35</f>
        <v>3.7886645781709762</v>
      </c>
      <c r="J109" s="179">
        <f>'Segment Data'!J35</f>
        <v>2.7167216762853386E-3</v>
      </c>
      <c r="K109" s="78">
        <f>'Segment Data'!K35</f>
        <v>7.1758032050675926E-4</v>
      </c>
      <c r="L109" s="79">
        <f>'Segment Data'!L35</f>
        <v>135011638.58861306</v>
      </c>
      <c r="M109" s="80">
        <f>'Segment Data'!M35</f>
        <v>-2929316.6544532478</v>
      </c>
      <c r="N109" s="78">
        <f>'Segment Data'!N35</f>
        <v>-2.1236018333289683E-2</v>
      </c>
      <c r="O109" s="77">
        <f>'Segment Data'!O35</f>
        <v>53635865.20003318</v>
      </c>
      <c r="P109" s="76">
        <f>'Segment Data'!P35</f>
        <v>673897.86394323409</v>
      </c>
      <c r="Q109" s="78">
        <f>'Segment Data'!Q35</f>
        <v>1.2724184879061675E-2</v>
      </c>
    </row>
    <row r="110" spans="2:17">
      <c r="B110" s="356"/>
      <c r="C110" s="151" t="s">
        <v>150</v>
      </c>
      <c r="D110" s="77">
        <f>'Segment Data'!D36</f>
        <v>980559765.59497118</v>
      </c>
      <c r="E110" s="76">
        <f>'Segment Data'!E36</f>
        <v>132780627.27816832</v>
      </c>
      <c r="F110" s="78">
        <f>'Segment Data'!F36</f>
        <v>0.1566217205365463</v>
      </c>
      <c r="G110" s="95">
        <f>'Segment Data'!G36</f>
        <v>45.182908096705312</v>
      </c>
      <c r="H110" s="81">
        <f>'Segment Data'!H36</f>
        <v>3.7576106474740385</v>
      </c>
      <c r="I110" s="178">
        <f>'Segment Data'!I36</f>
        <v>3.0552135882082285</v>
      </c>
      <c r="J110" s="179">
        <f>'Segment Data'!J36</f>
        <v>-5.4693161403745361E-2</v>
      </c>
      <c r="K110" s="78">
        <f>'Segment Data'!K36</f>
        <v>-1.758675285378556E-2</v>
      </c>
      <c r="L110" s="79">
        <f>'Segment Data'!L36</f>
        <v>2995819519.8960314</v>
      </c>
      <c r="M110" s="80">
        <f>'Segment Data'!M36</f>
        <v>359305455.46438313</v>
      </c>
      <c r="N110" s="78">
        <f>'Segment Data'!N36</f>
        <v>0.13628050019214988</v>
      </c>
      <c r="O110" s="77">
        <f>'Segment Data'!O36</f>
        <v>1086885521.3971248</v>
      </c>
      <c r="P110" s="76">
        <f>'Segment Data'!P36</f>
        <v>82087836.236987114</v>
      </c>
      <c r="Q110" s="78">
        <f>'Segment Data'!Q36</f>
        <v>8.1695885101391849E-2</v>
      </c>
    </row>
    <row r="111" spans="2:17">
      <c r="B111" s="356"/>
      <c r="C111" s="151" t="s">
        <v>152</v>
      </c>
      <c r="D111" s="77">
        <f>'Segment Data'!D37</f>
        <v>27719411.455417927</v>
      </c>
      <c r="E111" s="76">
        <f>'Segment Data'!E37</f>
        <v>4919237.6332563572</v>
      </c>
      <c r="F111" s="78">
        <f>'Segment Data'!F37</f>
        <v>0.2157543916825275</v>
      </c>
      <c r="G111" s="95">
        <f>'Segment Data'!G37</f>
        <v>1.277274128747234</v>
      </c>
      <c r="H111" s="81">
        <f>'Segment Data'!H37</f>
        <v>0.16318209723952792</v>
      </c>
      <c r="I111" s="178">
        <f>'Segment Data'!I37</f>
        <v>4.697061350564244</v>
      </c>
      <c r="J111" s="179">
        <f>'Segment Data'!J37</f>
        <v>1.8578550229467083E-2</v>
      </c>
      <c r="K111" s="78">
        <f>'Segment Data'!K37</f>
        <v>3.9710630609003546E-3</v>
      </c>
      <c r="L111" s="79">
        <f>'Segment Data'!L37</f>
        <v>130199776.2076313</v>
      </c>
      <c r="M111" s="80">
        <f>'Segment Data'!M37</f>
        <v>23529555.136005163</v>
      </c>
      <c r="N111" s="78">
        <f>'Segment Data'!N37</f>
        <v>0.22058222903846528</v>
      </c>
      <c r="O111" s="77">
        <f>'Segment Data'!O37</f>
        <v>59492640.526771009</v>
      </c>
      <c r="P111" s="76">
        <f>'Segment Data'!P37</f>
        <v>9003244.2054242641</v>
      </c>
      <c r="Q111" s="78">
        <f>'Segment Data'!Q37</f>
        <v>0.1783195059042075</v>
      </c>
    </row>
    <row r="112" spans="2:17" ht="15.75" thickBot="1">
      <c r="B112" s="357"/>
      <c r="C112" s="151" t="s">
        <v>151</v>
      </c>
      <c r="D112" s="144">
        <f>'Segment Data'!D38</f>
        <v>1089792137.9073939</v>
      </c>
      <c r="E112" s="138">
        <f>'Segment Data'!E38</f>
        <v>-12145993.559962273</v>
      </c>
      <c r="F112" s="140">
        <f>'Segment Data'!F38</f>
        <v>-1.1022391560031141E-2</v>
      </c>
      <c r="G112" s="141">
        <f>'Segment Data'!G38</f>
        <v>50.216192565992749</v>
      </c>
      <c r="H112" s="142">
        <f>'Segment Data'!H38</f>
        <v>-3.6281553349428677</v>
      </c>
      <c r="I112" s="180">
        <f>'Segment Data'!I38</f>
        <v>2.3916485741380238</v>
      </c>
      <c r="J112" s="181">
        <f>'Segment Data'!J38</f>
        <v>3.0657654341943896E-2</v>
      </c>
      <c r="K112" s="140">
        <f>'Segment Data'!K38</f>
        <v>1.2985079309238434E-2</v>
      </c>
      <c r="L112" s="143">
        <f>'Segment Data'!L38</f>
        <v>2606399812.7330475</v>
      </c>
      <c r="M112" s="139">
        <f>'Segment Data'!M38</f>
        <v>4733890.1615605354</v>
      </c>
      <c r="N112" s="140">
        <f>'Segment Data'!N38</f>
        <v>1.8195611206228807E-3</v>
      </c>
      <c r="O112" s="144">
        <f>'Segment Data'!O38</f>
        <v>1031541443.6870672</v>
      </c>
      <c r="P112" s="138">
        <f>'Segment Data'!P38</f>
        <v>-1650271.9707565308</v>
      </c>
      <c r="Q112" s="140">
        <f>'Segment Data'!Q38</f>
        <v>-1.5972562940129826E-3</v>
      </c>
    </row>
    <row r="113" spans="2:17">
      <c r="B113" s="348" t="s">
        <v>65</v>
      </c>
      <c r="C113" s="150" t="s">
        <v>78</v>
      </c>
      <c r="D113" s="116">
        <f>'Type Data'!D23</f>
        <v>1789562519.7319291</v>
      </c>
      <c r="E113" s="110">
        <f>'Type Data'!E23</f>
        <v>105611337.75127935</v>
      </c>
      <c r="F113" s="112">
        <f>'Type Data'!F23</f>
        <v>6.2716389216853755E-2</v>
      </c>
      <c r="G113" s="113">
        <f>'Type Data'!G23</f>
        <v>82.460694084561368</v>
      </c>
      <c r="H113" s="114">
        <f>'Type Data'!H23</f>
        <v>0.17726028595168941</v>
      </c>
      <c r="I113" s="182">
        <f>'Type Data'!I23</f>
        <v>2.7500396299501975</v>
      </c>
      <c r="J113" s="183">
        <f>'Type Data'!J23</f>
        <v>1.9421735665188233E-2</v>
      </c>
      <c r="K113" s="112">
        <f>'Type Data'!K23</f>
        <v>7.1125790634554023E-3</v>
      </c>
      <c r="L113" s="115">
        <f>'Type Data'!L23</f>
        <v>4921367849.5363369</v>
      </c>
      <c r="M113" s="111">
        <f>'Type Data'!M23</f>
        <v>323140618.91758251</v>
      </c>
      <c r="N113" s="112">
        <f>'Type Data'!N23</f>
        <v>7.0275043557188346E-2</v>
      </c>
      <c r="O113" s="116">
        <f>'Type Data'!O23</f>
        <v>1898308531.9478631</v>
      </c>
      <c r="P113" s="110">
        <f>'Type Data'!P23</f>
        <v>74713360.794595003</v>
      </c>
      <c r="Q113" s="112">
        <f>'Type Data'!Q23</f>
        <v>4.0970365559448801E-2</v>
      </c>
    </row>
    <row r="114" spans="2:17">
      <c r="B114" s="349"/>
      <c r="C114" s="151" t="s">
        <v>79</v>
      </c>
      <c r="D114" s="77">
        <f>'Type Data'!D24</f>
        <v>270303494.87932444</v>
      </c>
      <c r="E114" s="76">
        <f>'Type Data'!E24</f>
        <v>17190956.233740091</v>
      </c>
      <c r="F114" s="78">
        <f>'Type Data'!F24</f>
        <v>6.7918232442097132E-2</v>
      </c>
      <c r="G114" s="95">
        <f>'Type Data'!G24</f>
        <v>12.455230569184394</v>
      </c>
      <c r="H114" s="81">
        <f>'Type Data'!H24</f>
        <v>8.73133515691773E-2</v>
      </c>
      <c r="I114" s="178">
        <f>'Type Data'!I24</f>
        <v>2.7935784376817394</v>
      </c>
      <c r="J114" s="179">
        <f>'Type Data'!J24</f>
        <v>2.4395703397570578E-2</v>
      </c>
      <c r="K114" s="78">
        <f>'Type Data'!K24</f>
        <v>8.8097123730900492E-3</v>
      </c>
      <c r="L114" s="79">
        <f>'Type Data'!L24</f>
        <v>755114014.92489719</v>
      </c>
      <c r="M114" s="80">
        <f>'Type Data'!M24</f>
        <v>54199143.076710582</v>
      </c>
      <c r="N114" s="78">
        <f>'Type Data'!N24</f>
        <v>7.7326284907890702E-2</v>
      </c>
      <c r="O114" s="77">
        <f>'Type Data'!O24</f>
        <v>212381026.79465753</v>
      </c>
      <c r="P114" s="76">
        <f>'Type Data'!P24</f>
        <v>20670386.671883643</v>
      </c>
      <c r="Q114" s="78">
        <f>'Type Data'!Q24</f>
        <v>0.10782075871556253</v>
      </c>
    </row>
    <row r="115" spans="2:17">
      <c r="B115" s="349"/>
      <c r="C115" s="151" t="s">
        <v>80</v>
      </c>
      <c r="D115" s="77">
        <f>'Type Data'!D25</f>
        <v>102269905.74057892</v>
      </c>
      <c r="E115" s="76">
        <f>'Type Data'!E25</f>
        <v>761254.15135745704</v>
      </c>
      <c r="F115" s="78">
        <f>'Type Data'!F25</f>
        <v>7.4994016710816956E-3</v>
      </c>
      <c r="G115" s="95">
        <f>'Type Data'!G25</f>
        <v>4.7124631402059531</v>
      </c>
      <c r="H115" s="81">
        <f>'Type Data'!H25</f>
        <v>-0.24758588164497652</v>
      </c>
      <c r="I115" s="178">
        <f>'Type Data'!I25</f>
        <v>3.3525973920935237</v>
      </c>
      <c r="J115" s="179">
        <f>'Type Data'!J25</f>
        <v>-2.5611585633669609E-2</v>
      </c>
      <c r="K115" s="78">
        <f>'Type Data'!K25</f>
        <v>-7.5814094990951939E-3</v>
      </c>
      <c r="L115" s="79">
        <f>'Type Data'!L25</f>
        <v>342869819.27551538</v>
      </c>
      <c r="M115" s="80">
        <f>'Type Data'!M25</f>
        <v>-47618.84017431736</v>
      </c>
      <c r="N115" s="78">
        <f>'Type Data'!N25</f>
        <v>-1.388638630802212E-4</v>
      </c>
      <c r="O115" s="77">
        <f>'Type Data'!O25</f>
        <v>167777217.46386904</v>
      </c>
      <c r="P115" s="76">
        <f>'Type Data'!P25</f>
        <v>-6628034.5196368396</v>
      </c>
      <c r="Q115" s="78">
        <f>'Type Data'!Q25</f>
        <v>-3.8003640625820581E-2</v>
      </c>
    </row>
    <row r="116" spans="2:17" ht="15.75" thickBot="1">
      <c r="B116" s="350"/>
      <c r="C116" s="152" t="s">
        <v>81</v>
      </c>
      <c r="D116" s="144">
        <f>'Type Data'!D26</f>
        <v>7017850.2268417487</v>
      </c>
      <c r="E116" s="138">
        <f>'Type Data'!E26</f>
        <v>-657781.87333022244</v>
      </c>
      <c r="F116" s="140">
        <f>'Type Data'!F26</f>
        <v>-8.569742071346606E-2</v>
      </c>
      <c r="G116" s="141">
        <f>'Type Data'!G26</f>
        <v>0.32337333527389367</v>
      </c>
      <c r="H116" s="142">
        <f>'Type Data'!H26</f>
        <v>-5.1683479041903568E-2</v>
      </c>
      <c r="I116" s="180">
        <f>'Type Data'!I26</f>
        <v>3.0186740174934976</v>
      </c>
      <c r="J116" s="181">
        <f>'Type Data'!J26</f>
        <v>0.12161050625029501</v>
      </c>
      <c r="K116" s="140">
        <f>'Type Data'!K26</f>
        <v>4.1977162660858922E-2</v>
      </c>
      <c r="L116" s="143">
        <f>'Type Data'!L26</f>
        <v>21184602.138428036</v>
      </c>
      <c r="M116" s="139">
        <f>'Type Data'!M26</f>
        <v>-1052191.5447072126</v>
      </c>
      <c r="N116" s="140">
        <f>'Type Data'!N26</f>
        <v>-4.731759262151234E-2</v>
      </c>
      <c r="O116" s="144">
        <f>'Type Data'!O26</f>
        <v>28071400.907366995</v>
      </c>
      <c r="P116" s="138">
        <f>'Type Data'!P26</f>
        <v>-2631127.4933208898</v>
      </c>
      <c r="Q116" s="140">
        <f>'Type Data'!Q26</f>
        <v>-8.569742071346606E-2</v>
      </c>
    </row>
    <row r="117" spans="2:17" ht="15.75" thickBot="1">
      <c r="B117" s="94" t="s">
        <v>82</v>
      </c>
      <c r="C117" s="153" t="s">
        <v>83</v>
      </c>
      <c r="D117" s="137">
        <f>Granola!D8</f>
        <v>1816585.815223455</v>
      </c>
      <c r="E117" s="131">
        <f>Granola!E8</f>
        <v>-796604.3106822134</v>
      </c>
      <c r="F117" s="133">
        <f>Granola!F8</f>
        <v>-0.30483978290945424</v>
      </c>
      <c r="G117" s="134">
        <f>Granola!G8</f>
        <v>8.3705892102575966E-2</v>
      </c>
      <c r="H117" s="135">
        <f>Granola!H8</f>
        <v>-4.3983235129266982E-2</v>
      </c>
      <c r="I117" s="184">
        <f>Granola!I8</f>
        <v>3.6885185987755067</v>
      </c>
      <c r="J117" s="185">
        <f>Granola!J8</f>
        <v>0.25635929705150362</v>
      </c>
      <c r="K117" s="133">
        <f>Granola!K8</f>
        <v>7.4693297867244143E-2</v>
      </c>
      <c r="L117" s="136">
        <f>Granola!L8</f>
        <v>6700510.5657234797</v>
      </c>
      <c r="M117" s="132">
        <f>Granola!M8</f>
        <v>-2268374.2320769792</v>
      </c>
      <c r="N117" s="133">
        <f>Granola!N8</f>
        <v>-0.25291597374885205</v>
      </c>
      <c r="O117" s="137">
        <f>Granola!O8</f>
        <v>2721378.7782834768</v>
      </c>
      <c r="P117" s="131">
        <f>Granola!P8</f>
        <v>-645268.37963774614</v>
      </c>
      <c r="Q117" s="133">
        <f>Granola!Q8</f>
        <v>-0.19166498577658339</v>
      </c>
    </row>
    <row r="118" spans="2:17">
      <c r="B118" s="351" t="s">
        <v>84</v>
      </c>
      <c r="C118" s="154" t="s">
        <v>14</v>
      </c>
      <c r="D118" s="125">
        <f>'NB vs PL'!D13</f>
        <v>1759110036.8479724</v>
      </c>
      <c r="E118" s="117">
        <f>'NB vs PL'!E13</f>
        <v>75946105.745686769</v>
      </c>
      <c r="F118" s="121">
        <f>'NB vs PL'!F13</f>
        <v>4.5121039218057921E-2</v>
      </c>
      <c r="G118" s="122">
        <f>'NB vs PL'!G13</f>
        <v>81.057483608525331</v>
      </c>
      <c r="H118" s="123">
        <f>'NB vs PL'!H13</f>
        <v>-1.1874825039507186</v>
      </c>
      <c r="I118" s="186">
        <f>'NB vs PL'!I13</f>
        <v>3.027736772802152</v>
      </c>
      <c r="J118" s="187">
        <f>'NB vs PL'!J13</f>
        <v>3.3706944221398416E-2</v>
      </c>
      <c r="K118" s="121">
        <f>'NB vs PL'!K13</f>
        <v>1.1258052241041422E-2</v>
      </c>
      <c r="L118" s="124">
        <f>'NB vs PL'!L13</f>
        <v>5326122145.9699545</v>
      </c>
      <c r="M118" s="118">
        <f>'NB vs PL'!M13</f>
        <v>286679129.85847092</v>
      </c>
      <c r="N118" s="121">
        <f>'NB vs PL'!N13</f>
        <v>5.6887066475786285E-2</v>
      </c>
      <c r="O118" s="125">
        <f>'NB vs PL'!O13</f>
        <v>1978945833.8787918</v>
      </c>
      <c r="P118" s="117">
        <f>'NB vs PL'!P13</f>
        <v>68447452.660195112</v>
      </c>
      <c r="Q118" s="121">
        <f>'NB vs PL'!Q13</f>
        <v>3.5827014214236827E-2</v>
      </c>
    </row>
    <row r="119" spans="2:17" ht="15.75" thickBot="1">
      <c r="B119" s="352"/>
      <c r="C119" s="155" t="s">
        <v>13</v>
      </c>
      <c r="D119" s="130">
        <f>'NB vs PL'!D14</f>
        <v>411090614.01832831</v>
      </c>
      <c r="E119" s="119">
        <f>'NB vs PL'!E14</f>
        <v>47729376.880466104</v>
      </c>
      <c r="F119" s="126">
        <f>'NB vs PL'!F14</f>
        <v>0.1313551694628263</v>
      </c>
      <c r="G119" s="127">
        <f>'NB vs PL'!G14</f>
        <v>18.942516391479749</v>
      </c>
      <c r="H119" s="128">
        <f>'NB vs PL'!H14</f>
        <v>1.1874825039488215</v>
      </c>
      <c r="I119" s="188">
        <f>'NB vs PL'!I14</f>
        <v>1.7499491510330476</v>
      </c>
      <c r="J119" s="189">
        <f>'NB vs PL'!J14</f>
        <v>2.771313838746492E-2</v>
      </c>
      <c r="K119" s="126">
        <f>'NB vs PL'!K14</f>
        <v>1.609137085973128E-2</v>
      </c>
      <c r="L119" s="129">
        <f>'NB vs PL'!L14</f>
        <v>719387670.99902785</v>
      </c>
      <c r="M119" s="120">
        <f>'NB vs PL'!M14</f>
        <v>93593862.800750017</v>
      </c>
      <c r="N119" s="126">
        <f>'NB vs PL'!N14</f>
        <v>0.14956022506872668</v>
      </c>
      <c r="O119" s="130">
        <f>'NB vs PL'!O14</f>
        <v>329310817.87281543</v>
      </c>
      <c r="P119" s="119">
        <f>'NB vs PL'!P14</f>
        <v>19191012.37807256</v>
      </c>
      <c r="Q119" s="126">
        <f>'NB vs PL'!Q14</f>
        <v>6.1882575824064499E-2</v>
      </c>
    </row>
    <row r="120" spans="2:17">
      <c r="B120" s="348" t="s">
        <v>66</v>
      </c>
      <c r="C120" s="150" t="s">
        <v>74</v>
      </c>
      <c r="D120" s="116">
        <f>Package!D23</f>
        <v>1113654487.1069777</v>
      </c>
      <c r="E120" s="110">
        <f>Package!E23</f>
        <v>30668350.659055471</v>
      </c>
      <c r="F120" s="112">
        <f>Package!F23</f>
        <v>2.8318322485313022E-2</v>
      </c>
      <c r="G120" s="113">
        <f>Package!G23</f>
        <v>51.315738324126187</v>
      </c>
      <c r="H120" s="114">
        <f>Package!H23</f>
        <v>-1.6025523108861819</v>
      </c>
      <c r="I120" s="182">
        <f>Package!I23</f>
        <v>2.9497439906662168</v>
      </c>
      <c r="J120" s="183">
        <f>Package!J23</f>
        <v>2.5111112210951081E-2</v>
      </c>
      <c r="K120" s="112">
        <f>Package!K23</f>
        <v>8.5860732798074407E-3</v>
      </c>
      <c r="L120" s="115">
        <f>Package!L23</f>
        <v>3284995631.0222754</v>
      </c>
      <c r="M120" s="111">
        <f>Package!M23</f>
        <v>117658769.45544147</v>
      </c>
      <c r="N120" s="112">
        <f>Package!N23</f>
        <v>3.7147538957140618E-2</v>
      </c>
      <c r="O120" s="116">
        <f>Package!O23</f>
        <v>1652419018.3974879</v>
      </c>
      <c r="P120" s="110">
        <f>Package!P23</f>
        <v>27769706.971886396</v>
      </c>
      <c r="Q120" s="112">
        <f>Package!Q23</f>
        <v>1.7092739200140959E-2</v>
      </c>
    </row>
    <row r="121" spans="2:17">
      <c r="B121" s="349"/>
      <c r="C121" s="151" t="s">
        <v>75</v>
      </c>
      <c r="D121" s="77">
        <f>Package!D24</f>
        <v>657655369.24192286</v>
      </c>
      <c r="E121" s="76">
        <f>Package!E24</f>
        <v>78038540.861168385</v>
      </c>
      <c r="F121" s="78">
        <f>Package!F24</f>
        <v>0.13463815582991373</v>
      </c>
      <c r="G121" s="95">
        <f>Package!G24</f>
        <v>30.303896968210445</v>
      </c>
      <c r="H121" s="81">
        <f>Package!H24</f>
        <v>1.9818984227823435</v>
      </c>
      <c r="I121" s="178">
        <f>Package!I24</f>
        <v>2.3789722378290543</v>
      </c>
      <c r="J121" s="179">
        <f>Package!J24</f>
        <v>2.2266874527905323E-2</v>
      </c>
      <c r="K121" s="78">
        <f>Package!K24</f>
        <v>9.4483064682786885E-3</v>
      </c>
      <c r="L121" s="79">
        <f>Package!L24</f>
        <v>1564543865.4857502</v>
      </c>
      <c r="M121" s="80">
        <f>Package!M24</f>
        <v>198557777.38122463</v>
      </c>
      <c r="N121" s="78">
        <f>Package!N24</f>
        <v>0.14535856485679738</v>
      </c>
      <c r="O121" s="77">
        <f>Package!O24</f>
        <v>324718180.65224802</v>
      </c>
      <c r="P121" s="76">
        <f>Package!P24</f>
        <v>34892623.456453025</v>
      </c>
      <c r="Q121" s="78">
        <f>Package!Q24</f>
        <v>0.12039181014281949</v>
      </c>
    </row>
    <row r="122" spans="2:17" ht="15" customHeight="1">
      <c r="B122" s="349"/>
      <c r="C122" s="151" t="s">
        <v>76</v>
      </c>
      <c r="D122" s="77">
        <f>Package!D25</f>
        <v>86360101.533112109</v>
      </c>
      <c r="E122" s="76">
        <f>Package!E25</f>
        <v>-6718058.6443861872</v>
      </c>
      <c r="F122" s="78">
        <f>Package!F25</f>
        <v>-7.2176530257742275E-2</v>
      </c>
      <c r="G122" s="95">
        <f>Package!G25</f>
        <v>3.9793602263755319</v>
      </c>
      <c r="H122" s="81">
        <f>Package!H25</f>
        <v>-0.56874705429596473</v>
      </c>
      <c r="I122" s="178">
        <f>Package!I25</f>
        <v>2.4350236402274801</v>
      </c>
      <c r="J122" s="179">
        <f>Package!J25</f>
        <v>3.5996111240204076E-2</v>
      </c>
      <c r="K122" s="78">
        <f>Package!K25</f>
        <v>1.5004459434193927E-2</v>
      </c>
      <c r="L122" s="79">
        <f>Package!L25</f>
        <v>210288888.80557343</v>
      </c>
      <c r="M122" s="80">
        <f>Package!M25</f>
        <v>-13008179.807732165</v>
      </c>
      <c r="N122" s="78">
        <f>Package!N25</f>
        <v>-5.8255040643901433E-2</v>
      </c>
      <c r="O122" s="77">
        <f>Package!O25</f>
        <v>49303768.884300798</v>
      </c>
      <c r="P122" s="76">
        <f>Package!P25</f>
        <v>-1200006.0707981586</v>
      </c>
      <c r="Q122" s="78">
        <f>Package!Q25</f>
        <v>-2.376072029991896E-2</v>
      </c>
    </row>
    <row r="123" spans="2:17" ht="15.75" thickBot="1">
      <c r="B123" s="350"/>
      <c r="C123" s="152" t="s">
        <v>77</v>
      </c>
      <c r="D123" s="144">
        <f>Package!D26</f>
        <v>270604677.37185568</v>
      </c>
      <c r="E123" s="138">
        <f>Package!E26</f>
        <v>17428434.62281698</v>
      </c>
      <c r="F123" s="140">
        <f>Package!F26</f>
        <v>6.8839139224026402E-2</v>
      </c>
      <c r="G123" s="141">
        <f>Package!G26</f>
        <v>12.469108663470791</v>
      </c>
      <c r="H123" s="142">
        <f>Package!H26</f>
        <v>9.8078652304689484E-2</v>
      </c>
      <c r="I123" s="180">
        <f>Package!I26</f>
        <v>2.7915559306074966</v>
      </c>
      <c r="J123" s="181">
        <f>Package!J26</f>
        <v>2.2720192034702436E-2</v>
      </c>
      <c r="K123" s="140">
        <f>Package!K26</f>
        <v>8.2056843308493388E-3</v>
      </c>
      <c r="L123" s="143">
        <f>Package!L26</f>
        <v>755408091.96753192</v>
      </c>
      <c r="M123" s="139">
        <f>Package!M26</f>
        <v>54404662.886412382</v>
      </c>
      <c r="N123" s="140">
        <f>Package!N26</f>
        <v>7.7609695800955517E-2</v>
      </c>
      <c r="O123" s="144">
        <f>Package!O26</f>
        <v>212465563.21576983</v>
      </c>
      <c r="P123" s="138">
        <f>Package!P26</f>
        <v>20726802.537377983</v>
      </c>
      <c r="Q123" s="140">
        <f>Package!Q26</f>
        <v>0.10809917861179651</v>
      </c>
    </row>
    <row r="124" spans="2:17">
      <c r="B124" s="351" t="s">
        <v>85</v>
      </c>
      <c r="C124" s="156" t="s">
        <v>86</v>
      </c>
      <c r="D124" s="116">
        <f>Flavor!D68</f>
        <v>201008554.21289712</v>
      </c>
      <c r="E124" s="110">
        <f>Flavor!E68</f>
        <v>7088556.5889839828</v>
      </c>
      <c r="F124" s="112">
        <f>Flavor!F68</f>
        <v>3.6554025762373779E-2</v>
      </c>
      <c r="G124" s="113">
        <f>Flavor!G68</f>
        <v>9.2622105763662343</v>
      </c>
      <c r="H124" s="114">
        <f>Flavor!H68</f>
        <v>-0.21336297793716597</v>
      </c>
      <c r="I124" s="182">
        <f>Flavor!I68</f>
        <v>2.863737742672877</v>
      </c>
      <c r="J124" s="183">
        <f>Flavor!J68</f>
        <v>2.708622278345052E-2</v>
      </c>
      <c r="K124" s="112">
        <f>Flavor!K68</f>
        <v>9.5486606632972492E-3</v>
      </c>
      <c r="L124" s="115">
        <f>Flavor!L68</f>
        <v>575635783.29958057</v>
      </c>
      <c r="M124" s="111">
        <f>Flavor!M68</f>
        <v>25552327.302753448</v>
      </c>
      <c r="N124" s="112">
        <f>Flavor!N68</f>
        <v>4.645172841355337E-2</v>
      </c>
      <c r="O124" s="116">
        <f>Flavor!O68</f>
        <v>243809638.93570673</v>
      </c>
      <c r="P124" s="110">
        <f>Flavor!P68</f>
        <v>-1367639.2074468136</v>
      </c>
      <c r="Q124" s="112">
        <f>Flavor!Q68</f>
        <v>-5.5781645746482249E-3</v>
      </c>
    </row>
    <row r="125" spans="2:17">
      <c r="B125" s="349"/>
      <c r="C125" s="151" t="s">
        <v>87</v>
      </c>
      <c r="D125" s="77">
        <f>Flavor!D69</f>
        <v>368681556.11034244</v>
      </c>
      <c r="E125" s="76">
        <f>Flavor!E69</f>
        <v>-20298443.810249567</v>
      </c>
      <c r="F125" s="78">
        <f>Flavor!F69</f>
        <v>-5.2183772467462017E-2</v>
      </c>
      <c r="G125" s="95">
        <f>Flavor!G69</f>
        <v>16.98836261813814</v>
      </c>
      <c r="H125" s="81">
        <f>Flavor!H69</f>
        <v>-2.0184888956945244</v>
      </c>
      <c r="I125" s="178">
        <f>Flavor!I69</f>
        <v>2.5264198336433514</v>
      </c>
      <c r="J125" s="179">
        <f>Flavor!J69</f>
        <v>5.4599108688125231E-2</v>
      </c>
      <c r="K125" s="78">
        <f>Flavor!K69</f>
        <v>2.2088619994524168E-2</v>
      </c>
      <c r="L125" s="79">
        <f>Flavor!L69</f>
        <v>931444395.65566325</v>
      </c>
      <c r="M125" s="80">
        <f>Flavor!M69</f>
        <v>-30044429.741138339</v>
      </c>
      <c r="N125" s="78">
        <f>Flavor!N69</f>
        <v>-3.124781999285239E-2</v>
      </c>
      <c r="O125" s="77">
        <f>Flavor!O69</f>
        <v>275262098.55113214</v>
      </c>
      <c r="P125" s="76">
        <f>Flavor!P69</f>
        <v>-1127420.5282338858</v>
      </c>
      <c r="Q125" s="78">
        <f>Flavor!Q69</f>
        <v>-4.0791001481866752E-3</v>
      </c>
    </row>
    <row r="126" spans="2:17">
      <c r="B126" s="349"/>
      <c r="C126" s="151" t="s">
        <v>88</v>
      </c>
      <c r="D126" s="77">
        <f>Flavor!D70</f>
        <v>349926178.89038348</v>
      </c>
      <c r="E126" s="76">
        <f>Flavor!E70</f>
        <v>34641509.995911717</v>
      </c>
      <c r="F126" s="78">
        <f>Flavor!F70</f>
        <v>0.10987375351101039</v>
      </c>
      <c r="G126" s="95">
        <f>Flavor!G70</f>
        <v>16.124139431564441</v>
      </c>
      <c r="H126" s="81">
        <f>Flavor!H70</f>
        <v>0.71828594940991053</v>
      </c>
      <c r="I126" s="178">
        <f>Flavor!I70</f>
        <v>2.8401272631207188</v>
      </c>
      <c r="J126" s="179">
        <f>Flavor!J70</f>
        <v>3.8428965887111755E-2</v>
      </c>
      <c r="K126" s="78">
        <f>Flavor!K70</f>
        <v>1.3716311254875824E-2</v>
      </c>
      <c r="L126" s="79">
        <f>Flavor!L70</f>
        <v>993834880.74623585</v>
      </c>
      <c r="M126" s="80">
        <f>Flavor!M70</f>
        <v>110502360.76073265</v>
      </c>
      <c r="N126" s="78">
        <f>Flavor!N70</f>
        <v>0.12509712736778461</v>
      </c>
      <c r="O126" s="77">
        <f>Flavor!O70</f>
        <v>310618452.62438947</v>
      </c>
      <c r="P126" s="76">
        <f>Flavor!P70</f>
        <v>22298299.012516677</v>
      </c>
      <c r="Q126" s="78">
        <f>Flavor!Q70</f>
        <v>7.7338676236049467E-2</v>
      </c>
    </row>
    <row r="127" spans="2:17">
      <c r="B127" s="349"/>
      <c r="C127" s="151" t="s">
        <v>89</v>
      </c>
      <c r="D127" s="77">
        <f>Flavor!D71</f>
        <v>57001981.714761563</v>
      </c>
      <c r="E127" s="76">
        <f>Flavor!E71</f>
        <v>329660.52304429561</v>
      </c>
      <c r="F127" s="78">
        <f>Flavor!F71</f>
        <v>5.8169581925025492E-3</v>
      </c>
      <c r="G127" s="95">
        <f>Flavor!G71</f>
        <v>2.6265765652595494</v>
      </c>
      <c r="H127" s="81">
        <f>Flavor!H71</f>
        <v>-0.14262080749765804</v>
      </c>
      <c r="I127" s="178">
        <f>Flavor!I71</f>
        <v>2.6998707873490884</v>
      </c>
      <c r="J127" s="179">
        <f>Flavor!J71</f>
        <v>7.0799505010900265E-2</v>
      </c>
      <c r="K127" s="78">
        <f>Flavor!K71</f>
        <v>2.6929473341603005E-2</v>
      </c>
      <c r="L127" s="79">
        <f>Flavor!L71</f>
        <v>153897985.25269163</v>
      </c>
      <c r="M127" s="80">
        <f>Flavor!M71</f>
        <v>4902413.1041018367</v>
      </c>
      <c r="N127" s="78">
        <f>Flavor!N71</f>
        <v>3.2903079154679681E-2</v>
      </c>
      <c r="O127" s="77">
        <f>Flavor!O71</f>
        <v>52840668.61752785</v>
      </c>
      <c r="P127" s="76">
        <f>Flavor!P71</f>
        <v>901192.49487435073</v>
      </c>
      <c r="Q127" s="78">
        <f>Flavor!Q71</f>
        <v>1.7350819880166138E-2</v>
      </c>
    </row>
    <row r="128" spans="2:17">
      <c r="B128" s="349"/>
      <c r="C128" s="151" t="s">
        <v>90</v>
      </c>
      <c r="D128" s="77">
        <f>Flavor!D72</f>
        <v>379300127.10331738</v>
      </c>
      <c r="E128" s="76">
        <f>Flavor!E72</f>
        <v>52696047.742227912</v>
      </c>
      <c r="F128" s="78">
        <f>Flavor!F72</f>
        <v>0.16134534463045641</v>
      </c>
      <c r="G128" s="95">
        <f>Flavor!G72</f>
        <v>17.477652444345537</v>
      </c>
      <c r="H128" s="81">
        <f>Flavor!H72</f>
        <v>1.5186950648002746</v>
      </c>
      <c r="I128" s="178">
        <f>Flavor!I72</f>
        <v>2.5753190583937258</v>
      </c>
      <c r="J128" s="179">
        <f>Flavor!J72</f>
        <v>7.1362344954684076E-4</v>
      </c>
      <c r="K128" s="78">
        <f>Flavor!K72</f>
        <v>2.7717779192923717E-4</v>
      </c>
      <c r="L128" s="79">
        <f>Flavor!L72</f>
        <v>976818846.18033588</v>
      </c>
      <c r="M128" s="80">
        <f>Flavor!M72</f>
        <v>135942208.38233507</v>
      </c>
      <c r="N128" s="78">
        <f>Flavor!N72</f>
        <v>0.16166724376874853</v>
      </c>
      <c r="O128" s="77">
        <f>Flavor!O72</f>
        <v>240505106.79941022</v>
      </c>
      <c r="P128" s="76">
        <f>Flavor!P72</f>
        <v>27386851.791458696</v>
      </c>
      <c r="Q128" s="78">
        <f>Flavor!Q72</f>
        <v>0.12850542432621215</v>
      </c>
    </row>
    <row r="129" spans="2:17">
      <c r="B129" s="349"/>
      <c r="C129" s="151" t="s">
        <v>91</v>
      </c>
      <c r="D129" s="77">
        <f>Flavor!D73</f>
        <v>79590666.924705744</v>
      </c>
      <c r="E129" s="76">
        <f>Flavor!E73</f>
        <v>192946.07673558593</v>
      </c>
      <c r="F129" s="78">
        <f>Flavor!F73</f>
        <v>2.430121100138842E-3</v>
      </c>
      <c r="G129" s="95">
        <f>Flavor!G73</f>
        <v>3.6674335570279553</v>
      </c>
      <c r="H129" s="81">
        <f>Flavor!H73</f>
        <v>-0.2122021337586637</v>
      </c>
      <c r="I129" s="178">
        <f>Flavor!I73</f>
        <v>2.8089901098134176</v>
      </c>
      <c r="J129" s="179">
        <f>Flavor!J73</f>
        <v>1.9856092447508633E-2</v>
      </c>
      <c r="K129" s="78">
        <f>Flavor!K73</f>
        <v>7.1190886934364523E-3</v>
      </c>
      <c r="L129" s="79">
        <f>Flavor!L73</f>
        <v>223569396.22495234</v>
      </c>
      <c r="M129" s="80">
        <f>Flavor!M73</f>
        <v>2118512.106556356</v>
      </c>
      <c r="N129" s="78">
        <f>Flavor!N73</f>
        <v>9.5665100412230444E-3</v>
      </c>
      <c r="O129" s="77">
        <f>Flavor!O73</f>
        <v>142332619.41221651</v>
      </c>
      <c r="P129" s="76">
        <f>Flavor!P73</f>
        <v>1114375.4236771166</v>
      </c>
      <c r="Q129" s="78">
        <f>Flavor!Q73</f>
        <v>7.8911576309329701E-3</v>
      </c>
    </row>
    <row r="130" spans="2:17">
      <c r="B130" s="349"/>
      <c r="C130" s="151" t="s">
        <v>92</v>
      </c>
      <c r="D130" s="77">
        <f>Flavor!D74</f>
        <v>6975994.5325318566</v>
      </c>
      <c r="E130" s="76">
        <f>Flavor!E74</f>
        <v>-75382.30008344911</v>
      </c>
      <c r="F130" s="78">
        <f>Flavor!F74</f>
        <v>-1.0690437041284936E-2</v>
      </c>
      <c r="G130" s="95">
        <f>Flavor!G74</f>
        <v>0.32144467976947361</v>
      </c>
      <c r="H130" s="81">
        <f>Flavor!H74</f>
        <v>-2.3108953972515944E-2</v>
      </c>
      <c r="I130" s="178">
        <f>Flavor!I74</f>
        <v>3.5052415629723734</v>
      </c>
      <c r="J130" s="179">
        <f>Flavor!J74</f>
        <v>0.15347510562612898</v>
      </c>
      <c r="K130" s="78">
        <f>Flavor!K74</f>
        <v>4.5789319625700486E-2</v>
      </c>
      <c r="L130" s="79">
        <f>Flavor!L74</f>
        <v>24452545.978498697</v>
      </c>
      <c r="M130" s="80">
        <f>Flavor!M74</f>
        <v>817977.63283031061</v>
      </c>
      <c r="N130" s="78">
        <f>Flavor!N74</f>
        <v>3.4609374745793696E-2</v>
      </c>
      <c r="O130" s="77">
        <f>Flavor!O74</f>
        <v>13199829.340481577</v>
      </c>
      <c r="P130" s="76">
        <f>Flavor!P74</f>
        <v>716558.59869507886</v>
      </c>
      <c r="Q130" s="78">
        <f>Flavor!Q74</f>
        <v>5.7401510671115284E-2</v>
      </c>
    </row>
    <row r="131" spans="2:17">
      <c r="B131" s="349"/>
      <c r="C131" s="151" t="s">
        <v>93</v>
      </c>
      <c r="D131" s="77">
        <f>Flavor!D75</f>
        <v>54825194.345124893</v>
      </c>
      <c r="E131" s="76">
        <f>Flavor!E75</f>
        <v>-2744410.4104236141</v>
      </c>
      <c r="F131" s="78">
        <f>Flavor!F75</f>
        <v>-4.767116991816954E-2</v>
      </c>
      <c r="G131" s="95">
        <f>Flavor!G75</f>
        <v>2.5262730578964008</v>
      </c>
      <c r="H131" s="81">
        <f>Flavor!H75</f>
        <v>-0.28676856255226824</v>
      </c>
      <c r="I131" s="178">
        <f>Flavor!I75</f>
        <v>3.0698160372070862</v>
      </c>
      <c r="J131" s="179">
        <f>Flavor!J75</f>
        <v>-1.0412229311934418E-2</v>
      </c>
      <c r="K131" s="78">
        <f>Flavor!K75</f>
        <v>-3.3803434067246332E-3</v>
      </c>
      <c r="L131" s="79">
        <f>Flavor!L75</f>
        <v>168303260.84365964</v>
      </c>
      <c r="M131" s="80">
        <f>Flavor!M75</f>
        <v>-9024263.0167087018</v>
      </c>
      <c r="N131" s="78">
        <f>Flavor!N75</f>
        <v>-5.0890368399970486E-2</v>
      </c>
      <c r="O131" s="77">
        <f>Flavor!O75</f>
        <v>102899136.25160155</v>
      </c>
      <c r="P131" s="76">
        <f>Flavor!P75</f>
        <v>-5312034.1726744622</v>
      </c>
      <c r="Q131" s="78">
        <f>Flavor!Q75</f>
        <v>-4.9089517762786944E-2</v>
      </c>
    </row>
    <row r="132" spans="2:17">
      <c r="B132" s="349"/>
      <c r="C132" s="151" t="s">
        <v>94</v>
      </c>
      <c r="D132" s="77">
        <f>Flavor!D76</f>
        <v>22323197.536668509</v>
      </c>
      <c r="E132" s="76">
        <f>Flavor!E76</f>
        <v>-2423520.7167221904</v>
      </c>
      <c r="F132" s="78">
        <f>Flavor!F76</f>
        <v>-9.7933014467085105E-2</v>
      </c>
      <c r="G132" s="95">
        <f>Flavor!G76</f>
        <v>1.0286236679432694</v>
      </c>
      <c r="H132" s="81">
        <f>Flavor!H76</f>
        <v>-0.18058297351097008</v>
      </c>
      <c r="I132" s="178">
        <f>Flavor!I76</f>
        <v>2.5027315844296005</v>
      </c>
      <c r="J132" s="179">
        <f>Flavor!J76</f>
        <v>-0.10953676435876281</v>
      </c>
      <c r="K132" s="78">
        <f>Flavor!K76</f>
        <v>-4.1931666174177228E-2</v>
      </c>
      <c r="L132" s="79">
        <f>Flavor!L76</f>
        <v>55868971.540481329</v>
      </c>
      <c r="M132" s="80">
        <f>Flavor!M76</f>
        <v>-8776097.2892344445</v>
      </c>
      <c r="N132" s="78">
        <f>Flavor!N76</f>
        <v>-0.13575818617119773</v>
      </c>
      <c r="O132" s="77">
        <f>Flavor!O76</f>
        <v>17482796.28073775</v>
      </c>
      <c r="P132" s="76">
        <f>Flavor!P76</f>
        <v>-1325260.2888387926</v>
      </c>
      <c r="Q132" s="78">
        <f>Flavor!Q76</f>
        <v>-7.0462372544247961E-2</v>
      </c>
    </row>
    <row r="133" spans="2:17">
      <c r="B133" s="349"/>
      <c r="C133" s="151" t="s">
        <v>95</v>
      </c>
      <c r="D133" s="77">
        <f>Flavor!D77</f>
        <v>24304098.877011962</v>
      </c>
      <c r="E133" s="76">
        <f>Flavor!E77</f>
        <v>22046.904175512493</v>
      </c>
      <c r="F133" s="78">
        <f>Flavor!F77</f>
        <v>9.0795062131386812E-4</v>
      </c>
      <c r="G133" s="95">
        <f>Flavor!G77</f>
        <v>1.1199010039606934</v>
      </c>
      <c r="H133" s="81">
        <f>Flavor!H77</f>
        <v>-6.6600503554057111E-2</v>
      </c>
      <c r="I133" s="178">
        <f>Flavor!I77</f>
        <v>3.1958449313457833</v>
      </c>
      <c r="J133" s="179">
        <f>Flavor!J77</f>
        <v>-2.518750647899326E-2</v>
      </c>
      <c r="K133" s="78">
        <f>Flavor!K77</f>
        <v>-7.8196997283277447E-3</v>
      </c>
      <c r="L133" s="79">
        <f>Flavor!L77</f>
        <v>77672131.207025424</v>
      </c>
      <c r="M133" s="80">
        <f>Flavor!M77</f>
        <v>-541145.85442788899</v>
      </c>
      <c r="N133" s="78">
        <f>Flavor!N77</f>
        <v>-6.9188490082406698E-3</v>
      </c>
      <c r="O133" s="77">
        <f>Flavor!O77</f>
        <v>52600750.809348747</v>
      </c>
      <c r="P133" s="76">
        <f>Flavor!P77</f>
        <v>1152411.9830073863</v>
      </c>
      <c r="Q133" s="78">
        <f>Flavor!Q77</f>
        <v>2.2399401210935806E-2</v>
      </c>
    </row>
    <row r="134" spans="2:17">
      <c r="B134" s="349"/>
      <c r="C134" s="151" t="s">
        <v>96</v>
      </c>
      <c r="D134" s="77">
        <f>Flavor!D78</f>
        <v>4257932.8664400633</v>
      </c>
      <c r="E134" s="76">
        <f>Flavor!E78</f>
        <v>-802293.0188480448</v>
      </c>
      <c r="F134" s="78">
        <f>Flavor!F78</f>
        <v>-0.15854885474195893</v>
      </c>
      <c r="G134" s="95">
        <f>Flavor!G78</f>
        <v>0.19619996265048573</v>
      </c>
      <c r="H134" s="81">
        <f>Flavor!H78</f>
        <v>-5.1059438983937333E-2</v>
      </c>
      <c r="I134" s="178">
        <f>Flavor!I78</f>
        <v>3.1217034577548923</v>
      </c>
      <c r="J134" s="179">
        <f>Flavor!J78</f>
        <v>3.2769644292164113E-2</v>
      </c>
      <c r="K134" s="78">
        <f>Flavor!K78</f>
        <v>1.0608723356046592E-2</v>
      </c>
      <c r="L134" s="79">
        <f>Flavor!L78</f>
        <v>13292003.752054146</v>
      </c>
      <c r="M134" s="80">
        <f>Flavor!M78</f>
        <v>-2338699.0887716599</v>
      </c>
      <c r="N134" s="78">
        <f>Flavor!N78</f>
        <v>-0.14962213232428781</v>
      </c>
      <c r="O134" s="77">
        <f>Flavor!O78</f>
        <v>6374387.2905632444</v>
      </c>
      <c r="P134" s="76">
        <f>Flavor!P78</f>
        <v>-957778.38590216264</v>
      </c>
      <c r="Q134" s="78">
        <f>Flavor!Q78</f>
        <v>-0.13062694272940592</v>
      </c>
    </row>
    <row r="135" spans="2:17">
      <c r="B135" s="349"/>
      <c r="C135" s="151" t="s">
        <v>97</v>
      </c>
      <c r="D135" s="77">
        <f>Flavor!D79</f>
        <v>23794260.052310415</v>
      </c>
      <c r="E135" s="76">
        <f>Flavor!E79</f>
        <v>-464955.78557357565</v>
      </c>
      <c r="F135" s="78">
        <f>Flavor!F79</f>
        <v>-1.9166150657165322E-2</v>
      </c>
      <c r="G135" s="95">
        <f>Flavor!G79</f>
        <v>1.0964082995189148</v>
      </c>
      <c r="H135" s="81">
        <f>Flavor!H79</f>
        <v>-8.8977358784359861E-2</v>
      </c>
      <c r="I135" s="178">
        <f>Flavor!I79</f>
        <v>2.6465897505245968</v>
      </c>
      <c r="J135" s="179">
        <f>Flavor!J79</f>
        <v>2.6359270754109598E-2</v>
      </c>
      <c r="K135" s="78">
        <f>Flavor!K79</f>
        <v>1.0059905400542656E-2</v>
      </c>
      <c r="L135" s="79">
        <f>Flavor!L79</f>
        <v>62973644.775761604</v>
      </c>
      <c r="M135" s="80">
        <f>Flavor!M79</f>
        <v>-591091.97799296677</v>
      </c>
      <c r="N135" s="78">
        <f>Flavor!N79</f>
        <v>-9.2990549191262536E-3</v>
      </c>
      <c r="O135" s="77">
        <f>Flavor!O79</f>
        <v>34173344.947045952</v>
      </c>
      <c r="P135" s="76">
        <f>Flavor!P79</f>
        <v>-1757971.4562329352</v>
      </c>
      <c r="Q135" s="78">
        <f>Flavor!Q79</f>
        <v>-4.8925885055313832E-2</v>
      </c>
    </row>
    <row r="136" spans="2:17" ht="15.75" thickBot="1">
      <c r="B136" s="352"/>
      <c r="C136" s="157" t="s">
        <v>98</v>
      </c>
      <c r="D136" s="144">
        <f>Flavor!D80</f>
        <v>11094779.704539357</v>
      </c>
      <c r="E136" s="138">
        <f>Flavor!E80</f>
        <v>335428.17689692415</v>
      </c>
      <c r="F136" s="140">
        <f>Flavor!F80</f>
        <v>3.1175501240493671E-2</v>
      </c>
      <c r="G136" s="141">
        <f>Flavor!G80</f>
        <v>0.51123289913820213</v>
      </c>
      <c r="H136" s="142">
        <f>Flavor!H80</f>
        <v>-1.4504662980097338E-2</v>
      </c>
      <c r="I136" s="180">
        <f>Flavor!I80</f>
        <v>2.5689285926974685</v>
      </c>
      <c r="J136" s="181">
        <f>Flavor!J80</f>
        <v>0.18835119267303568</v>
      </c>
      <c r="K136" s="140">
        <f>Flavor!K80</f>
        <v>7.9119961682868431E-2</v>
      </c>
      <c r="L136" s="143">
        <f>Flavor!L80</f>
        <v>28501696.812670726</v>
      </c>
      <c r="M136" s="139">
        <f>Flavor!M80</f>
        <v>2888227.7270467952</v>
      </c>
      <c r="N136" s="140">
        <f>Flavor!N80</f>
        <v>0.11276206738695425</v>
      </c>
      <c r="O136" s="144">
        <f>Flavor!O80</f>
        <v>26178271.697834313</v>
      </c>
      <c r="P136" s="138">
        <f>Flavor!P80</f>
        <v>1974948.4202912003</v>
      </c>
      <c r="Q136" s="140">
        <f>Flavor!Q80</f>
        <v>8.159823333532229E-2</v>
      </c>
    </row>
    <row r="137" spans="2:17">
      <c r="B137" s="348" t="s">
        <v>99</v>
      </c>
      <c r="C137" s="221" t="s">
        <v>148</v>
      </c>
      <c r="D137" s="116">
        <f>Fat!D23</f>
        <v>481226906.91829145</v>
      </c>
      <c r="E137" s="110">
        <f>Fat!E23</f>
        <v>35398933.045529246</v>
      </c>
      <c r="F137" s="112">
        <f>Fat!F23</f>
        <v>7.9400430480012857E-2</v>
      </c>
      <c r="G137" s="113">
        <f>Fat!G23</f>
        <v>22.174304791873496</v>
      </c>
      <c r="H137" s="114">
        <f>Fat!H23</f>
        <v>0.38967292945810783</v>
      </c>
      <c r="I137" s="182">
        <f>Fat!I23</f>
        <v>3.0561707550594051</v>
      </c>
      <c r="J137" s="183">
        <f>Fat!J23</f>
        <v>-2.6300816770814528E-3</v>
      </c>
      <c r="K137" s="112">
        <f>Fat!K23</f>
        <v>-8.5984077338214495E-4</v>
      </c>
      <c r="L137" s="115">
        <f>Fat!L23</f>
        <v>1470711599.4713769</v>
      </c>
      <c r="M137" s="111">
        <f>Fat!M23</f>
        <v>107012619.94883943</v>
      </c>
      <c r="N137" s="112">
        <f>Fat!N23</f>
        <v>7.847231797907997E-2</v>
      </c>
      <c r="O137" s="116">
        <f>Fat!O23</f>
        <v>482771939.74808991</v>
      </c>
      <c r="P137" s="110">
        <f>Fat!P23</f>
        <v>31007776.048257053</v>
      </c>
      <c r="Q137" s="112">
        <f>Fat!Q23</f>
        <v>6.8637086647845874E-2</v>
      </c>
    </row>
    <row r="138" spans="2:17">
      <c r="B138" s="349"/>
      <c r="C138" s="222" t="s">
        <v>101</v>
      </c>
      <c r="D138" s="77">
        <f>Fat!D24</f>
        <v>41215132.149054125</v>
      </c>
      <c r="E138" s="76">
        <f>Fat!E24</f>
        <v>8173800.216375526</v>
      </c>
      <c r="F138" s="78">
        <f>Fat!F24</f>
        <v>0.24738107510404139</v>
      </c>
      <c r="G138" s="95">
        <f>Fat!G24</f>
        <v>1.8991392400792049</v>
      </c>
      <c r="H138" s="81">
        <f>Fat!H24</f>
        <v>0.28463029362466985</v>
      </c>
      <c r="I138" s="178">
        <f>Fat!I24</f>
        <v>3.4635480169888186</v>
      </c>
      <c r="J138" s="179">
        <f>Fat!J24</f>
        <v>0.18878720636937985</v>
      </c>
      <c r="K138" s="78">
        <f>Fat!K24</f>
        <v>5.7649158911752617E-2</v>
      </c>
      <c r="L138" s="79">
        <f>Fat!L24</f>
        <v>142750589.22478852</v>
      </c>
      <c r="M138" s="80">
        <f>Fat!M24</f>
        <v>34548130.280983999</v>
      </c>
      <c r="N138" s="78">
        <f>Fat!N24</f>
        <v>0.31929154492622708</v>
      </c>
      <c r="O138" s="77">
        <f>Fat!O24</f>
        <v>55697489.921617165</v>
      </c>
      <c r="P138" s="76">
        <f>Fat!P24</f>
        <v>17202336.60397654</v>
      </c>
      <c r="Q138" s="78">
        <f>Fat!Q24</f>
        <v>0.44687019329504712</v>
      </c>
    </row>
    <row r="139" spans="2:17">
      <c r="B139" s="349"/>
      <c r="C139" s="222" t="s">
        <v>63</v>
      </c>
      <c r="D139" s="77">
        <f>Fat!D25</f>
        <v>876860871.8986671</v>
      </c>
      <c r="E139" s="76">
        <f>Fat!E25</f>
        <v>-1231921.213021636</v>
      </c>
      <c r="F139" s="78">
        <f>Fat!F25</f>
        <v>-1.4029510578900085E-3</v>
      </c>
      <c r="G139" s="95">
        <f>Fat!G25</f>
        <v>40.404599065468275</v>
      </c>
      <c r="H139" s="81">
        <f>Fat!H25</f>
        <v>-2.501923988281483</v>
      </c>
      <c r="I139" s="178">
        <f>Fat!I25</f>
        <v>2.6116755107426628</v>
      </c>
      <c r="J139" s="179">
        <f>Fat!J25</f>
        <v>2.1241524954650703E-2</v>
      </c>
      <c r="K139" s="78">
        <f>Fat!K25</f>
        <v>8.1999869794747975E-3</v>
      </c>
      <c r="L139" s="79">
        <f>Fat!L25</f>
        <v>2290076065.466208</v>
      </c>
      <c r="M139" s="80">
        <f>Fat!M25</f>
        <v>15434651.514167786</v>
      </c>
      <c r="N139" s="78">
        <f>Fat!N25</f>
        <v>6.7855317411772134E-3</v>
      </c>
      <c r="O139" s="77">
        <f>Fat!O25</f>
        <v>1019449587.9324591</v>
      </c>
      <c r="P139" s="76">
        <f>Fat!P25</f>
        <v>-4428949.4870769978</v>
      </c>
      <c r="Q139" s="78">
        <f>Fat!Q25</f>
        <v>-4.3256590749906768E-3</v>
      </c>
    </row>
    <row r="140" spans="2:17" ht="15.75" thickBot="1">
      <c r="B140" s="350"/>
      <c r="C140" s="223" t="s">
        <v>15</v>
      </c>
      <c r="D140" s="109">
        <f>Fat!D26</f>
        <v>769850859.6128509</v>
      </c>
      <c r="E140" s="103">
        <f>Fat!E26</f>
        <v>80564954.214119315</v>
      </c>
      <c r="F140" s="105">
        <f>Fat!F26</f>
        <v>0.11688176645294214</v>
      </c>
      <c r="G140" s="106">
        <f>Fat!G26</f>
        <v>35.47371803181337</v>
      </c>
      <c r="H140" s="107">
        <f>Fat!H26</f>
        <v>1.7929250420300136</v>
      </c>
      <c r="I140" s="190">
        <f>Fat!I26</f>
        <v>2.7758597720959486</v>
      </c>
      <c r="J140" s="191">
        <f>Fat!J26</f>
        <v>-6.3724871550507878E-3</v>
      </c>
      <c r="K140" s="105">
        <f>Fat!K26</f>
        <v>-2.290422423887183E-3</v>
      </c>
      <c r="L140" s="108">
        <f>Fat!L26</f>
        <v>2136998031.7127984</v>
      </c>
      <c r="M140" s="104">
        <f>Fat!M26</f>
        <v>219244549.86541486</v>
      </c>
      <c r="N140" s="105">
        <f>Fat!N26</f>
        <v>0.11432363541022762</v>
      </c>
      <c r="O140" s="109">
        <f>Fat!O26</f>
        <v>748619159.51159048</v>
      </c>
      <c r="P140" s="103">
        <f>Fat!P26</f>
        <v>42343422.288364291</v>
      </c>
      <c r="Q140" s="105">
        <f>Fat!Q26</f>
        <v>5.9953103379765671E-2</v>
      </c>
    </row>
    <row r="141" spans="2:17" ht="15.75" hidden="1" thickBot="1">
      <c r="B141" s="351" t="s">
        <v>102</v>
      </c>
      <c r="C141" s="154" t="s">
        <v>103</v>
      </c>
      <c r="D141" s="125">
        <f>Organic!D8</f>
        <v>154045485.1491293</v>
      </c>
      <c r="E141" s="117">
        <f>Organic!E8</f>
        <v>19704285.324837059</v>
      </c>
      <c r="F141" s="121">
        <f>Organic!F8</f>
        <v>0.14667343562964094</v>
      </c>
      <c r="G141" s="122">
        <f>Organic!G8</f>
        <v>7.0982139410770744</v>
      </c>
      <c r="H141" s="123">
        <f>Organic!H8</f>
        <v>0.53385783595159797</v>
      </c>
      <c r="I141" s="186">
        <f>Organic!I8</f>
        <v>2.9621601776331654</v>
      </c>
      <c r="J141" s="187">
        <f>Organic!J8</f>
        <v>1.148617722872558E-3</v>
      </c>
      <c r="K141" s="121">
        <f>Organic!K8</f>
        <v>3.8791396103409902E-4</v>
      </c>
      <c r="L141" s="124">
        <f>Organic!L8</f>
        <v>456307401.65293199</v>
      </c>
      <c r="M141" s="118">
        <f>Organic!M8</f>
        <v>58521556.000984073</v>
      </c>
      <c r="N141" s="121">
        <f>Organic!N8</f>
        <v>0.14711824626406864</v>
      </c>
      <c r="O141" s="125">
        <f>Organic!O8</f>
        <v>85483868.299779013</v>
      </c>
      <c r="P141" s="117">
        <f>Organic!P8</f>
        <v>7668236.1356279254</v>
      </c>
      <c r="Q141" s="121">
        <f>Organic!Q8</f>
        <v>9.8543646338975679E-2</v>
      </c>
    </row>
    <row r="142" spans="2:17" hidden="1">
      <c r="B142" s="349"/>
      <c r="C142" s="158" t="s">
        <v>104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.75" hidden="1" thickBot="1">
      <c r="B143" s="352"/>
      <c r="C143" s="155" t="s">
        <v>105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8" t="s">
        <v>67</v>
      </c>
      <c r="C144" s="150" t="s">
        <v>106</v>
      </c>
      <c r="D144" s="116">
        <f>Size!D38</f>
        <v>419931685.94253951</v>
      </c>
      <c r="E144" s="110">
        <f>Size!E38</f>
        <v>797679.84210789204</v>
      </c>
      <c r="F144" s="112">
        <f>Size!F38</f>
        <v>1.9031618301015509E-3</v>
      </c>
      <c r="G144" s="113">
        <f>Size!G38</f>
        <v>19.34990139160324</v>
      </c>
      <c r="H144" s="114">
        <f>Size!H38</f>
        <v>-1.1303747664898083</v>
      </c>
      <c r="I144" s="182">
        <f>Size!I38</f>
        <v>3.4605824482408454</v>
      </c>
      <c r="J144" s="183">
        <f>Size!J38</f>
        <v>4.9917428763275762E-2</v>
      </c>
      <c r="K144" s="112">
        <f>Size!K38</f>
        <v>1.4635687901980445E-2</v>
      </c>
      <c r="L144" s="115">
        <f>Size!L38</f>
        <v>1453208221.8329391</v>
      </c>
      <c r="M144" s="111">
        <f>Size!M38</f>
        <v>23682528.75269866</v>
      </c>
      <c r="N144" s="112">
        <f>Size!N38</f>
        <v>1.6566703814654235E-2</v>
      </c>
      <c r="O144" s="116">
        <f>Size!O38</f>
        <v>1250986131.9314256</v>
      </c>
      <c r="P144" s="110">
        <f>Size!P38</f>
        <v>8986195.252726078</v>
      </c>
      <c r="Q144" s="112">
        <f>Size!Q38</f>
        <v>7.2352622470791411E-3</v>
      </c>
    </row>
    <row r="145" spans="1:17">
      <c r="B145" s="349"/>
      <c r="C145" s="151" t="s">
        <v>107</v>
      </c>
      <c r="D145" s="77">
        <f>Size!D39</f>
        <v>325308454.59231693</v>
      </c>
      <c r="E145" s="76">
        <f>Size!E39</f>
        <v>-17490662.285909593</v>
      </c>
      <c r="F145" s="78">
        <f>Size!F39</f>
        <v>-5.1023066935504534E-2</v>
      </c>
      <c r="G145" s="95">
        <f>Size!G39</f>
        <v>14.989786979488594</v>
      </c>
      <c r="H145" s="81">
        <f>Size!H39</f>
        <v>-1.7605135884262797</v>
      </c>
      <c r="I145" s="178">
        <f>Size!I39</f>
        <v>2.9170338679339149</v>
      </c>
      <c r="J145" s="179">
        <f>Size!J39</f>
        <v>1.8619751042038502E-2</v>
      </c>
      <c r="K145" s="78">
        <f>Size!K39</f>
        <v>6.4241168760264837E-3</v>
      </c>
      <c r="L145" s="79">
        <f>Size!L39</f>
        <v>948935779.57103062</v>
      </c>
      <c r="M145" s="80">
        <f>Size!M39</f>
        <v>-44638020.046889424</v>
      </c>
      <c r="N145" s="78">
        <f>Size!N39</f>
        <v>-4.4926728204845001E-2</v>
      </c>
      <c r="O145" s="77">
        <f>Size!O39</f>
        <v>196743641.82098708</v>
      </c>
      <c r="P145" s="76">
        <f>Size!P39</f>
        <v>-7535637.4949840605</v>
      </c>
      <c r="Q145" s="78">
        <f>Size!Q39</f>
        <v>-3.6888897984255334E-2</v>
      </c>
    </row>
    <row r="146" spans="1:17">
      <c r="B146" s="349"/>
      <c r="C146" s="151" t="s">
        <v>108</v>
      </c>
      <c r="D146" s="77">
        <f>Size!D40</f>
        <v>530275270.45555019</v>
      </c>
      <c r="E146" s="76">
        <f>Size!E40</f>
        <v>39380287.05760932</v>
      </c>
      <c r="F146" s="78">
        <f>Size!F40</f>
        <v>8.0221408630053045E-2</v>
      </c>
      <c r="G146" s="95">
        <f>Size!G40</f>
        <v>24.434389061854805</v>
      </c>
      <c r="H146" s="81">
        <f>Size!H40</f>
        <v>0.44763380391158947</v>
      </c>
      <c r="I146" s="178">
        <f>Size!I40</f>
        <v>2.6084501558669091</v>
      </c>
      <c r="J146" s="179">
        <f>Size!J40</f>
        <v>3.8808266598503671E-2</v>
      </c>
      <c r="K146" s="78">
        <f>Size!K40</f>
        <v>1.5102597276522703E-2</v>
      </c>
      <c r="L146" s="79">
        <f>Size!L40</f>
        <v>1383196611.8721473</v>
      </c>
      <c r="M146" s="80">
        <f>Size!M40</f>
        <v>121772299.30107999</v>
      </c>
      <c r="N146" s="78">
        <f>Size!N40</f>
        <v>9.6535557534070809E-2</v>
      </c>
      <c r="O146" s="77">
        <f>Size!O40</f>
        <v>285866403.31635237</v>
      </c>
      <c r="P146" s="76">
        <f>Size!P40</f>
        <v>22250467.658827782</v>
      </c>
      <c r="Q146" s="78">
        <f>Size!Q40</f>
        <v>8.4404865750355745E-2</v>
      </c>
    </row>
    <row r="147" spans="1:17">
      <c r="B147" s="349"/>
      <c r="C147" s="151" t="s">
        <v>109</v>
      </c>
      <c r="D147" s="77">
        <f>Size!D41</f>
        <v>532065702.99165756</v>
      </c>
      <c r="E147" s="76">
        <f>Size!E41</f>
        <v>59550376.709089696</v>
      </c>
      <c r="F147" s="78">
        <f>Size!F41</f>
        <v>0.12602845536798124</v>
      </c>
      <c r="G147" s="95">
        <f>Size!G41</f>
        <v>24.51688984515301</v>
      </c>
      <c r="H147" s="81">
        <f>Size!H41</f>
        <v>1.4282255269454325</v>
      </c>
      <c r="I147" s="178">
        <f>Size!I41</f>
        <v>2.3347171183043129</v>
      </c>
      <c r="J147" s="179">
        <f>Size!J41</f>
        <v>4.7008829784934481E-2</v>
      </c>
      <c r="K147" s="78">
        <f>Size!K41</f>
        <v>2.0548437062908462E-2</v>
      </c>
      <c r="L147" s="79">
        <f>Size!L41</f>
        <v>1242222904.8372412</v>
      </c>
      <c r="M147" s="80">
        <f>Size!M41</f>
        <v>161245676.44817209</v>
      </c>
      <c r="N147" s="78">
        <f>Size!N41</f>
        <v>0.14916658021415413</v>
      </c>
      <c r="O147" s="77">
        <f>Size!O41</f>
        <v>265248889.10071754</v>
      </c>
      <c r="P147" s="76">
        <f>Size!P41</f>
        <v>29188922.515003592</v>
      </c>
      <c r="Q147" s="78">
        <f>Size!Q41</f>
        <v>0.12365045601412904</v>
      </c>
    </row>
    <row r="148" spans="1:17">
      <c r="B148" s="349"/>
      <c r="C148" s="151" t="s">
        <v>110</v>
      </c>
      <c r="D148" s="77">
        <f>Size!D42</f>
        <v>504151481.60460567</v>
      </c>
      <c r="E148" s="76">
        <f>Size!E42</f>
        <v>11036210.266526997</v>
      </c>
      <c r="F148" s="78">
        <f>Size!F42</f>
        <v>2.2380589099542603E-2</v>
      </c>
      <c r="G148" s="95">
        <f>Size!G42</f>
        <v>23.230639130229008</v>
      </c>
      <c r="H148" s="81">
        <f>Size!H42</f>
        <v>-0.8646067524372576</v>
      </c>
      <c r="I148" s="178">
        <f>Size!I42</f>
        <v>3.5504025615018788</v>
      </c>
      <c r="J148" s="179">
        <f>Size!J42</f>
        <v>5.4709445205882723E-2</v>
      </c>
      <c r="K148" s="78">
        <f>Size!K42</f>
        <v>1.5650528632173623E-2</v>
      </c>
      <c r="L148" s="79">
        <f>Size!L42</f>
        <v>1789940711.6739593</v>
      </c>
      <c r="M148" s="80">
        <f>Size!M42</f>
        <v>66161052.117005348</v>
      </c>
      <c r="N148" s="78">
        <f>Size!N42</f>
        <v>3.8381385782223505E-2</v>
      </c>
      <c r="O148" s="77">
        <f>Size!O42</f>
        <v>1429414761.8609495</v>
      </c>
      <c r="P148" s="76">
        <f>Size!P42</f>
        <v>30799604.463910818</v>
      </c>
      <c r="Q148" s="78">
        <f>Size!Q42</f>
        <v>2.2021500554328277E-2</v>
      </c>
    </row>
    <row r="149" spans="1:17" ht="15" customHeight="1">
      <c r="B149" s="349"/>
      <c r="C149" s="151" t="s">
        <v>111</v>
      </c>
      <c r="D149" s="77">
        <f>Size!D43</f>
        <v>676018977.62789965</v>
      </c>
      <c r="E149" s="76">
        <f>Size!E43</f>
        <v>82430476.695874691</v>
      </c>
      <c r="F149" s="78">
        <f>Size!F43</f>
        <v>0.1388680484316091</v>
      </c>
      <c r="G149" s="95">
        <f>Size!G43</f>
        <v>31.150067960678239</v>
      </c>
      <c r="H149" s="81">
        <f>Size!H43</f>
        <v>2.1453672052750576</v>
      </c>
      <c r="I149" s="178">
        <f>Size!I43</f>
        <v>2.3424706469056495</v>
      </c>
      <c r="J149" s="179">
        <f>Size!J43</f>
        <v>2.5094901280643622E-2</v>
      </c>
      <c r="K149" s="78">
        <f>Size!K43</f>
        <v>1.0829016972331962E-2</v>
      </c>
      <c r="L149" s="79">
        <f>Size!L43</f>
        <v>1583554611.844522</v>
      </c>
      <c r="M149" s="80">
        <f>Size!M43</f>
        <v>207987016.90274119</v>
      </c>
      <c r="N149" s="78">
        <f>Size!N43</f>
        <v>0.15120086985732167</v>
      </c>
      <c r="O149" s="77">
        <f>Size!O43</f>
        <v>326906523.17549902</v>
      </c>
      <c r="P149" s="76">
        <f>Size!P43</f>
        <v>37211461.897812128</v>
      </c>
      <c r="Q149" s="78">
        <f>Size!Q43</f>
        <v>0.12845045315475062</v>
      </c>
    </row>
    <row r="150" spans="1:17" ht="15.75" thickBot="1">
      <c r="B150" s="350"/>
      <c r="C150" s="152" t="s">
        <v>112</v>
      </c>
      <c r="D150" s="144">
        <f>Size!D44</f>
        <v>988983311.34636283</v>
      </c>
      <c r="E150" s="138">
        <f>Size!E44</f>
        <v>29439079.300579786</v>
      </c>
      <c r="F150" s="140">
        <f>Size!F44</f>
        <v>3.068027331873446E-2</v>
      </c>
      <c r="G150" s="141">
        <f>Size!G44</f>
        <v>45.571054038327325</v>
      </c>
      <c r="H150" s="142">
        <f>Size!H44</f>
        <v>-1.3154561760075083</v>
      </c>
      <c r="I150" s="180">
        <f>Size!I44</f>
        <v>2.69675021990603</v>
      </c>
      <c r="J150" s="181">
        <f>Size!J44</f>
        <v>2.3659189700508954E-2</v>
      </c>
      <c r="K150" s="140">
        <f>Size!K44</f>
        <v>8.8508731775924273E-3</v>
      </c>
      <c r="L150" s="143">
        <f>Size!L44</f>
        <v>2667040962.3566976</v>
      </c>
      <c r="M150" s="139">
        <f>Size!M44</f>
        <v>102091882.5896697</v>
      </c>
      <c r="N150" s="140">
        <f>Size!N44</f>
        <v>3.9802693704524779E-2</v>
      </c>
      <c r="O150" s="144">
        <f>Size!O44</f>
        <v>550216892.07730865</v>
      </c>
      <c r="P150" s="138">
        <f>Size!P44</f>
        <v>18113519.091799021</v>
      </c>
      <c r="Q150" s="140">
        <f>Size!Q44</f>
        <v>3.4041353638050123E-2</v>
      </c>
    </row>
    <row r="151" spans="1:17">
      <c r="A151" s="50"/>
      <c r="B151" s="342"/>
      <c r="C151" s="342"/>
      <c r="D151" s="342"/>
      <c r="E151" s="342"/>
      <c r="F151" s="342"/>
      <c r="G151" s="342"/>
      <c r="H151" s="342"/>
      <c r="I151" s="342"/>
      <c r="J151" s="342"/>
      <c r="K151" s="342"/>
      <c r="L151" s="342"/>
      <c r="M151" s="342"/>
      <c r="N151" s="342"/>
      <c r="O151" s="342"/>
      <c r="P151" s="342"/>
      <c r="Q151" s="342"/>
    </row>
    <row r="152" spans="1:17">
      <c r="A152" s="50"/>
      <c r="B152" s="342"/>
      <c r="C152" s="342"/>
      <c r="D152" s="342"/>
      <c r="E152" s="342"/>
      <c r="F152" s="342"/>
      <c r="G152" s="342"/>
      <c r="H152" s="342"/>
      <c r="I152" s="342"/>
      <c r="J152" s="342"/>
      <c r="K152" s="342"/>
      <c r="L152" s="342"/>
      <c r="M152" s="342"/>
      <c r="N152" s="342"/>
      <c r="O152" s="342"/>
      <c r="P152" s="342"/>
      <c r="Q152" s="342"/>
    </row>
    <row r="153" spans="1:17">
      <c r="A153" s="50"/>
      <c r="B153" s="50"/>
      <c r="C153" s="177" t="s">
        <v>135</v>
      </c>
      <c r="D153" s="177"/>
      <c r="E153" s="177"/>
      <c r="F153" s="177"/>
      <c r="G153" s="177"/>
      <c r="H153" s="177"/>
      <c r="I153" s="175"/>
      <c r="J153" s="175"/>
      <c r="K153" s="175"/>
      <c r="L153" s="339"/>
      <c r="M153" s="339"/>
      <c r="N153" s="339"/>
      <c r="O153" s="339"/>
      <c r="P153" s="339"/>
      <c r="Q153" s="33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4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4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4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4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4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4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4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4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4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4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4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4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4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4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4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4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4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4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L55:N55"/>
    <mergeCell ref="O55:Q55"/>
    <mergeCell ref="B58:B62"/>
    <mergeCell ref="B124:B136"/>
    <mergeCell ref="B137:B140"/>
    <mergeCell ref="B44:B50"/>
    <mergeCell ref="B63:B66"/>
    <mergeCell ref="D55:F55"/>
    <mergeCell ref="G55:H55"/>
    <mergeCell ref="I55:K55"/>
    <mergeCell ref="B2:Q2"/>
    <mergeCell ref="B4:Q4"/>
    <mergeCell ref="G5:H5"/>
    <mergeCell ref="I5:K5"/>
    <mergeCell ref="L5:N5"/>
    <mergeCell ref="O5:Q5"/>
    <mergeCell ref="D5:F5"/>
    <mergeCell ref="B3:Q3"/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102" priority="3" operator="lessThan">
      <formula>0</formula>
    </cfRule>
  </conditionalFormatting>
  <conditionalFormatting sqref="D57:Q101">
    <cfRule type="cellIs" dxfId="101" priority="2" operator="lessThan">
      <formula>0</formula>
    </cfRule>
  </conditionalFormatting>
  <conditionalFormatting sqref="D107:Q150">
    <cfRule type="cellIs" dxfId="100" priority="1" operator="lessThan">
      <formula>0</formula>
    </cfRule>
  </conditionalFormatting>
  <conditionalFormatting sqref="D155:Q289">
    <cfRule type="cellIs" dxfId="9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topLeftCell="A146" zoomScale="70" zoomScaleNormal="70" workbookViewId="0">
      <selection activeCell="C108" sqref="C108:C112"/>
    </sheetView>
  </sheetViews>
  <sheetFormatPr defaultColWidth="9.140625" defaultRowHeight="15"/>
  <cols>
    <col min="1" max="1" width="9.140625" style="1"/>
    <col min="2" max="2" width="21.7109375" style="1" customWidth="1"/>
    <col min="3" max="3" width="42" style="145" bestFit="1" customWidth="1"/>
    <col min="4" max="4" width="13.85546875" style="1" bestFit="1" customWidth="1"/>
    <col min="5" max="5" width="11.85546875" style="1" bestFit="1" customWidth="1"/>
    <col min="6" max="6" width="11.5703125" style="19" bestFit="1" customWidth="1"/>
    <col min="7" max="7" width="8.5703125" style="19" bestFit="1" customWidth="1"/>
    <col min="8" max="8" width="9.5703125" style="19" bestFit="1" customWidth="1"/>
    <col min="9" max="9" width="8.5703125" style="19" bestFit="1" customWidth="1"/>
    <col min="10" max="10" width="9.5703125" style="19" bestFit="1" customWidth="1"/>
    <col min="11" max="11" width="11.5703125" style="19" bestFit="1" customWidth="1"/>
    <col min="12" max="12" width="13.5703125" style="1" bestFit="1" customWidth="1"/>
    <col min="13" max="13" width="12.5703125" style="1" bestFit="1" customWidth="1"/>
    <col min="14" max="14" width="11.5703125" style="19" bestFit="1" customWidth="1"/>
    <col min="15" max="15" width="13.85546875" style="1" bestFit="1" customWidth="1"/>
    <col min="16" max="16" width="12.85546875" style="1" bestFit="1" customWidth="1"/>
    <col min="17" max="17" width="11.5703125" style="19" bestFit="1" customWidth="1"/>
    <col min="18" max="16384" width="9.140625" style="1"/>
  </cols>
  <sheetData>
    <row r="2" spans="2:17" ht="23.25">
      <c r="B2" s="340" t="s">
        <v>140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</row>
    <row r="3" spans="2:17">
      <c r="B3" s="341" t="s">
        <v>16</v>
      </c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</row>
    <row r="4" spans="2:17" ht="15.75" thickBot="1">
      <c r="B4" s="341" t="str">
        <f>'HOME PAGE'!H5</f>
        <v>4 WEEKS  ENDING 07-14-2024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</row>
    <row r="5" spans="2:17">
      <c r="D5" s="346" t="s">
        <v>68</v>
      </c>
      <c r="E5" s="344"/>
      <c r="F5" s="347"/>
      <c r="G5" s="343" t="s">
        <v>21</v>
      </c>
      <c r="H5" s="345"/>
      <c r="I5" s="346" t="s">
        <v>22</v>
      </c>
      <c r="J5" s="344"/>
      <c r="K5" s="347"/>
      <c r="L5" s="343" t="s">
        <v>23</v>
      </c>
      <c r="M5" s="344"/>
      <c r="N5" s="345"/>
      <c r="O5" s="346" t="s">
        <v>24</v>
      </c>
      <c r="P5" s="344"/>
      <c r="Q5" s="347"/>
    </row>
    <row r="6" spans="2:17" s="14" customFormat="1" ht="30.7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.75" thickBot="1">
      <c r="C7" s="282" t="s">
        <v>11</v>
      </c>
      <c r="D7" s="283">
        <f>'Segment Data'!D39</f>
        <v>169969060.10478964</v>
      </c>
      <c r="E7" s="284">
        <f>'Segment Data'!E39</f>
        <v>9047425.8887840807</v>
      </c>
      <c r="F7" s="285">
        <f>'Segment Data'!F39</f>
        <v>5.6222557848497209E-2</v>
      </c>
      <c r="G7" s="286">
        <f>'Segment Data'!G39</f>
        <v>99.954284798402639</v>
      </c>
      <c r="H7" s="287">
        <f>'Segment Data'!H39</f>
        <v>-2.1937973516713782E-2</v>
      </c>
      <c r="I7" s="288">
        <f>'Segment Data'!I39</f>
        <v>3.0813071270807417</v>
      </c>
      <c r="J7" s="289">
        <f>'Segment Data'!J39</f>
        <v>3.7575221934985858E-2</v>
      </c>
      <c r="K7" s="285">
        <f>'Segment Data'!K39</f>
        <v>1.2345115504903999E-2</v>
      </c>
      <c r="L7" s="290">
        <f>'Segment Data'!L39</f>
        <v>523726876.28410327</v>
      </c>
      <c r="M7" s="291">
        <f>'Segment Data'!M39</f>
        <v>33924563.992652178</v>
      </c>
      <c r="N7" s="285">
        <f>'Segment Data'!N39</f>
        <v>6.9261747324021947E-2</v>
      </c>
      <c r="O7" s="283">
        <f>'Segment Data'!O39</f>
        <v>216209102.87179947</v>
      </c>
      <c r="P7" s="284">
        <f>'Segment Data'!P39</f>
        <v>7707602.7194909453</v>
      </c>
      <c r="Q7" s="285">
        <f>'Segment Data'!Q39</f>
        <v>3.6966653543790376E-2</v>
      </c>
    </row>
    <row r="8" spans="2:17">
      <c r="B8" s="355" t="s">
        <v>64</v>
      </c>
      <c r="C8" s="151" t="s">
        <v>149</v>
      </c>
      <c r="D8" s="77">
        <f>'Segment Data'!D40</f>
        <v>3460187.8929276341</v>
      </c>
      <c r="E8" s="76">
        <f>'Segment Data'!E40</f>
        <v>-245674.35018923087</v>
      </c>
      <c r="F8" s="78">
        <f>'Segment Data'!F40</f>
        <v>-6.6293438361217441E-2</v>
      </c>
      <c r="G8" s="95">
        <f>'Segment Data'!G40</f>
        <v>2.0348444940063968</v>
      </c>
      <c r="H8" s="81">
        <f>'Segment Data'!H40</f>
        <v>-0.26750665340101687</v>
      </c>
      <c r="I8" s="178">
        <f>'Segment Data'!I40</f>
        <v>5.2127813094624234</v>
      </c>
      <c r="J8" s="179">
        <f>'Segment Data'!J40</f>
        <v>0.18007534041211937</v>
      </c>
      <c r="K8" s="78">
        <f>'Segment Data'!K40</f>
        <v>3.5781017512155684E-2</v>
      </c>
      <c r="L8" s="79">
        <f>'Segment Data'!L40</f>
        <v>18037202.775481336</v>
      </c>
      <c r="M8" s="80">
        <f>'Segment Data'!M40</f>
        <v>-613312.25593106076</v>
      </c>
      <c r="N8" s="78">
        <f>'Segment Data'!N40</f>
        <v>-3.288446752800557E-2</v>
      </c>
      <c r="O8" s="77">
        <f>'Segment Data'!O40</f>
        <v>7480318.158267498</v>
      </c>
      <c r="P8" s="76">
        <f>'Segment Data'!P40</f>
        <v>-431318.16680940054</v>
      </c>
      <c r="Q8" s="78">
        <f>'Segment Data'!Q40</f>
        <v>-5.4516935446373448E-2</v>
      </c>
    </row>
    <row r="9" spans="2:17">
      <c r="B9" s="356"/>
      <c r="C9" s="151" t="s">
        <v>153</v>
      </c>
      <c r="D9" s="77">
        <f>'Segment Data'!D41</f>
        <v>2531063.4345635725</v>
      </c>
      <c r="E9" s="76">
        <f>'Segment Data'!E41</f>
        <v>-17723.173035569023</v>
      </c>
      <c r="F9" s="78">
        <f>'Segment Data'!F41</f>
        <v>-6.9535727246556617E-3</v>
      </c>
      <c r="G9" s="95">
        <f>'Segment Data'!G41</f>
        <v>1.4884511053083203</v>
      </c>
      <c r="H9" s="81">
        <f>'Segment Data'!H41</f>
        <v>-9.5040504883590948E-2</v>
      </c>
      <c r="I9" s="178">
        <f>'Segment Data'!I41</f>
        <v>4.3819038314055119</v>
      </c>
      <c r="J9" s="179">
        <f>'Segment Data'!J41</f>
        <v>-8.1039603834476281E-2</v>
      </c>
      <c r="K9" s="78">
        <f>'Segment Data'!K41</f>
        <v>-1.8158330933476977E-2</v>
      </c>
      <c r="L9" s="79">
        <f>'Segment Data'!L41</f>
        <v>11090876.561444513</v>
      </c>
      <c r="M9" s="80">
        <f>'Segment Data'!M41</f>
        <v>-284213.89676767401</v>
      </c>
      <c r="N9" s="78">
        <f>'Segment Data'!N41</f>
        <v>-2.4985638383428176E-2</v>
      </c>
      <c r="O9" s="77">
        <f>'Segment Data'!O41</f>
        <v>5232508.1906478405</v>
      </c>
      <c r="P9" s="76">
        <f>'Segment Data'!P41</f>
        <v>289039.22419089545</v>
      </c>
      <c r="Q9" s="78">
        <f>'Segment Data'!Q41</f>
        <v>5.8468906379734793E-2</v>
      </c>
    </row>
    <row r="10" spans="2:17">
      <c r="B10" s="356"/>
      <c r="C10" s="151" t="s">
        <v>150</v>
      </c>
      <c r="D10" s="77">
        <f>'Segment Data'!D42</f>
        <v>81427197.63187249</v>
      </c>
      <c r="E10" s="76">
        <f>'Segment Data'!E42</f>
        <v>8680559.6432376653</v>
      </c>
      <c r="F10" s="78">
        <f>'Segment Data'!F42</f>
        <v>0.11932592190162555</v>
      </c>
      <c r="G10" s="95">
        <f>'Segment Data'!G42</f>
        <v>47.885169791573425</v>
      </c>
      <c r="H10" s="81">
        <f>'Segment Data'!H42</f>
        <v>2.6896675156181189</v>
      </c>
      <c r="I10" s="178">
        <f>'Segment Data'!I42</f>
        <v>3.3273661748106869</v>
      </c>
      <c r="J10" s="179">
        <f>'Segment Data'!J42</f>
        <v>1.6648673592497776E-2</v>
      </c>
      <c r="K10" s="78">
        <f>'Segment Data'!K42</f>
        <v>5.0287206886035557E-3</v>
      </c>
      <c r="L10" s="79">
        <f>'Segment Data'!L42</f>
        <v>270938103.1099174</v>
      </c>
      <c r="M10" s="80">
        <f>'Segment Data'!M42</f>
        <v>30094535.566160142</v>
      </c>
      <c r="N10" s="78">
        <f>'Segment Data'!N42</f>
        <v>0.12495469932238264</v>
      </c>
      <c r="O10" s="77">
        <f>'Segment Data'!O42</f>
        <v>98707929.693435907</v>
      </c>
      <c r="P10" s="76">
        <f>'Segment Data'!P42</f>
        <v>4952553.9871188104</v>
      </c>
      <c r="Q10" s="78">
        <f>'Segment Data'!Q42</f>
        <v>5.2824213543043959E-2</v>
      </c>
    </row>
    <row r="11" spans="2:17">
      <c r="B11" s="356"/>
      <c r="C11" s="151" t="s">
        <v>152</v>
      </c>
      <c r="D11" s="77">
        <f>'Segment Data'!D43</f>
        <v>3881875.1310992702</v>
      </c>
      <c r="E11" s="76">
        <f>'Segment Data'!E43</f>
        <v>673099.11796039809</v>
      </c>
      <c r="F11" s="78">
        <f>'Segment Data'!F43</f>
        <v>0.20976818425601562</v>
      </c>
      <c r="G11" s="95">
        <f>'Segment Data'!G43</f>
        <v>2.2828275461811485</v>
      </c>
      <c r="H11" s="81">
        <f>'Segment Data'!H43</f>
        <v>0.28930251719622868</v>
      </c>
      <c r="I11" s="178">
        <f>'Segment Data'!I43</f>
        <v>4.7436326690611788</v>
      </c>
      <c r="J11" s="179">
        <f>'Segment Data'!J43</f>
        <v>0.19598175822372621</v>
      </c>
      <c r="K11" s="78">
        <f>'Segment Data'!K43</f>
        <v>4.3095163209797928E-2</v>
      </c>
      <c r="L11" s="79">
        <f>'Segment Data'!L43</f>
        <v>18414189.689098645</v>
      </c>
      <c r="M11" s="80">
        <f>'Segment Data'!M43</f>
        <v>3821796.5302742831</v>
      </c>
      <c r="N11" s="78">
        <f>'Segment Data'!N43</f>
        <v>0.26190334160254952</v>
      </c>
      <c r="O11" s="77">
        <f>'Segment Data'!O43</f>
        <v>8162240.1748607159</v>
      </c>
      <c r="P11" s="76">
        <f>'Segment Data'!P43</f>
        <v>1237186.5261953808</v>
      </c>
      <c r="Q11" s="78">
        <f>'Segment Data'!Q43</f>
        <v>0.17865370998733326</v>
      </c>
    </row>
    <row r="12" spans="2:17" ht="15.75" thickBot="1">
      <c r="B12" s="357"/>
      <c r="C12" s="151" t="s">
        <v>151</v>
      </c>
      <c r="D12" s="144">
        <f>'Segment Data'!D44</f>
        <v>78668736.014326781</v>
      </c>
      <c r="E12" s="138">
        <f>'Segment Data'!E44</f>
        <v>-42835.349189653993</v>
      </c>
      <c r="F12" s="140">
        <f>'Segment Data'!F44</f>
        <v>-5.4420650544283991E-4</v>
      </c>
      <c r="G12" s="141">
        <f>'Segment Data'!G44</f>
        <v>46.262991861333418</v>
      </c>
      <c r="H12" s="142">
        <f>'Segment Data'!H44</f>
        <v>-2.6383608480467515</v>
      </c>
      <c r="I12" s="180">
        <f>'Segment Data'!I44</f>
        <v>2.6089971003319903</v>
      </c>
      <c r="J12" s="181">
        <f>'Segment Data'!J44</f>
        <v>1.2927138070268906E-2</v>
      </c>
      <c r="K12" s="140">
        <f>'Segment Data'!K44</f>
        <v>4.9795029633972797E-3</v>
      </c>
      <c r="L12" s="143">
        <f>'Segment Data'!L44</f>
        <v>205246504.14816138</v>
      </c>
      <c r="M12" s="139">
        <f>'Segment Data'!M44</f>
        <v>905758.04891648889</v>
      </c>
      <c r="N12" s="140">
        <f>'Segment Data'!N44</f>
        <v>4.4325865800479035E-3</v>
      </c>
      <c r="O12" s="144">
        <f>'Segment Data'!O44</f>
        <v>96626106.654587507</v>
      </c>
      <c r="P12" s="138">
        <f>'Segment Data'!P44</f>
        <v>1660141.1487952769</v>
      </c>
      <c r="Q12" s="140">
        <f>'Segment Data'!Q44</f>
        <v>1.7481432847581805E-2</v>
      </c>
    </row>
    <row r="13" spans="2:17">
      <c r="B13" s="348" t="s">
        <v>65</v>
      </c>
      <c r="C13" s="150" t="s">
        <v>78</v>
      </c>
      <c r="D13" s="116">
        <f>'Type Data'!D27</f>
        <v>142263893.57097316</v>
      </c>
      <c r="E13" s="110">
        <f>'Type Data'!E27</f>
        <v>7743262.5644492507</v>
      </c>
      <c r="F13" s="112">
        <f>'Type Data'!F27</f>
        <v>5.7561895944970125E-2</v>
      </c>
      <c r="G13" s="113">
        <f>'Type Data'!G27</f>
        <v>83.66161303566561</v>
      </c>
      <c r="H13" s="114">
        <f>'Type Data'!H27</f>
        <v>8.7613564128133703E-2</v>
      </c>
      <c r="I13" s="182">
        <f>'Type Data'!I27</f>
        <v>3.0662859532389337</v>
      </c>
      <c r="J13" s="183">
        <f>'Type Data'!J27</f>
        <v>4.4798334420597552E-2</v>
      </c>
      <c r="K13" s="112">
        <f>'Type Data'!K27</f>
        <v>1.4826582158267321E-2</v>
      </c>
      <c r="L13" s="115">
        <f>'Type Data'!L27</f>
        <v>436221778.50975364</v>
      </c>
      <c r="M13" s="111">
        <f>'Type Data'!M27</f>
        <v>29769357.44791168</v>
      </c>
      <c r="N13" s="112">
        <f>'Type Data'!N27</f>
        <v>7.3241924282651166E-2</v>
      </c>
      <c r="O13" s="116">
        <f>'Type Data'!O27</f>
        <v>179438584.25833476</v>
      </c>
      <c r="P13" s="110">
        <f>'Type Data'!P27</f>
        <v>7327513.0263538957</v>
      </c>
      <c r="Q13" s="112">
        <f>'Type Data'!Q27</f>
        <v>4.2574326996532762E-2</v>
      </c>
    </row>
    <row r="14" spans="2:17">
      <c r="B14" s="349"/>
      <c r="C14" s="151" t="s">
        <v>79</v>
      </c>
      <c r="D14" s="77">
        <f>'Type Data'!D28</f>
        <v>17514651.316319007</v>
      </c>
      <c r="E14" s="76">
        <f>'Type Data'!E28</f>
        <v>1624864.8906754535</v>
      </c>
      <c r="F14" s="78">
        <f>'Type Data'!F28</f>
        <v>0.10225844748002298</v>
      </c>
      <c r="G14" s="95">
        <f>'Type Data'!G28</f>
        <v>10.299900727442663</v>
      </c>
      <c r="H14" s="81">
        <f>'Type Data'!H28</f>
        <v>0.4280097587244569</v>
      </c>
      <c r="I14" s="178">
        <f>'Type Data'!I28</f>
        <v>3.0422820187720316</v>
      </c>
      <c r="J14" s="179">
        <f>'Type Data'!J28</f>
        <v>-3.1993788257114186E-2</v>
      </c>
      <c r="K14" s="78">
        <f>'Type Data'!K28</f>
        <v>-1.0406934922352224E-2</v>
      </c>
      <c r="L14" s="79">
        <f>'Type Data'!L28</f>
        <v>53284508.764699213</v>
      </c>
      <c r="M14" s="80">
        <f>'Type Data'!M28</f>
        <v>4434922.7774831131</v>
      </c>
      <c r="N14" s="78">
        <f>'Type Data'!N28</f>
        <v>9.0787315549485492E-2</v>
      </c>
      <c r="O14" s="77">
        <f>'Type Data'!O28</f>
        <v>16954877.270947814</v>
      </c>
      <c r="P14" s="76">
        <f>'Type Data'!P28</f>
        <v>1878880.6201897599</v>
      </c>
      <c r="Q14" s="78">
        <f>'Type Data'!Q28</f>
        <v>0.12462729089922461</v>
      </c>
    </row>
    <row r="15" spans="2:17">
      <c r="B15" s="349"/>
      <c r="C15" s="151" t="s">
        <v>80</v>
      </c>
      <c r="D15" s="77">
        <f>'Type Data'!D29</f>
        <v>9655228.4347097147</v>
      </c>
      <c r="E15" s="76">
        <f>'Type Data'!E29</f>
        <v>-270318.34808104858</v>
      </c>
      <c r="F15" s="78">
        <f>'Type Data'!F29</f>
        <v>-2.7234605205804414E-2</v>
      </c>
      <c r="G15" s="95">
        <f>'Type Data'!G29</f>
        <v>5.6779831115240427</v>
      </c>
      <c r="H15" s="81">
        <f>'Type Data'!H29</f>
        <v>-0.48848842055973218</v>
      </c>
      <c r="I15" s="178">
        <f>'Type Data'!I29</f>
        <v>3.3714324096222414</v>
      </c>
      <c r="J15" s="179">
        <f>'Type Data'!J29</f>
        <v>8.0977965473767455E-2</v>
      </c>
      <c r="K15" s="78">
        <f>'Type Data'!K29</f>
        <v>2.4609964018123182E-2</v>
      </c>
      <c r="L15" s="79">
        <f>'Type Data'!L29</f>
        <v>32551950.067086555</v>
      </c>
      <c r="M15" s="80">
        <f>'Type Data'!M29</f>
        <v>-107609.45495089889</v>
      </c>
      <c r="N15" s="78">
        <f>'Type Data'!N29</f>
        <v>-3.294883841843857E-3</v>
      </c>
      <c r="O15" s="77">
        <f>'Type Data'!O29</f>
        <v>17674494.211366177</v>
      </c>
      <c r="P15" s="76">
        <f>'Type Data'!P29</f>
        <v>-1297258.0540125817</v>
      </c>
      <c r="Q15" s="78">
        <f>'Type Data'!Q29</f>
        <v>-6.8378399415425992E-2</v>
      </c>
    </row>
    <row r="16" spans="2:17" ht="15.75" thickBot="1">
      <c r="B16" s="350"/>
      <c r="C16" s="152" t="s">
        <v>81</v>
      </c>
      <c r="D16" s="144">
        <f>'Type Data'!D30</f>
        <v>535286.78278768063</v>
      </c>
      <c r="E16" s="138">
        <f>'Type Data'!E30</f>
        <v>-50383.218260016292</v>
      </c>
      <c r="F16" s="140">
        <f>'Type Data'!F30</f>
        <v>-8.602663303547467E-2</v>
      </c>
      <c r="G16" s="141">
        <f>'Type Data'!G30</f>
        <v>0.31478792377032638</v>
      </c>
      <c r="H16" s="142">
        <f>'Type Data'!H30</f>
        <v>-4.9072875809789918E-2</v>
      </c>
      <c r="I16" s="180">
        <f>'Type Data'!I30</f>
        <v>3.1172802994949094</v>
      </c>
      <c r="J16" s="181">
        <f>'Type Data'!J30</f>
        <v>-2.5693930126794662E-2</v>
      </c>
      <c r="K16" s="140">
        <f>'Type Data'!K30</f>
        <v>-8.175036843966501E-3</v>
      </c>
      <c r="L16" s="143">
        <f>'Type Data'!L30</f>
        <v>1668638.9425640476</v>
      </c>
      <c r="M16" s="139">
        <f>'Type Data'!M30</f>
        <v>-172106.77779138018</v>
      </c>
      <c r="N16" s="140">
        <f>'Type Data'!N30</f>
        <v>-9.3498398984813741E-2</v>
      </c>
      <c r="O16" s="144">
        <f>'Type Data'!O30</f>
        <v>2141147.1311507225</v>
      </c>
      <c r="P16" s="138">
        <f>'Type Data'!P30</f>
        <v>-201532.87304006517</v>
      </c>
      <c r="Q16" s="140">
        <f>'Type Data'!Q30</f>
        <v>-8.602663303547467E-2</v>
      </c>
    </row>
    <row r="17" spans="2:17" ht="15" customHeight="1" thickBot="1">
      <c r="B17" s="94" t="s">
        <v>82</v>
      </c>
      <c r="C17" s="153" t="s">
        <v>83</v>
      </c>
      <c r="D17" s="137">
        <f>Granola!D9</f>
        <v>67858.682873737736</v>
      </c>
      <c r="E17" s="131">
        <f>Granola!E9</f>
        <v>-8959.1250583541696</v>
      </c>
      <c r="F17" s="133">
        <f>Granola!F9</f>
        <v>-0.11662823112935181</v>
      </c>
      <c r="G17" s="134">
        <f>Granola!G9</f>
        <v>3.9905887046879862E-2</v>
      </c>
      <c r="H17" s="135">
        <f>Granola!H9</f>
        <v>-7.818922088233142E-3</v>
      </c>
      <c r="I17" s="184">
        <f>Granola!I9</f>
        <v>3.7163592042127931</v>
      </c>
      <c r="J17" s="185">
        <f>Granola!J9</f>
        <v>-0.14334853702549433</v>
      </c>
      <c r="K17" s="133">
        <f>Granola!K9</f>
        <v>-3.7139738714907118E-2</v>
      </c>
      <c r="L17" s="136">
        <f>Granola!L9</f>
        <v>252187.24068357228</v>
      </c>
      <c r="M17" s="132">
        <f>Granola!M9</f>
        <v>-44307.047256878781</v>
      </c>
      <c r="N17" s="133">
        <f>Granola!N9</f>
        <v>-0.14943642781333299</v>
      </c>
      <c r="O17" s="137">
        <f>Granola!O9</f>
        <v>108784.26082921028</v>
      </c>
      <c r="P17" s="131">
        <f>Granola!P9</f>
        <v>-16676.33284902903</v>
      </c>
      <c r="Q17" s="133">
        <f>Granola!Q9</f>
        <v>-0.13292088264620958</v>
      </c>
    </row>
    <row r="18" spans="2:17">
      <c r="B18" s="351" t="s">
        <v>84</v>
      </c>
      <c r="C18" s="154" t="s">
        <v>14</v>
      </c>
      <c r="D18" s="125">
        <f>'NB vs PL'!D15</f>
        <v>141667540.56508073</v>
      </c>
      <c r="E18" s="117">
        <f>'NB vs PL'!E15</f>
        <v>6981061.629291296</v>
      </c>
      <c r="F18" s="121">
        <f>'NB vs PL'!F15</f>
        <v>5.1831940996983475E-2</v>
      </c>
      <c r="G18" s="122">
        <f>'NB vs PL'!G15</f>
        <v>83.310913689828126</v>
      </c>
      <c r="H18" s="123">
        <f>'NB vs PL'!H15</f>
        <v>-0.36612257724829078</v>
      </c>
      <c r="I18" s="186">
        <f>'NB vs PL'!I15</f>
        <v>3.3176589326609265</v>
      </c>
      <c r="J18" s="187">
        <f>'NB vs PL'!J15</f>
        <v>4.526430972789619E-2</v>
      </c>
      <c r="K18" s="121">
        <f>'NB vs PL'!K15</f>
        <v>1.383216724862053E-2</v>
      </c>
      <c r="L18" s="124">
        <f>'NB vs PL'!L15</f>
        <v>470004581.42384428</v>
      </c>
      <c r="M18" s="118">
        <f>'NB vs PL'!M15</f>
        <v>29257271.972584069</v>
      </c>
      <c r="N18" s="121">
        <f>'NB vs PL'!N15</f>
        <v>6.6381056322294962E-2</v>
      </c>
      <c r="O18" s="125">
        <f>'NB vs PL'!O15</f>
        <v>186857930.97912705</v>
      </c>
      <c r="P18" s="117">
        <f>'NB vs PL'!P15</f>
        <v>7890796.3348240256</v>
      </c>
      <c r="Q18" s="121">
        <f>'NB vs PL'!Q15</f>
        <v>4.4090756386679454E-2</v>
      </c>
    </row>
    <row r="19" spans="2:17" ht="15.75" thickBot="1">
      <c r="B19" s="352"/>
      <c r="C19" s="155" t="s">
        <v>13</v>
      </c>
      <c r="D19" s="130">
        <f>'NB vs PL'!D16</f>
        <v>28379256.775923077</v>
      </c>
      <c r="E19" s="119">
        <f>'NB vs PL'!E16</f>
        <v>2105829.6917339116</v>
      </c>
      <c r="F19" s="126">
        <f>'NB vs PL'!F16</f>
        <v>8.0150552304657618E-2</v>
      </c>
      <c r="G19" s="127">
        <f>'NB vs PL'!G16</f>
        <v>16.689086310171803</v>
      </c>
      <c r="H19" s="128">
        <f>'NB vs PL'!H16</f>
        <v>0.36612257724808828</v>
      </c>
      <c r="I19" s="188">
        <f>'NB vs PL'!I16</f>
        <v>1.9023795280220916</v>
      </c>
      <c r="J19" s="189">
        <f>'NB vs PL'!J16</f>
        <v>3.0175306136907443E-2</v>
      </c>
      <c r="K19" s="126">
        <f>'NB vs PL'!K16</f>
        <v>1.6117529158503303E-2</v>
      </c>
      <c r="L19" s="129">
        <f>'NB vs PL'!L16</f>
        <v>53988117.110998288</v>
      </c>
      <c r="M19" s="120">
        <f>'NB vs PL'!M16</f>
        <v>4798896.0005867854</v>
      </c>
      <c r="N19" s="126">
        <f>'NB vs PL'!N16</f>
        <v>9.7559910327001301E-2</v>
      </c>
      <c r="O19" s="130">
        <f>'NB vs PL'!O16</f>
        <v>29459615.774734497</v>
      </c>
      <c r="P19" s="119">
        <f>'NB vs PL'!P16</f>
        <v>-114912.30204137415</v>
      </c>
      <c r="Q19" s="126">
        <f>'NB vs PL'!Q16</f>
        <v>-3.8855160002235797E-3</v>
      </c>
    </row>
    <row r="20" spans="2:17">
      <c r="B20" s="348" t="s">
        <v>66</v>
      </c>
      <c r="C20" s="150" t="s">
        <v>74</v>
      </c>
      <c r="D20" s="116">
        <f>Package!D27</f>
        <v>85683604.850015134</v>
      </c>
      <c r="E20" s="110">
        <f>Package!E27</f>
        <v>1736614.0239666998</v>
      </c>
      <c r="F20" s="112">
        <f>Package!F27</f>
        <v>2.0687031266734043E-2</v>
      </c>
      <c r="G20" s="113">
        <f>Package!G27</f>
        <v>50.388249699398472</v>
      </c>
      <c r="H20" s="114">
        <f>Package!H27</f>
        <v>-1.765726344566751</v>
      </c>
      <c r="I20" s="182">
        <f>Package!I27</f>
        <v>3.3332244732206919</v>
      </c>
      <c r="J20" s="183">
        <f>Package!J27</f>
        <v>6.9229901305139396E-2</v>
      </c>
      <c r="K20" s="112">
        <f>Package!K27</f>
        <v>2.1210176604095941E-2</v>
      </c>
      <c r="L20" s="115">
        <f>Package!L27</f>
        <v>285602688.63984162</v>
      </c>
      <c r="M20" s="111">
        <f>Package!M27</f>
        <v>11600166.254974842</v>
      </c>
      <c r="N20" s="112">
        <f>Package!N27</f>
        <v>4.2335983457411859E-2</v>
      </c>
      <c r="O20" s="116">
        <f>Package!O27</f>
        <v>158503876.9096266</v>
      </c>
      <c r="P20" s="110">
        <f>Package!P27</f>
        <v>2541987.5064449608</v>
      </c>
      <c r="Q20" s="112">
        <f>Package!Q27</f>
        <v>1.6298773477112699E-2</v>
      </c>
    </row>
    <row r="21" spans="2:17">
      <c r="B21" s="349"/>
      <c r="C21" s="151" t="s">
        <v>75</v>
      </c>
      <c r="D21" s="77">
        <f>Package!D28</f>
        <v>58716553.222052485</v>
      </c>
      <c r="E21" s="76">
        <f>Package!E28</f>
        <v>5869676.6511089131</v>
      </c>
      <c r="F21" s="78">
        <f>Package!F28</f>
        <v>0.11106950934421347</v>
      </c>
      <c r="G21" s="95">
        <f>Package!G28</f>
        <v>34.52964368644065</v>
      </c>
      <c r="H21" s="81">
        <f>Package!H28</f>
        <v>1.697320483925715</v>
      </c>
      <c r="I21" s="178">
        <f>Package!I28</f>
        <v>2.5965592264840041</v>
      </c>
      <c r="J21" s="179">
        <f>Package!J28</f>
        <v>5.2185701577177834E-2</v>
      </c>
      <c r="K21" s="78">
        <f>Package!K28</f>
        <v>2.0510236042913098E-2</v>
      </c>
      <c r="L21" s="79">
        <f>Package!L28</f>
        <v>152461008.01605946</v>
      </c>
      <c r="M21" s="80">
        <f>Package!M28</f>
        <v>17998814.394931793</v>
      </c>
      <c r="N21" s="78">
        <f>Package!N28</f>
        <v>0.13385780724094695</v>
      </c>
      <c r="O21" s="77">
        <f>Package!O28</f>
        <v>30684072.56877923</v>
      </c>
      <c r="P21" s="76">
        <f>Package!P28</f>
        <v>3081808.7818086334</v>
      </c>
      <c r="Q21" s="78">
        <f>Package!Q28</f>
        <v>0.1116505807492273</v>
      </c>
    </row>
    <row r="22" spans="2:17">
      <c r="B22" s="349"/>
      <c r="C22" s="151" t="s">
        <v>76</v>
      </c>
      <c r="D22" s="77">
        <f>Package!D29</f>
        <v>4903683.3067419063</v>
      </c>
      <c r="E22" s="76">
        <f>Package!E29</f>
        <v>-123096.67283188645</v>
      </c>
      <c r="F22" s="78">
        <f>Package!F29</f>
        <v>-2.448817599578398E-2</v>
      </c>
      <c r="G22" s="95">
        <f>Package!G29</f>
        <v>2.8837257645660261</v>
      </c>
      <c r="H22" s="81">
        <f>Package!H29</f>
        <v>-0.23927554915856675</v>
      </c>
      <c r="I22" s="178">
        <f>Package!I29</f>
        <v>2.8707888145957843</v>
      </c>
      <c r="J22" s="179">
        <f>Package!J29</f>
        <v>3.3161475691442011E-2</v>
      </c>
      <c r="K22" s="78">
        <f>Package!K29</f>
        <v>1.1686339230240938E-2</v>
      </c>
      <c r="L22" s="79">
        <f>Package!L29</f>
        <v>14077439.187314734</v>
      </c>
      <c r="M22" s="80">
        <f>Package!M29</f>
        <v>-186689.10938087106</v>
      </c>
      <c r="N22" s="78">
        <f>Package!N29</f>
        <v>-1.3088013897359507E-2</v>
      </c>
      <c r="O22" s="77">
        <f>Package!O29</f>
        <v>3646842.8715571165</v>
      </c>
      <c r="P22" s="76">
        <f>Package!P29</f>
        <v>67812.989009089302</v>
      </c>
      <c r="Q22" s="78">
        <f>Package!Q29</f>
        <v>1.8947310090859325E-2</v>
      </c>
    </row>
    <row r="23" spans="2:17" ht="15.75" thickBot="1">
      <c r="B23" s="350"/>
      <c r="C23" s="152" t="s">
        <v>77</v>
      </c>
      <c r="D23" s="144">
        <f>Package!D30</f>
        <v>17558792.160018761</v>
      </c>
      <c r="E23" s="138">
        <f>Package!E30</f>
        <v>1651959.321273366</v>
      </c>
      <c r="F23" s="140">
        <f>Package!F30</f>
        <v>0.10385218339942394</v>
      </c>
      <c r="G23" s="141">
        <f>Package!G30</f>
        <v>10.325858783924744</v>
      </c>
      <c r="H23" s="142">
        <f>Package!H30</f>
        <v>0.4433773436267856</v>
      </c>
      <c r="I23" s="180">
        <f>Package!I30</f>
        <v>3.0372521287097092</v>
      </c>
      <c r="J23" s="181">
        <f>Package!J30</f>
        <v>-3.5085850298463228E-2</v>
      </c>
      <c r="K23" s="140">
        <f>Package!K30</f>
        <v>-1.1419918816936221E-2</v>
      </c>
      <c r="L23" s="143">
        <f>Package!L30</f>
        <v>53330478.86558833</v>
      </c>
      <c r="M23" s="139">
        <f>Package!M30</f>
        <v>4459312.2093764767</v>
      </c>
      <c r="N23" s="140">
        <f>Package!N30</f>
        <v>9.1246281079104707E-2</v>
      </c>
      <c r="O23" s="144">
        <f>Package!O30</f>
        <v>16968184.469190598</v>
      </c>
      <c r="P23" s="138">
        <f>Package!P30</f>
        <v>1886144.1392260548</v>
      </c>
      <c r="Q23" s="140">
        <f>Package!Q30</f>
        <v>0.12505895077595838</v>
      </c>
    </row>
    <row r="24" spans="2:17">
      <c r="B24" s="351" t="s">
        <v>85</v>
      </c>
      <c r="C24" s="156" t="s">
        <v>86</v>
      </c>
      <c r="D24" s="116">
        <f>Flavor!D81</f>
        <v>16967706.798721153</v>
      </c>
      <c r="E24" s="110">
        <f>Flavor!E81</f>
        <v>483141.54143245332</v>
      </c>
      <c r="F24" s="112">
        <f>Flavor!F81</f>
        <v>2.9308722061616447E-2</v>
      </c>
      <c r="G24" s="113">
        <f>Flavor!G81</f>
        <v>9.9782571998077128</v>
      </c>
      <c r="H24" s="114">
        <f>Flavor!H81</f>
        <v>-0.2631536365297702</v>
      </c>
      <c r="I24" s="182">
        <f>Flavor!I81</f>
        <v>3.0848501380898106</v>
      </c>
      <c r="J24" s="183">
        <f>Flavor!J81</f>
        <v>7.6747271739843193E-3</v>
      </c>
      <c r="K24" s="112">
        <f>Flavor!K81</f>
        <v>2.4940817955191492E-3</v>
      </c>
      <c r="L24" s="115">
        <f>Flavor!L81</f>
        <v>52342832.661102369</v>
      </c>
      <c r="M24" s="111">
        <f>Flavor!M81</f>
        <v>1616933.7917362601</v>
      </c>
      <c r="N24" s="112">
        <f>Flavor!N81</f>
        <v>3.1875902207279427E-2</v>
      </c>
      <c r="O24" s="116">
        <f>Flavor!O81</f>
        <v>23119447.744347095</v>
      </c>
      <c r="P24" s="110">
        <f>Flavor!P81</f>
        <v>-430077.00802934915</v>
      </c>
      <c r="Q24" s="112">
        <f>Flavor!Q81</f>
        <v>-1.8262661881783791E-2</v>
      </c>
    </row>
    <row r="25" spans="2:17">
      <c r="B25" s="349"/>
      <c r="C25" s="151" t="s">
        <v>87</v>
      </c>
      <c r="D25" s="77">
        <f>Flavor!D82</f>
        <v>21144250.28430583</v>
      </c>
      <c r="E25" s="76">
        <f>Flavor!E82</f>
        <v>-303212.76727227122</v>
      </c>
      <c r="F25" s="78">
        <f>Flavor!F82</f>
        <v>-1.4137465421578654E-2</v>
      </c>
      <c r="G25" s="95">
        <f>Flavor!G82</f>
        <v>12.434371370078871</v>
      </c>
      <c r="H25" s="81">
        <f>Flavor!H82</f>
        <v>-0.89035252042590329</v>
      </c>
      <c r="I25" s="178">
        <f>Flavor!I82</f>
        <v>2.8631946847609089</v>
      </c>
      <c r="J25" s="179">
        <f>Flavor!J82</f>
        <v>5.001996600247649E-2</v>
      </c>
      <c r="K25" s="78">
        <f>Flavor!K82</f>
        <v>1.7780611232192618E-2</v>
      </c>
      <c r="L25" s="79">
        <f>Flavor!L82</f>
        <v>60540105.027278788</v>
      </c>
      <c r="M25" s="80">
        <f>Flavor!M82</f>
        <v>204644.18907369673</v>
      </c>
      <c r="N25" s="78">
        <f>Flavor!N82</f>
        <v>3.3917730341443538E-3</v>
      </c>
      <c r="O25" s="77">
        <f>Flavor!O82</f>
        <v>22079672.699162483</v>
      </c>
      <c r="P25" s="76">
        <f>Flavor!P82</f>
        <v>496592.96530003101</v>
      </c>
      <c r="Q25" s="78">
        <f>Flavor!Q82</f>
        <v>2.3008438620597267E-2</v>
      </c>
    </row>
    <row r="26" spans="2:17">
      <c r="B26" s="349"/>
      <c r="C26" s="151" t="s">
        <v>88</v>
      </c>
      <c r="D26" s="77">
        <f>Flavor!D83</f>
        <v>31904563.985557579</v>
      </c>
      <c r="E26" s="76">
        <f>Flavor!E83</f>
        <v>2840657.8908849582</v>
      </c>
      <c r="F26" s="78">
        <f>Flavor!F83</f>
        <v>9.7738338461176327E-2</v>
      </c>
      <c r="G26" s="95">
        <f>Flavor!G83</f>
        <v>18.762225742821638</v>
      </c>
      <c r="H26" s="81">
        <f>Flavor!H83</f>
        <v>0.70561350109655052</v>
      </c>
      <c r="I26" s="178">
        <f>Flavor!I83</f>
        <v>3.0531969794590976</v>
      </c>
      <c r="J26" s="179">
        <f>Flavor!J83</f>
        <v>3.785379536152611E-2</v>
      </c>
      <c r="K26" s="78">
        <f>Flavor!K83</f>
        <v>1.2553727071983335E-2</v>
      </c>
      <c r="L26" s="79">
        <f>Flavor!L83</f>
        <v>97410918.391663909</v>
      </c>
      <c r="M26" s="80">
        <f>Flavor!M83</f>
        <v>9773267.2458409518</v>
      </c>
      <c r="N26" s="78">
        <f>Flavor!N83</f>
        <v>0.11151904595867038</v>
      </c>
      <c r="O26" s="77">
        <f>Flavor!O83</f>
        <v>30269932.826555967</v>
      </c>
      <c r="P26" s="76">
        <f>Flavor!P83</f>
        <v>2074362.8101243936</v>
      </c>
      <c r="Q26" s="78">
        <f>Flavor!Q83</f>
        <v>7.3570522210244876E-2</v>
      </c>
    </row>
    <row r="27" spans="2:17">
      <c r="B27" s="349"/>
      <c r="C27" s="151" t="s">
        <v>89</v>
      </c>
      <c r="D27" s="77">
        <f>Flavor!D84</f>
        <v>4030751.5164226824</v>
      </c>
      <c r="E27" s="76">
        <f>Flavor!E84</f>
        <v>227941.94316037651</v>
      </c>
      <c r="F27" s="78">
        <f>Flavor!F84</f>
        <v>5.9940404264006458E-2</v>
      </c>
      <c r="G27" s="95">
        <f>Flavor!G84</f>
        <v>2.3703777897913603</v>
      </c>
      <c r="H27" s="81">
        <f>Flavor!H84</f>
        <v>7.7959100589635177E-3</v>
      </c>
      <c r="I27" s="178">
        <f>Flavor!I84</f>
        <v>3.4386351863290021</v>
      </c>
      <c r="J27" s="179">
        <f>Flavor!J84</f>
        <v>4.4934653744670427E-3</v>
      </c>
      <c r="K27" s="78">
        <f>Flavor!K84</f>
        <v>1.3084682402734573E-3</v>
      </c>
      <c r="L27" s="79">
        <f>Flavor!L84</f>
        <v>13860283.991720019</v>
      </c>
      <c r="M27" s="80">
        <f>Flavor!M84</f>
        <v>800896.97933462262</v>
      </c>
      <c r="N27" s="78">
        <f>Flavor!N84</f>
        <v>6.1327302619568563E-2</v>
      </c>
      <c r="O27" s="77">
        <f>Flavor!O84</f>
        <v>5293924.833589673</v>
      </c>
      <c r="P27" s="76">
        <f>Flavor!P84</f>
        <v>185600.56213290989</v>
      </c>
      <c r="Q27" s="78">
        <f>Flavor!Q84</f>
        <v>3.6332964054371079E-2</v>
      </c>
    </row>
    <row r="28" spans="2:17">
      <c r="B28" s="349"/>
      <c r="C28" s="151" t="s">
        <v>90</v>
      </c>
      <c r="D28" s="77">
        <f>Flavor!D85</f>
        <v>33037243.434195574</v>
      </c>
      <c r="E28" s="76">
        <f>Flavor!E85</f>
        <v>3800608.5625329539</v>
      </c>
      <c r="F28" s="78">
        <f>Flavor!F85</f>
        <v>0.12999473363525377</v>
      </c>
      <c r="G28" s="95">
        <f>Flavor!G85</f>
        <v>19.428324408806258</v>
      </c>
      <c r="H28" s="81">
        <f>Flavor!H85</f>
        <v>1.2644004885016855</v>
      </c>
      <c r="I28" s="178">
        <f>Flavor!I85</f>
        <v>2.834885724588708</v>
      </c>
      <c r="J28" s="179">
        <f>Flavor!J85</f>
        <v>4.2804409314928904E-2</v>
      </c>
      <c r="K28" s="78">
        <f>Flavor!K85</f>
        <v>1.5330645665931005E-2</v>
      </c>
      <c r="L28" s="79">
        <f>Flavor!L85</f>
        <v>93656809.79136306</v>
      </c>
      <c r="M28" s="80">
        <f>Flavor!M85</f>
        <v>12025747.844712049</v>
      </c>
      <c r="N28" s="78">
        <f>Flavor!N85</f>
        <v>0.14731828250098389</v>
      </c>
      <c r="O28" s="77">
        <f>Flavor!O85</f>
        <v>23364465.635615587</v>
      </c>
      <c r="P28" s="76">
        <f>Flavor!P85</f>
        <v>2397931.6042813286</v>
      </c>
      <c r="Q28" s="78">
        <f>Flavor!Q85</f>
        <v>0.114369480463373</v>
      </c>
    </row>
    <row r="29" spans="2:17">
      <c r="B29" s="349"/>
      <c r="C29" s="151" t="s">
        <v>91</v>
      </c>
      <c r="D29" s="77">
        <f>Flavor!D86</f>
        <v>7547178.1188870333</v>
      </c>
      <c r="E29" s="76">
        <f>Flavor!E86</f>
        <v>-88726.80875209067</v>
      </c>
      <c r="F29" s="78">
        <f>Flavor!F86</f>
        <v>-1.1619684843237475E-2</v>
      </c>
      <c r="G29" s="95">
        <f>Flavor!G86</f>
        <v>4.4382947734983063</v>
      </c>
      <c r="H29" s="81">
        <f>Flavor!H86</f>
        <v>-0.30568471583573409</v>
      </c>
      <c r="I29" s="178">
        <f>Flavor!I86</f>
        <v>2.998323261223629</v>
      </c>
      <c r="J29" s="179">
        <f>Flavor!J86</f>
        <v>3.3411710855796528E-2</v>
      </c>
      <c r="K29" s="78">
        <f>Flavor!K86</f>
        <v>1.126904134851895E-2</v>
      </c>
      <c r="L29" s="79">
        <f>Flavor!L86</f>
        <v>22628879.710456982</v>
      </c>
      <c r="M29" s="80">
        <f>Flavor!M86</f>
        <v>-10903.007010903209</v>
      </c>
      <c r="N29" s="78">
        <f>Flavor!N86</f>
        <v>-4.8158620367371797E-4</v>
      </c>
      <c r="O29" s="77">
        <f>Flavor!O86</f>
        <v>14904009.006147385</v>
      </c>
      <c r="P29" s="76">
        <f>Flavor!P86</f>
        <v>159915.33029650338</v>
      </c>
      <c r="Q29" s="78">
        <f>Flavor!Q86</f>
        <v>1.084606038270268E-2</v>
      </c>
    </row>
    <row r="30" spans="2:17">
      <c r="B30" s="349"/>
      <c r="C30" s="151" t="s">
        <v>92</v>
      </c>
      <c r="D30" s="77">
        <f>Flavor!D87</f>
        <v>750394.19998069201</v>
      </c>
      <c r="E30" s="76">
        <f>Flavor!E87</f>
        <v>-20390.084495949093</v>
      </c>
      <c r="F30" s="78">
        <f>Flavor!F87</f>
        <v>-2.6453684781331348E-2</v>
      </c>
      <c r="G30" s="95">
        <f>Flavor!G87</f>
        <v>0.44128687615085532</v>
      </c>
      <c r="H30" s="81">
        <f>Flavor!H87</f>
        <v>-3.7580379388527818E-2</v>
      </c>
      <c r="I30" s="178">
        <f>Flavor!I87</f>
        <v>3.6476151581323228</v>
      </c>
      <c r="J30" s="179">
        <f>Flavor!J87</f>
        <v>0.24655967531835188</v>
      </c>
      <c r="K30" s="78">
        <f>Flavor!K87</f>
        <v>7.2495046483144379E-2</v>
      </c>
      <c r="L30" s="79">
        <f>Flavor!L87</f>
        <v>2737149.2584241498</v>
      </c>
      <c r="M30" s="80">
        <f>Flavor!M87</f>
        <v>115669.14163802611</v>
      </c>
      <c r="N30" s="78">
        <f>Flavor!N87</f>
        <v>4.412360059394E-2</v>
      </c>
      <c r="O30" s="77">
        <f>Flavor!O87</f>
        <v>1360572.3960322142</v>
      </c>
      <c r="P30" s="76">
        <f>Flavor!P87</f>
        <v>20571.066250341246</v>
      </c>
      <c r="Q30" s="78">
        <f>Flavor!Q87</f>
        <v>1.5351526743402434E-2</v>
      </c>
    </row>
    <row r="31" spans="2:17">
      <c r="B31" s="349"/>
      <c r="C31" s="151" t="s">
        <v>93</v>
      </c>
      <c r="D31" s="77">
        <f>Flavor!D88</f>
        <v>5402258.984057772</v>
      </c>
      <c r="E31" s="76">
        <f>Flavor!E88</f>
        <v>-232666.13049880322</v>
      </c>
      <c r="F31" s="78">
        <f>Flavor!F88</f>
        <v>-4.1290012869516585E-2</v>
      </c>
      <c r="G31" s="95">
        <f>Flavor!G88</f>
        <v>3.1769248633506066</v>
      </c>
      <c r="H31" s="81">
        <f>Flavor!H88</f>
        <v>-0.32390043773845134</v>
      </c>
      <c r="I31" s="178">
        <f>Flavor!I88</f>
        <v>3.2762971946481749</v>
      </c>
      <c r="J31" s="179">
        <f>Flavor!J88</f>
        <v>2.8238544554195499E-2</v>
      </c>
      <c r="K31" s="78">
        <f>Flavor!K88</f>
        <v>8.6939761858605743E-3</v>
      </c>
      <c r="L31" s="79">
        <f>Flavor!L88</f>
        <v>17699405.954231378</v>
      </c>
      <c r="M31" s="80">
        <f>Flavor!M88</f>
        <v>-603161.3067359142</v>
      </c>
      <c r="N31" s="78">
        <f>Flavor!N88</f>
        <v>-3.295501107225747E-2</v>
      </c>
      <c r="O31" s="77">
        <f>Flavor!O88</f>
        <v>11013739.504093289</v>
      </c>
      <c r="P31" s="76">
        <f>Flavor!P88</f>
        <v>-676587.22902940772</v>
      </c>
      <c r="Q31" s="78">
        <f>Flavor!Q88</f>
        <v>-5.7875818569929662E-2</v>
      </c>
    </row>
    <row r="32" spans="2:17">
      <c r="B32" s="349"/>
      <c r="C32" s="151" t="s">
        <v>94</v>
      </c>
      <c r="D32" s="77">
        <f>Flavor!D89</f>
        <v>1990555.4326566386</v>
      </c>
      <c r="E32" s="76">
        <f>Flavor!E89</f>
        <v>-244904.48045091308</v>
      </c>
      <c r="F32" s="78">
        <f>Flavor!F89</f>
        <v>-0.10955440489669399</v>
      </c>
      <c r="G32" s="95">
        <f>Flavor!G89</f>
        <v>1.1705927214053149</v>
      </c>
      <c r="H32" s="81">
        <f>Flavor!H89</f>
        <v>-0.21823755837261016</v>
      </c>
      <c r="I32" s="178">
        <f>Flavor!I89</f>
        <v>2.5988611628921663</v>
      </c>
      <c r="J32" s="179">
        <f>Flavor!J89</f>
        <v>-3.1933685624452757E-2</v>
      </c>
      <c r="K32" s="78">
        <f>Flavor!K89</f>
        <v>-1.2138417270528964E-2</v>
      </c>
      <c r="L32" s="79">
        <f>Flavor!L89</f>
        <v>5173177.2065153513</v>
      </c>
      <c r="M32" s="80">
        <f>Flavor!M89</f>
        <v>-707859.21695340425</v>
      </c>
      <c r="N32" s="78">
        <f>Flavor!N89</f>
        <v>-0.12036300508676231</v>
      </c>
      <c r="O32" s="77">
        <f>Flavor!O89</f>
        <v>1947334.0233085155</v>
      </c>
      <c r="P32" s="76">
        <f>Flavor!P89</f>
        <v>-94416.340736596147</v>
      </c>
      <c r="Q32" s="78">
        <f>Flavor!Q89</f>
        <v>-4.624284261154174E-2</v>
      </c>
    </row>
    <row r="33" spans="2:17">
      <c r="B33" s="349"/>
      <c r="C33" s="151" t="s">
        <v>95</v>
      </c>
      <c r="D33" s="77">
        <f>Flavor!D90</f>
        <v>2817145.2006930541</v>
      </c>
      <c r="E33" s="76">
        <f>Flavor!E90</f>
        <v>13753.312203922775</v>
      </c>
      <c r="F33" s="78">
        <f>Flavor!F90</f>
        <v>4.9059541979822978E-3</v>
      </c>
      <c r="G33" s="95">
        <f>Flavor!G90</f>
        <v>1.6566881851021766</v>
      </c>
      <c r="H33" s="81">
        <f>Flavor!H90</f>
        <v>-8.49827426512062E-2</v>
      </c>
      <c r="I33" s="178">
        <f>Flavor!I90</f>
        <v>3.2214329044020027</v>
      </c>
      <c r="J33" s="179">
        <f>Flavor!J90</f>
        <v>-4.0167204242450794E-2</v>
      </c>
      <c r="K33" s="78">
        <f>Flavor!K90</f>
        <v>-1.2315183622907285E-2</v>
      </c>
      <c r="L33" s="79">
        <f>Flavor!L90</f>
        <v>9075244.2459907886</v>
      </c>
      <c r="M33" s="80">
        <f>Flavor!M90</f>
        <v>-68299.042078342289</v>
      </c>
      <c r="N33" s="78">
        <f>Flavor!N90</f>
        <v>-7.4696471517187073E-3</v>
      </c>
      <c r="O33" s="77">
        <f>Flavor!O90</f>
        <v>6012931.8666960001</v>
      </c>
      <c r="P33" s="76">
        <f>Flavor!P90</f>
        <v>38762.490008798428</v>
      </c>
      <c r="Q33" s="78">
        <f>Flavor!Q90</f>
        <v>6.4883480137104882E-3</v>
      </c>
    </row>
    <row r="34" spans="2:17">
      <c r="B34" s="349"/>
      <c r="C34" s="151" t="s">
        <v>96</v>
      </c>
      <c r="D34" s="77">
        <f>Flavor!D91</f>
        <v>424058.31163479644</v>
      </c>
      <c r="E34" s="76">
        <f>Flavor!E91</f>
        <v>-16777.505766554968</v>
      </c>
      <c r="F34" s="78">
        <f>Flavor!F91</f>
        <v>-3.80583997585663E-2</v>
      </c>
      <c r="G34" s="95">
        <f>Flavor!G91</f>
        <v>0.24937741743198469</v>
      </c>
      <c r="H34" s="81">
        <f>Flavor!H91</f>
        <v>-2.4501853687019709E-2</v>
      </c>
      <c r="I34" s="178">
        <f>Flavor!I91</f>
        <v>3.2730886264584944</v>
      </c>
      <c r="J34" s="179">
        <f>Flavor!J91</f>
        <v>-1.1957560670168732E-2</v>
      </c>
      <c r="K34" s="78">
        <f>Flavor!K91</f>
        <v>-3.6399977318493631E-3</v>
      </c>
      <c r="L34" s="79">
        <f>Flavor!L91</f>
        <v>1387980.436767044</v>
      </c>
      <c r="M34" s="80">
        <f>Flavor!M91</f>
        <v>-60185.584337013075</v>
      </c>
      <c r="N34" s="78">
        <f>Flavor!N91</f>
        <v>-4.1559865001616743E-2</v>
      </c>
      <c r="O34" s="77">
        <f>Flavor!O91</f>
        <v>591570.30124652386</v>
      </c>
      <c r="P34" s="76">
        <f>Flavor!P91</f>
        <v>-55326.927588178078</v>
      </c>
      <c r="Q34" s="78">
        <f>Flavor!Q91</f>
        <v>-8.5526610908261386E-2</v>
      </c>
    </row>
    <row r="35" spans="2:17">
      <c r="B35" s="349"/>
      <c r="C35" s="151" t="s">
        <v>97</v>
      </c>
      <c r="D35" s="77">
        <f>Flavor!D92</f>
        <v>2195062.2268500128</v>
      </c>
      <c r="E35" s="76">
        <f>Flavor!E92</f>
        <v>124602.62645602948</v>
      </c>
      <c r="F35" s="78">
        <f>Flavor!F92</f>
        <v>6.0181143564607159E-2</v>
      </c>
      <c r="G35" s="95">
        <f>Flavor!G92</f>
        <v>1.2908577292685715</v>
      </c>
      <c r="H35" s="81">
        <f>Flavor!H92</f>
        <v>4.5376439816200431E-3</v>
      </c>
      <c r="I35" s="178">
        <f>Flavor!I92</f>
        <v>2.8555528051499435</v>
      </c>
      <c r="J35" s="179">
        <f>Flavor!J92</f>
        <v>3.1681964746239188E-2</v>
      </c>
      <c r="K35" s="78">
        <f>Flavor!K92</f>
        <v>1.1219339175480807E-2</v>
      </c>
      <c r="L35" s="79">
        <f>Flavor!L92</f>
        <v>6268116.099360236</v>
      </c>
      <c r="M35" s="80">
        <f>Flavor!M92</f>
        <v>421405.60757376067</v>
      </c>
      <c r="N35" s="78">
        <f>Flavor!N92</f>
        <v>7.2075675401707687E-2</v>
      </c>
      <c r="O35" s="77">
        <f>Flavor!O92</f>
        <v>3681063.6605480909</v>
      </c>
      <c r="P35" s="76">
        <f>Flavor!P92</f>
        <v>113842.57957302406</v>
      </c>
      <c r="Q35" s="78">
        <f>Flavor!Q92</f>
        <v>3.1913519512478956E-2</v>
      </c>
    </row>
    <row r="36" spans="2:17" ht="15.75" thickBot="1">
      <c r="B36" s="352"/>
      <c r="C36" s="157" t="s">
        <v>98</v>
      </c>
      <c r="D36" s="144">
        <f>Flavor!D93</f>
        <v>1151820.9718568805</v>
      </c>
      <c r="E36" s="138">
        <f>Flavor!E93</f>
        <v>131497.26036133023</v>
      </c>
      <c r="F36" s="140">
        <f>Flavor!F93</f>
        <v>0.12887798144824719</v>
      </c>
      <c r="G36" s="141">
        <f>Flavor!G93</f>
        <v>0.67735528681970547</v>
      </c>
      <c r="H36" s="142">
        <f>Flavor!H93</f>
        <v>4.3455990575765657E-2</v>
      </c>
      <c r="I36" s="180">
        <f>Flavor!I93</f>
        <v>2.7137107864058732</v>
      </c>
      <c r="J36" s="181">
        <f>Flavor!J93</f>
        <v>0.19810821051147798</v>
      </c>
      <c r="K36" s="140">
        <f>Flavor!K93</f>
        <v>7.875179188073568E-2</v>
      </c>
      <c r="L36" s="143">
        <f>Flavor!L93</f>
        <v>3125708.9953365121</v>
      </c>
      <c r="M36" s="139">
        <f>Flavor!M93</f>
        <v>558980.03845217638</v>
      </c>
      <c r="N36" s="140">
        <f>Flavor!N93</f>
        <v>0.21777914530200457</v>
      </c>
      <c r="O36" s="144">
        <f>Flavor!O93</f>
        <v>2705291.826806426</v>
      </c>
      <c r="P36" s="138">
        <f>Flavor!P93</f>
        <v>389067.67752874177</v>
      </c>
      <c r="Q36" s="140">
        <f>Flavor!Q93</f>
        <v>0.16797496807468859</v>
      </c>
    </row>
    <row r="37" spans="2:17">
      <c r="B37" s="348" t="s">
        <v>99</v>
      </c>
      <c r="C37" s="221" t="s">
        <v>148</v>
      </c>
      <c r="D37" s="116">
        <f>Fat!D27</f>
        <v>41462162.081619769</v>
      </c>
      <c r="E37" s="110">
        <f>Fat!E27</f>
        <v>4196998.3340349793</v>
      </c>
      <c r="F37" s="112">
        <f>Fat!F27</f>
        <v>0.11262524867630544</v>
      </c>
      <c r="G37" s="113">
        <f>Fat!G27</f>
        <v>24.382795048161643</v>
      </c>
      <c r="H37" s="114">
        <f>Fat!H27</f>
        <v>1.2309650868795856</v>
      </c>
      <c r="I37" s="182">
        <f>Fat!I27</f>
        <v>3.2693878563777403</v>
      </c>
      <c r="J37" s="183">
        <f>Fat!J27</f>
        <v>-3.6103607413618288E-2</v>
      </c>
      <c r="K37" s="112">
        <f>Fat!K27</f>
        <v>-1.0922311495612786E-2</v>
      </c>
      <c r="L37" s="115">
        <f>Fat!L27</f>
        <v>135555889.20881328</v>
      </c>
      <c r="M37" s="111">
        <f>Fat!M27</f>
        <v>12376208.544384554</v>
      </c>
      <c r="N37" s="112">
        <f>Fat!N27</f>
        <v>0.10047280913237909</v>
      </c>
      <c r="O37" s="116">
        <f>Fat!O27</f>
        <v>48330080.075866938</v>
      </c>
      <c r="P37" s="110">
        <f>Fat!P27</f>
        <v>4344742.032626994</v>
      </c>
      <c r="Q37" s="112">
        <f>Fat!Q27</f>
        <v>9.8777052215806085E-2</v>
      </c>
    </row>
    <row r="38" spans="2:17">
      <c r="B38" s="349"/>
      <c r="C38" s="222" t="s">
        <v>101</v>
      </c>
      <c r="D38" s="77">
        <f>Fat!D28</f>
        <v>4361914.7517904509</v>
      </c>
      <c r="E38" s="76">
        <f>Fat!E28</f>
        <v>920669.05106923822</v>
      </c>
      <c r="F38" s="78">
        <f>Fat!F28</f>
        <v>0.26753947004606077</v>
      </c>
      <c r="G38" s="95">
        <f>Fat!G28</f>
        <v>2.5651260829354348</v>
      </c>
      <c r="H38" s="81">
        <f>Fat!H28</f>
        <v>0.42717397684133385</v>
      </c>
      <c r="I38" s="178">
        <f>Fat!I28</f>
        <v>3.6777510724107025</v>
      </c>
      <c r="J38" s="179">
        <f>Fat!J28</f>
        <v>0.23357005326169711</v>
      </c>
      <c r="K38" s="78">
        <f>Fat!K28</f>
        <v>6.7815847065845578E-2</v>
      </c>
      <c r="L38" s="79">
        <f>Fat!L28</f>
        <v>16042036.656161394</v>
      </c>
      <c r="M38" s="80">
        <f>Fat!M28</f>
        <v>4189763.5315092746</v>
      </c>
      <c r="N38" s="78">
        <f>Fat!N28</f>
        <v>0.35349873289662737</v>
      </c>
      <c r="O38" s="77">
        <f>Fat!O28</f>
        <v>6595285.8448605537</v>
      </c>
      <c r="P38" s="76">
        <f>Fat!P28</f>
        <v>2177596.0468709487</v>
      </c>
      <c r="Q38" s="78">
        <f>Fat!Q28</f>
        <v>0.49292642680840232</v>
      </c>
    </row>
    <row r="39" spans="2:17">
      <c r="B39" s="349"/>
      <c r="C39" s="222" t="s">
        <v>63</v>
      </c>
      <c r="D39" s="77">
        <f>Fat!D29</f>
        <v>63392661.155826755</v>
      </c>
      <c r="E39" s="76">
        <f>Fat!E29</f>
        <v>-196812.89503029734</v>
      </c>
      <c r="F39" s="78">
        <f>Fat!F29</f>
        <v>-3.095054613486691E-3</v>
      </c>
      <c r="G39" s="95">
        <f>Fat!G29</f>
        <v>37.279538425355973</v>
      </c>
      <c r="H39" s="81">
        <f>Fat!H29</f>
        <v>-2.2268676252069071</v>
      </c>
      <c r="I39" s="178">
        <f>Fat!I29</f>
        <v>2.9246183176697391</v>
      </c>
      <c r="J39" s="179">
        <f>Fat!J29</f>
        <v>2.5600167394394635E-2</v>
      </c>
      <c r="K39" s="78">
        <f>Fat!K29</f>
        <v>8.8306337067821285E-3</v>
      </c>
      <c r="L39" s="79">
        <f>Fat!L29</f>
        <v>185399338.02216187</v>
      </c>
      <c r="M39" s="80">
        <f>Fat!M29</f>
        <v>1052298.5822642446</v>
      </c>
      <c r="N39" s="78">
        <f>Fat!N29</f>
        <v>5.7082477997013005E-3</v>
      </c>
      <c r="O39" s="77">
        <f>Fat!O29</f>
        <v>89586351.072098136</v>
      </c>
      <c r="P39" s="76">
        <f>Fat!P29</f>
        <v>-1371404.5888944268</v>
      </c>
      <c r="Q39" s="78">
        <f>Fat!Q29</f>
        <v>-1.5077379371647763E-2</v>
      </c>
    </row>
    <row r="40" spans="2:17" ht="15.75" thickBot="1">
      <c r="B40" s="350"/>
      <c r="C40" s="223" t="s">
        <v>15</v>
      </c>
      <c r="D40" s="109">
        <f>Fat!D30</f>
        <v>60752322.115552969</v>
      </c>
      <c r="E40" s="103">
        <f>Fat!E30</f>
        <v>4126571.3987096548</v>
      </c>
      <c r="F40" s="105">
        <f>Fat!F30</f>
        <v>7.2874466942514315E-2</v>
      </c>
      <c r="G40" s="106">
        <f>Fat!G30</f>
        <v>35.726825241949776</v>
      </c>
      <c r="H40" s="107">
        <f>Fat!H30</f>
        <v>0.54679058796897095</v>
      </c>
      <c r="I40" s="190">
        <f>Fat!I30</f>
        <v>3.0736209891994029</v>
      </c>
      <c r="J40" s="191">
        <f>Fat!J30</f>
        <v>6.3977551275313349E-2</v>
      </c>
      <c r="K40" s="105">
        <f>Fat!K30</f>
        <v>2.1257518571516251E-2</v>
      </c>
      <c r="L40" s="108">
        <f>Fat!L30</f>
        <v>186729612.39696667</v>
      </c>
      <c r="M40" s="104">
        <f>Fat!M30</f>
        <v>16306293.334493876</v>
      </c>
      <c r="N40" s="105">
        <f>Fat!N30</f>
        <v>9.5681115848450349E-2</v>
      </c>
      <c r="O40" s="109">
        <f>Fat!O30</f>
        <v>71697385.878973842</v>
      </c>
      <c r="P40" s="103">
        <f>Fat!P30</f>
        <v>2556669.2288874686</v>
      </c>
      <c r="Q40" s="105">
        <f>Fat!Q30</f>
        <v>3.6977765819618168E-2</v>
      </c>
    </row>
    <row r="41" spans="2:17" ht="15.75" hidden="1" thickBot="1">
      <c r="B41" s="351" t="s">
        <v>102</v>
      </c>
      <c r="C41" s="154" t="s">
        <v>103</v>
      </c>
      <c r="D41" s="125">
        <f>Organic!D9</f>
        <v>10243685.932206441</v>
      </c>
      <c r="E41" s="117">
        <f>Organic!E9</f>
        <v>799446.17941198498</v>
      </c>
      <c r="F41" s="121">
        <f>Organic!F9</f>
        <v>8.4649077145191792E-2</v>
      </c>
      <c r="G41" s="122">
        <f>Organic!G9</f>
        <v>6.0240393188142383</v>
      </c>
      <c r="H41" s="123">
        <f>Organic!H9</f>
        <v>0.15659071852601514</v>
      </c>
      <c r="I41" s="186">
        <f>Organic!I9</f>
        <v>3.4025385686647396</v>
      </c>
      <c r="J41" s="187">
        <f>Organic!J9</f>
        <v>-1.2701748623746845E-2</v>
      </c>
      <c r="K41" s="121">
        <f>Organic!K9</f>
        <v>-3.7191375843885965E-3</v>
      </c>
      <c r="L41" s="124">
        <f>Organic!L9</f>
        <v>34854536.469620831</v>
      </c>
      <c r="M41" s="118">
        <f>Organic!M9</f>
        <v>2600188.0997385569</v>
      </c>
      <c r="N41" s="121">
        <f>Organic!N9</f>
        <v>8.0615117996508681E-2</v>
      </c>
      <c r="O41" s="125">
        <f>Organic!O9</f>
        <v>7542784.4295586348</v>
      </c>
      <c r="P41" s="117">
        <f>Organic!P9</f>
        <v>523414.30661073793</v>
      </c>
      <c r="Q41" s="121">
        <f>Organic!Q9</f>
        <v>7.4567133153383522E-2</v>
      </c>
    </row>
    <row r="42" spans="2:17" hidden="1">
      <c r="B42" s="349"/>
      <c r="C42" s="158" t="s">
        <v>104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.75" hidden="1" thickBot="1">
      <c r="B43" s="352"/>
      <c r="C43" s="155" t="s">
        <v>105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8" t="s">
        <v>67</v>
      </c>
      <c r="C44" s="150" t="s">
        <v>106</v>
      </c>
      <c r="D44" s="116">
        <f>Size!D45</f>
        <v>43367936.209195882</v>
      </c>
      <c r="E44" s="110">
        <f>Size!E45</f>
        <v>150883.12275578082</v>
      </c>
      <c r="F44" s="112">
        <f>Size!F45</f>
        <v>3.4912867023578317E-3</v>
      </c>
      <c r="G44" s="113">
        <f>Size!G45</f>
        <v>25.503530138369992</v>
      </c>
      <c r="H44" s="114">
        <f>Size!H45</f>
        <v>-1.3460463524835689</v>
      </c>
      <c r="I44" s="182">
        <f>Size!I45</f>
        <v>3.5711975707238199</v>
      </c>
      <c r="J44" s="183">
        <f>Size!J45</f>
        <v>9.9207333529621078E-2</v>
      </c>
      <c r="K44" s="112">
        <f>Size!K45</f>
        <v>2.8573621108391414E-2</v>
      </c>
      <c r="L44" s="115">
        <f>Size!L45</f>
        <v>154875468.43758592</v>
      </c>
      <c r="M44" s="111">
        <f>Size!M45</f>
        <v>4826282.041162461</v>
      </c>
      <c r="N44" s="112">
        <f>Size!N45</f>
        <v>3.2164666514163116E-2</v>
      </c>
      <c r="O44" s="116">
        <f>Size!O45</f>
        <v>128602548.54620683</v>
      </c>
      <c r="P44" s="110">
        <f>Size!P45</f>
        <v>1142385.3741560429</v>
      </c>
      <c r="Q44" s="112">
        <f>Size!Q45</f>
        <v>8.9626856401713983E-3</v>
      </c>
    </row>
    <row r="45" spans="2:17">
      <c r="B45" s="349"/>
      <c r="C45" s="151" t="s">
        <v>107</v>
      </c>
      <c r="D45" s="77">
        <f>Size!D46</f>
        <v>19872523.915053636</v>
      </c>
      <c r="E45" s="76">
        <f>Size!E46</f>
        <v>-301160.96193341538</v>
      </c>
      <c r="F45" s="78">
        <f>Size!F46</f>
        <v>-1.4928406177146251E-2</v>
      </c>
      <c r="G45" s="95">
        <f>Size!G46</f>
        <v>11.686502907315685</v>
      </c>
      <c r="H45" s="81">
        <f>Size!H46</f>
        <v>-0.8468573410949265</v>
      </c>
      <c r="I45" s="178">
        <f>Size!I46</f>
        <v>3.2282057567214109</v>
      </c>
      <c r="J45" s="179">
        <f>Size!J46</f>
        <v>-9.0831763582033265E-2</v>
      </c>
      <c r="K45" s="78">
        <f>Size!K46</f>
        <v>-2.736689869469416E-2</v>
      </c>
      <c r="L45" s="79">
        <f>Size!L46</f>
        <v>64152596.103160053</v>
      </c>
      <c r="M45" s="80">
        <f>Size!M46</f>
        <v>-2804620.9263381362</v>
      </c>
      <c r="N45" s="78">
        <f>Size!N46</f>
        <v>-4.1886760692317192E-2</v>
      </c>
      <c r="O45" s="77">
        <f>Size!O46</f>
        <v>14207940.099850178</v>
      </c>
      <c r="P45" s="76">
        <f>Size!P46</f>
        <v>-297197.17036246508</v>
      </c>
      <c r="Q45" s="78">
        <f>Size!Q46</f>
        <v>-2.0489097402254935E-2</v>
      </c>
    </row>
    <row r="46" spans="2:17">
      <c r="B46" s="349"/>
      <c r="C46" s="151" t="s">
        <v>108</v>
      </c>
      <c r="D46" s="77">
        <f>Size!D47</f>
        <v>31832363.068076611</v>
      </c>
      <c r="E46" s="76">
        <f>Size!E47</f>
        <v>1779476.3071058355</v>
      </c>
      <c r="F46" s="78">
        <f>Size!F47</f>
        <v>5.9211493433529792E-2</v>
      </c>
      <c r="G46" s="95">
        <f>Size!G47</f>
        <v>18.719766303061547</v>
      </c>
      <c r="H46" s="81">
        <f>Size!H47</f>
        <v>4.8727344303333808E-2</v>
      </c>
      <c r="I46" s="178">
        <f>Size!I47</f>
        <v>3.0983840436536254</v>
      </c>
      <c r="J46" s="179">
        <f>Size!J47</f>
        <v>8.494323403224957E-2</v>
      </c>
      <c r="K46" s="78">
        <f>Size!K47</f>
        <v>2.8188120954969836E-2</v>
      </c>
      <c r="L46" s="79">
        <f>Size!L47</f>
        <v>98628885.801917538</v>
      </c>
      <c r="M46" s="80">
        <f>Size!M47</f>
        <v>8066290.3894782364</v>
      </c>
      <c r="N46" s="78">
        <f>Size!N47</f>
        <v>8.9068675127328384E-2</v>
      </c>
      <c r="O46" s="77">
        <f>Size!O47</f>
        <v>21404734.797526598</v>
      </c>
      <c r="P46" s="76">
        <f>Size!P47</f>
        <v>1491160.5974964127</v>
      </c>
      <c r="Q46" s="78">
        <f>Size!Q47</f>
        <v>7.4881615049002717E-2</v>
      </c>
    </row>
    <row r="47" spans="2:17">
      <c r="B47" s="349"/>
      <c r="C47" s="151" t="s">
        <v>109</v>
      </c>
      <c r="D47" s="77">
        <f>Size!D48</f>
        <v>52380616.087621033</v>
      </c>
      <c r="E47" s="76">
        <f>Size!E48</f>
        <v>5649253.9101020694</v>
      </c>
      <c r="F47" s="78">
        <f>Size!F48</f>
        <v>0.12088785019024662</v>
      </c>
      <c r="G47" s="95">
        <f>Size!G48</f>
        <v>30.803647529203026</v>
      </c>
      <c r="H47" s="81">
        <f>Size!H48</f>
        <v>1.7707266403708424</v>
      </c>
      <c r="I47" s="178">
        <f>Size!I48</f>
        <v>2.4824756633854563</v>
      </c>
      <c r="J47" s="179">
        <f>Size!J48</f>
        <v>6.0119924401420999E-2</v>
      </c>
      <c r="K47" s="78">
        <f>Size!K48</f>
        <v>2.4818784224746447E-2</v>
      </c>
      <c r="L47" s="79">
        <f>Size!L48</f>
        <v>130033604.67065594</v>
      </c>
      <c r="M47" s="80">
        <f>Size!M48</f>
        <v>16833621.309401378</v>
      </c>
      <c r="N47" s="78">
        <f>Size!N48</f>
        <v>0.14870692388425821</v>
      </c>
      <c r="O47" s="77">
        <f>Size!O48</f>
        <v>26220450.952896714</v>
      </c>
      <c r="P47" s="76">
        <f>Size!P48</f>
        <v>2834739.1163270585</v>
      </c>
      <c r="Q47" s="78">
        <f>Size!Q48</f>
        <v>0.12121671284319022</v>
      </c>
    </row>
    <row r="48" spans="2:17">
      <c r="B48" s="349"/>
      <c r="C48" s="151" t="s">
        <v>110</v>
      </c>
      <c r="D48" s="77">
        <f>Size!D49</f>
        <v>51586274.429140195</v>
      </c>
      <c r="E48" s="76">
        <f>Size!E49</f>
        <v>1155857.5231039897</v>
      </c>
      <c r="F48" s="78">
        <f>Size!F49</f>
        <v>2.2919848655180177E-2</v>
      </c>
      <c r="G48" s="95">
        <f>Size!G49</f>
        <v>30.336516321263897</v>
      </c>
      <c r="H48" s="81">
        <f>Size!H49</f>
        <v>-0.99452639180577407</v>
      </c>
      <c r="I48" s="178">
        <f>Size!I49</f>
        <v>3.6657649187960772</v>
      </c>
      <c r="J48" s="179">
        <f>Size!J49</f>
        <v>9.6627105304473826E-2</v>
      </c>
      <c r="K48" s="78">
        <f>Size!K49</f>
        <v>2.7072954409105825E-2</v>
      </c>
      <c r="L48" s="79">
        <f>Size!L49</f>
        <v>189103155.09372926</v>
      </c>
      <c r="M48" s="80">
        <f>Size!M49</f>
        <v>9110047.1642492115</v>
      </c>
      <c r="N48" s="78">
        <f>Size!N49</f>
        <v>5.0613311081991318E-2</v>
      </c>
      <c r="O48" s="77">
        <f>Size!O49</f>
        <v>145510444.92903292</v>
      </c>
      <c r="P48" s="76">
        <f>Size!P49</f>
        <v>3130765.6868261099</v>
      </c>
      <c r="Q48" s="78">
        <f>Size!Q49</f>
        <v>2.1988851944948269E-2</v>
      </c>
    </row>
    <row r="49" spans="2:17" ht="15" customHeight="1">
      <c r="B49" s="349"/>
      <c r="C49" s="151" t="s">
        <v>111</v>
      </c>
      <c r="D49" s="77">
        <f>Size!D50</f>
        <v>60106139.799905963</v>
      </c>
      <c r="E49" s="76">
        <f>Size!E50</f>
        <v>6015326.2042077407</v>
      </c>
      <c r="F49" s="78">
        <f>Size!F50</f>
        <v>0.11120790767114903</v>
      </c>
      <c r="G49" s="95">
        <f>Size!G50</f>
        <v>35.346822603998781</v>
      </c>
      <c r="H49" s="81">
        <f>Size!H50</f>
        <v>1.7416752519715715</v>
      </c>
      <c r="I49" s="178">
        <f>Size!I50</f>
        <v>2.5407156229341994</v>
      </c>
      <c r="J49" s="179">
        <f>Size!J50</f>
        <v>4.8880484491188536E-2</v>
      </c>
      <c r="K49" s="78">
        <f>Size!K50</f>
        <v>1.9616259413426058E-2</v>
      </c>
      <c r="L49" s="79">
        <f>Size!L50</f>
        <v>152712608.42388815</v>
      </c>
      <c r="M49" s="80">
        <f>Size!M50</f>
        <v>17927218.439156383</v>
      </c>
      <c r="N49" s="78">
        <f>Size!N50</f>
        <v>0.13300565025027672</v>
      </c>
      <c r="O49" s="77">
        <f>Size!O50</f>
        <v>30549122.802301049</v>
      </c>
      <c r="P49" s="76">
        <f>Size!P50</f>
        <v>3053183.652120918</v>
      </c>
      <c r="Q49" s="78">
        <f>Size!Q50</f>
        <v>0.1110412572360132</v>
      </c>
    </row>
    <row r="50" spans="2:17" ht="15.75" thickBot="1">
      <c r="B50" s="350"/>
      <c r="C50" s="152" t="s">
        <v>112</v>
      </c>
      <c r="D50" s="144">
        <f>Size!D51</f>
        <v>58276645.875743777</v>
      </c>
      <c r="E50" s="138">
        <f>Size!E51</f>
        <v>1876242.161471799</v>
      </c>
      <c r="F50" s="140">
        <f>Size!F51</f>
        <v>3.3266466867452951E-2</v>
      </c>
      <c r="G50" s="141">
        <f>Size!G51</f>
        <v>34.27094587314015</v>
      </c>
      <c r="H50" s="142">
        <f>Size!H51</f>
        <v>-0.7690868336828558</v>
      </c>
      <c r="I50" s="180">
        <f>Size!I51</f>
        <v>3.1215096550743988</v>
      </c>
      <c r="J50" s="181">
        <f>Size!J51</f>
        <v>1.8272748049388277E-2</v>
      </c>
      <c r="K50" s="140">
        <f>Size!K51</f>
        <v>5.8882865204467633E-3</v>
      </c>
      <c r="L50" s="143">
        <f>Size!L51</f>
        <v>181911112.76648584</v>
      </c>
      <c r="M50" s="139">
        <f>Size!M51</f>
        <v>6887298.3892465532</v>
      </c>
      <c r="N50" s="140">
        <f>Size!N51</f>
        <v>3.9350635876338219E-2</v>
      </c>
      <c r="O50" s="144">
        <f>Size!O51</f>
        <v>40149535.140465498</v>
      </c>
      <c r="P50" s="138">
        <f>Size!P51</f>
        <v>1523653.380543977</v>
      </c>
      <c r="Q50" s="140">
        <f>Size!Q51</f>
        <v>3.9446436200841123E-2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25">
      <c r="B52" s="340" t="s">
        <v>140</v>
      </c>
      <c r="C52" s="340"/>
      <c r="D52" s="340"/>
      <c r="E52" s="340"/>
      <c r="F52" s="340"/>
      <c r="G52" s="340"/>
      <c r="H52" s="340"/>
      <c r="I52" s="340"/>
      <c r="J52" s="340"/>
      <c r="K52" s="340"/>
      <c r="L52" s="340"/>
      <c r="M52" s="340"/>
      <c r="N52" s="340"/>
      <c r="O52" s="340"/>
      <c r="P52" s="340"/>
      <c r="Q52" s="340"/>
    </row>
    <row r="53" spans="2:17">
      <c r="B53" s="341" t="s">
        <v>16</v>
      </c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</row>
    <row r="54" spans="2:17" ht="15.75" thickBot="1">
      <c r="B54" s="341" t="str">
        <f>'HOME PAGE'!H6</f>
        <v>LATEST 52 WEEKS ENDING 07-14-2024</v>
      </c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</row>
    <row r="55" spans="2:17">
      <c r="D55" s="346" t="s">
        <v>68</v>
      </c>
      <c r="E55" s="344"/>
      <c r="F55" s="345"/>
      <c r="G55" s="346" t="s">
        <v>21</v>
      </c>
      <c r="H55" s="347"/>
      <c r="I55" s="343" t="s">
        <v>22</v>
      </c>
      <c r="J55" s="344"/>
      <c r="K55" s="345"/>
      <c r="L55" s="346" t="s">
        <v>23</v>
      </c>
      <c r="M55" s="344"/>
      <c r="N55" s="347"/>
      <c r="O55" s="343" t="s">
        <v>24</v>
      </c>
      <c r="P55" s="344"/>
      <c r="Q55" s="347"/>
    </row>
    <row r="56" spans="2:17" ht="30.7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.75" thickBot="1">
      <c r="C57" s="292" t="s">
        <v>11</v>
      </c>
      <c r="D57" s="283">
        <f>'Segment Data'!D45</f>
        <v>2159252371.1567149</v>
      </c>
      <c r="E57" s="284">
        <f>'Segment Data'!E45</f>
        <v>70308269.696005821</v>
      </c>
      <c r="F57" s="285">
        <f>'Segment Data'!F45</f>
        <v>3.3657324600903517E-2</v>
      </c>
      <c r="G57" s="286">
        <f>'Segment Data'!G45</f>
        <v>99.940829236192087</v>
      </c>
      <c r="H57" s="287">
        <f>'Segment Data'!H45</f>
        <v>-3.9574846361134064E-2</v>
      </c>
      <c r="I57" s="288">
        <f>'Segment Data'!I45</f>
        <v>3.0603763316378898</v>
      </c>
      <c r="J57" s="289">
        <f>'Segment Data'!J45</f>
        <v>3.2843008127498408E-2</v>
      </c>
      <c r="K57" s="285">
        <f>'Segment Data'!K45</f>
        <v>1.0848107887848879E-2</v>
      </c>
      <c r="L57" s="290">
        <f>'Segment Data'!L45</f>
        <v>6608124850.7210026</v>
      </c>
      <c r="M57" s="291">
        <f>'Segment Data'!M45</f>
        <v>283776972.59823418</v>
      </c>
      <c r="N57" s="285">
        <f>'Segment Data'!N45</f>
        <v>4.4870550777239435E-2</v>
      </c>
      <c r="O57" s="283">
        <f>'Segment Data'!O45</f>
        <v>2802032627.8596067</v>
      </c>
      <c r="P57" s="284">
        <f>'Segment Data'!P45</f>
        <v>41944528.255548954</v>
      </c>
      <c r="Q57" s="285">
        <f>'Segment Data'!Q45</f>
        <v>1.5196807761884852E-2</v>
      </c>
    </row>
    <row r="58" spans="2:17">
      <c r="B58" s="355" t="s">
        <v>64</v>
      </c>
      <c r="C58" s="151" t="s">
        <v>149</v>
      </c>
      <c r="D58" s="77">
        <f>'Segment Data'!D46</f>
        <v>46473428.532775104</v>
      </c>
      <c r="E58" s="76">
        <f>'Segment Data'!E46</f>
        <v>-2052783.0844998732</v>
      </c>
      <c r="F58" s="78">
        <f>'Segment Data'!F46</f>
        <v>-4.2302562184126848E-2</v>
      </c>
      <c r="G58" s="95">
        <f>'Segment Data'!G46</f>
        <v>2.1510190504162039</v>
      </c>
      <c r="H58" s="81">
        <f>'Segment Data'!H46</f>
        <v>-0.17152765760632072</v>
      </c>
      <c r="I58" s="178">
        <f>'Segment Data'!I46</f>
        <v>5.0763242553753019</v>
      </c>
      <c r="J58" s="179">
        <f>'Segment Data'!J46</f>
        <v>-7.9445933722128714E-3</v>
      </c>
      <c r="K58" s="78">
        <f>'Segment Data'!K46</f>
        <v>-1.5625832560309991E-3</v>
      </c>
      <c r="L58" s="79">
        <f>'Segment Data'!L46</f>
        <v>235914192.49137688</v>
      </c>
      <c r="M58" s="80">
        <f>'Segment Data'!M46</f>
        <v>-10806113.582064062</v>
      </c>
      <c r="N58" s="78">
        <f>'Segment Data'!N46</f>
        <v>-4.379904416480182E-2</v>
      </c>
      <c r="O58" s="77">
        <f>'Segment Data'!O46</f>
        <v>100720375.84179401</v>
      </c>
      <c r="P58" s="76">
        <f>'Segment Data'!P46</f>
        <v>-4763050.9588276744</v>
      </c>
      <c r="Q58" s="78">
        <f>'Segment Data'!Q46</f>
        <v>-4.5154495860572498E-2</v>
      </c>
    </row>
    <row r="59" spans="2:17">
      <c r="B59" s="356"/>
      <c r="C59" s="151" t="s">
        <v>153</v>
      </c>
      <c r="D59" s="77">
        <f>'Segment Data'!D47</f>
        <v>35317078.475582637</v>
      </c>
      <c r="E59" s="76">
        <f>'Segment Data'!E47</f>
        <v>-769666.15969488025</v>
      </c>
      <c r="F59" s="78">
        <f>'Segment Data'!F47</f>
        <v>-2.1328223630969291E-2</v>
      </c>
      <c r="G59" s="95">
        <f>'Segment Data'!G47</f>
        <v>1.6346482496432677</v>
      </c>
      <c r="H59" s="81">
        <f>'Segment Data'!H47</f>
        <v>-9.2524491904033113E-2</v>
      </c>
      <c r="I59" s="178">
        <f>'Segment Data'!I47</f>
        <v>4.2914192100847224</v>
      </c>
      <c r="J59" s="179">
        <f>'Segment Data'!J47</f>
        <v>-6.3406023519174681E-4</v>
      </c>
      <c r="K59" s="78">
        <f>'Segment Data'!K47</f>
        <v>-1.4772888295127947E-4</v>
      </c>
      <c r="L59" s="79">
        <f>'Segment Data'!L47</f>
        <v>151560389.01418498</v>
      </c>
      <c r="M59" s="80">
        <f>'Segment Data'!M47</f>
        <v>-3325841.3128575087</v>
      </c>
      <c r="N59" s="78">
        <f>'Segment Data'!N47</f>
        <v>-2.1472801719268332E-2</v>
      </c>
      <c r="O59" s="77">
        <f>'Segment Data'!O47</f>
        <v>69008734.113858148</v>
      </c>
      <c r="P59" s="76">
        <f>'Segment Data'!P47</f>
        <v>1067057.208220318</v>
      </c>
      <c r="Q59" s="78">
        <f>'Segment Data'!Q47</f>
        <v>1.5705488248432872E-2</v>
      </c>
    </row>
    <row r="60" spans="2:17">
      <c r="B60" s="356"/>
      <c r="C60" s="151" t="s">
        <v>150</v>
      </c>
      <c r="D60" s="77">
        <f>'Segment Data'!D48</f>
        <v>1001758715.429485</v>
      </c>
      <c r="E60" s="76">
        <f>'Segment Data'!E48</f>
        <v>100522258.36806643</v>
      </c>
      <c r="F60" s="78">
        <f>'Segment Data'!F48</f>
        <v>0.11153816246607512</v>
      </c>
      <c r="G60" s="95">
        <f>'Segment Data'!G48</f>
        <v>46.366324776094928</v>
      </c>
      <c r="H60" s="81">
        <f>'Segment Data'!H48</f>
        <v>3.2316209379587164</v>
      </c>
      <c r="I60" s="178">
        <f>'Segment Data'!I48</f>
        <v>3.3071107660125305</v>
      </c>
      <c r="J60" s="179">
        <f>'Segment Data'!J48</f>
        <v>-3.5904037712103598E-2</v>
      </c>
      <c r="K60" s="78">
        <f>'Segment Data'!K48</f>
        <v>-1.0740017565013761E-2</v>
      </c>
      <c r="L60" s="79">
        <f>'Segment Data'!L48</f>
        <v>3312927032.7437325</v>
      </c>
      <c r="M60" s="80">
        <f>'Segment Data'!M48</f>
        <v>300080215.13106966</v>
      </c>
      <c r="N60" s="78">
        <f>'Segment Data'!N48</f>
        <v>9.9600223077006278E-2</v>
      </c>
      <c r="O60" s="77">
        <f>'Segment Data'!O48</f>
        <v>1274252629.7389805</v>
      </c>
      <c r="P60" s="76">
        <f>'Segment Data'!P48</f>
        <v>57816749.824309349</v>
      </c>
      <c r="Q60" s="78">
        <f>'Segment Data'!Q48</f>
        <v>4.7529632082510584E-2</v>
      </c>
    </row>
    <row r="61" spans="2:17">
      <c r="B61" s="356"/>
      <c r="C61" s="151" t="s">
        <v>152</v>
      </c>
      <c r="D61" s="77">
        <f>'Segment Data'!D49</f>
        <v>43993308.048382632</v>
      </c>
      <c r="E61" s="76">
        <f>'Segment Data'!E49</f>
        <v>6217800.5602633283</v>
      </c>
      <c r="F61" s="78">
        <f>'Segment Data'!F49</f>
        <v>0.16459873006918241</v>
      </c>
      <c r="G61" s="95">
        <f>'Segment Data'!G49</f>
        <v>2.0362268653400943</v>
      </c>
      <c r="H61" s="81">
        <f>'Segment Data'!H49</f>
        <v>0.22822707231321471</v>
      </c>
      <c r="I61" s="178">
        <f>'Segment Data'!I49</f>
        <v>4.7478859020848585</v>
      </c>
      <c r="J61" s="179">
        <f>'Segment Data'!J49</f>
        <v>0.11503149976315008</v>
      </c>
      <c r="K61" s="78">
        <f>'Segment Data'!K49</f>
        <v>2.4829508932010295E-2</v>
      </c>
      <c r="L61" s="79">
        <f>'Segment Data'!L49</f>
        <v>208875207.06899226</v>
      </c>
      <c r="M61" s="80">
        <f>'Segment Data'!M49</f>
        <v>33866780.90272209</v>
      </c>
      <c r="N61" s="78">
        <f>'Segment Data'!N49</f>
        <v>0.1935151446396432</v>
      </c>
      <c r="O61" s="77">
        <f>'Segment Data'!O49</f>
        <v>97469829.057883039</v>
      </c>
      <c r="P61" s="76">
        <f>'Segment Data'!P49</f>
        <v>12500797.733428776</v>
      </c>
      <c r="Q61" s="78">
        <f>'Segment Data'!Q49</f>
        <v>0.14712181060055254</v>
      </c>
    </row>
    <row r="62" spans="2:17" ht="15.75" thickBot="1">
      <c r="B62" s="357"/>
      <c r="C62" s="151" t="s">
        <v>151</v>
      </c>
      <c r="D62" s="144">
        <f>'Segment Data'!D50</f>
        <v>1031709840.6705617</v>
      </c>
      <c r="E62" s="138">
        <f>'Segment Data'!E50</f>
        <v>-33609339.988130212</v>
      </c>
      <c r="F62" s="140">
        <f>'Segment Data'!F50</f>
        <v>-3.154861059325844E-2</v>
      </c>
      <c r="G62" s="141">
        <f>'Segment Data'!G50</f>
        <v>47.752610294700936</v>
      </c>
      <c r="H62" s="142">
        <f>'Segment Data'!H50</f>
        <v>-3.2353707071228683</v>
      </c>
      <c r="I62" s="180">
        <f>'Segment Data'!I50</f>
        <v>2.6158983107581824</v>
      </c>
      <c r="J62" s="181">
        <f>'Segment Data'!J50</f>
        <v>4.8699533531287198E-2</v>
      </c>
      <c r="K62" s="140">
        <f>'Segment Data'!K50</f>
        <v>1.8969911470545633E-2</v>
      </c>
      <c r="L62" s="143">
        <f>'Segment Data'!L50</f>
        <v>2698848029.4027157</v>
      </c>
      <c r="M62" s="139">
        <f>'Segment Data'!M50</f>
        <v>-36038068.540636063</v>
      </c>
      <c r="N62" s="140">
        <f>'Segment Data'!N50</f>
        <v>-1.3177173472685709E-2</v>
      </c>
      <c r="O62" s="144">
        <f>'Segment Data'!O50</f>
        <v>1260581059.1070907</v>
      </c>
      <c r="P62" s="138">
        <f>'Segment Data'!P50</f>
        <v>-24677025.551582098</v>
      </c>
      <c r="Q62" s="140">
        <f>'Segment Data'!Q50</f>
        <v>-1.9200054717520489E-2</v>
      </c>
    </row>
    <row r="63" spans="2:17">
      <c r="B63" s="348" t="s">
        <v>65</v>
      </c>
      <c r="C63" s="150" t="s">
        <v>78</v>
      </c>
      <c r="D63" s="116">
        <f>'Type Data'!D31</f>
        <v>1799016909.7381427</v>
      </c>
      <c r="E63" s="110">
        <f>'Type Data'!E31</f>
        <v>67109903.221825123</v>
      </c>
      <c r="F63" s="112">
        <f>'Type Data'!F31</f>
        <v>3.8749137782411777E-2</v>
      </c>
      <c r="G63" s="113">
        <f>'Type Data'!G31</f>
        <v>83.267358726041437</v>
      </c>
      <c r="H63" s="114">
        <f>'Type Data'!H31</f>
        <v>0.37535495062905966</v>
      </c>
      <c r="I63" s="182">
        <f>'Type Data'!I31</f>
        <v>3.0408071628244784</v>
      </c>
      <c r="J63" s="183">
        <f>'Type Data'!J31</f>
        <v>3.3638015807989863E-2</v>
      </c>
      <c r="K63" s="112">
        <f>'Type Data'!K31</f>
        <v>1.1185940718154562E-2</v>
      </c>
      <c r="L63" s="115">
        <f>'Type Data'!L31</f>
        <v>5470463505.1741028</v>
      </c>
      <c r="M63" s="111">
        <f>'Type Data'!M31</f>
        <v>262326189.676548</v>
      </c>
      <c r="N63" s="112">
        <f>'Type Data'!N31</f>
        <v>5.0368524058680066E-2</v>
      </c>
      <c r="O63" s="116">
        <f>'Type Data'!O31</f>
        <v>2307897556.0284066</v>
      </c>
      <c r="P63" s="110">
        <f>'Type Data'!P31</f>
        <v>35875193.205134869</v>
      </c>
      <c r="Q63" s="112">
        <f>'Type Data'!Q31</f>
        <v>1.5789982436860989E-2</v>
      </c>
    </row>
    <row r="64" spans="2:17">
      <c r="B64" s="349"/>
      <c r="C64" s="151" t="s">
        <v>79</v>
      </c>
      <c r="D64" s="77">
        <f>'Type Data'!D32</f>
        <v>221763504.28916371</v>
      </c>
      <c r="E64" s="76">
        <f>'Type Data'!E32</f>
        <v>3640775.5179210901</v>
      </c>
      <c r="F64" s="78">
        <f>'Type Data'!F32</f>
        <v>1.6691408265570404E-2</v>
      </c>
      <c r="G64" s="95">
        <f>'Type Data'!G32</f>
        <v>10.264306668844823</v>
      </c>
      <c r="H64" s="81">
        <f>'Type Data'!H32</f>
        <v>-0.1754167047430979</v>
      </c>
      <c r="I64" s="178">
        <f>'Type Data'!I32</f>
        <v>3.0900831493048453</v>
      </c>
      <c r="J64" s="179">
        <f>'Type Data'!J32</f>
        <v>7.3505813373140327E-2</v>
      </c>
      <c r="K64" s="78">
        <f>'Type Data'!K32</f>
        <v>2.4367289542880956E-2</v>
      </c>
      <c r="L64" s="79">
        <f>'Type Data'!L32</f>
        <v>685267667.73473752</v>
      </c>
      <c r="M64" s="80">
        <f>'Type Data'!M32</f>
        <v>27283587.671828628</v>
      </c>
      <c r="N64" s="78">
        <f>'Type Data'!N32</f>
        <v>4.146542218653692E-2</v>
      </c>
      <c r="O64" s="77">
        <f>'Type Data'!O32</f>
        <v>217266636.97476721</v>
      </c>
      <c r="P64" s="76">
        <f>'Type Data'!P32</f>
        <v>16570049.260460198</v>
      </c>
      <c r="Q64" s="78">
        <f>'Type Data'!Q32</f>
        <v>8.2562685540263289E-2</v>
      </c>
    </row>
    <row r="65" spans="2:17">
      <c r="B65" s="349"/>
      <c r="C65" s="151" t="s">
        <v>80</v>
      </c>
      <c r="D65" s="77">
        <f>'Type Data'!D33</f>
        <v>131062017.18828349</v>
      </c>
      <c r="E65" s="76">
        <f>'Type Data'!E33</f>
        <v>359800.37074497342</v>
      </c>
      <c r="F65" s="78">
        <f>'Type Data'!F33</f>
        <v>2.7528253116567872E-3</v>
      </c>
      <c r="G65" s="95">
        <f>'Type Data'!G33</f>
        <v>6.0661953434133578</v>
      </c>
      <c r="H65" s="81">
        <f>'Type Data'!H33</f>
        <v>-0.18943420778685027</v>
      </c>
      <c r="I65" s="178">
        <f>'Type Data'!I33</f>
        <v>3.2758081159086543</v>
      </c>
      <c r="J65" s="179">
        <f>'Type Data'!J33</f>
        <v>-4.0237653082978664E-2</v>
      </c>
      <c r="K65" s="78">
        <f>'Type Data'!K33</f>
        <v>-1.2134227295425544E-2</v>
      </c>
      <c r="L65" s="79">
        <f>'Type Data'!L33</f>
        <v>429334019.59273857</v>
      </c>
      <c r="M65" s="80">
        <f>'Type Data'!M33</f>
        <v>-4080513.4828870893</v>
      </c>
      <c r="N65" s="78">
        <f>'Type Data'!N33</f>
        <v>-9.4148053918050971E-3</v>
      </c>
      <c r="O65" s="77">
        <f>'Type Data'!O33</f>
        <v>247228675.09167507</v>
      </c>
      <c r="P65" s="76">
        <f>'Type Data'!P33</f>
        <v>-7291876.5522580147</v>
      </c>
      <c r="Q65" s="78">
        <f>'Type Data'!Q33</f>
        <v>-2.8649460741618775E-2</v>
      </c>
    </row>
    <row r="66" spans="2:17" ht="15.75" thickBot="1">
      <c r="B66" s="350"/>
      <c r="C66" s="152" t="s">
        <v>81</v>
      </c>
      <c r="D66" s="144">
        <f>'Type Data'!D34</f>
        <v>7409939.9411896039</v>
      </c>
      <c r="E66" s="138">
        <f>'Type Data'!E34</f>
        <v>-802209.41444682609</v>
      </c>
      <c r="F66" s="140">
        <f>'Type Data'!F34</f>
        <v>-9.7685682481679123E-2</v>
      </c>
      <c r="G66" s="141">
        <f>'Type Data'!G34</f>
        <v>0.3429684978954789</v>
      </c>
      <c r="H66" s="142">
        <f>'Type Data'!H34</f>
        <v>-5.0078884458448658E-2</v>
      </c>
      <c r="I66" s="180">
        <f>'Type Data'!I34</f>
        <v>3.1119898949845739</v>
      </c>
      <c r="J66" s="181">
        <f>'Type Data'!J34</f>
        <v>9.061894662911163E-2</v>
      </c>
      <c r="K66" s="140">
        <f>'Type Data'!K34</f>
        <v>2.9992658358761172E-2</v>
      </c>
      <c r="L66" s="143">
        <f>'Type Data'!L34</f>
        <v>23059658.219424635</v>
      </c>
      <c r="M66" s="139">
        <f>'Type Data'!M34</f>
        <v>-1752291.2672513053</v>
      </c>
      <c r="N66" s="140">
        <f>'Type Data'!N34</f>
        <v>-7.0622877424133423E-2</v>
      </c>
      <c r="O66" s="144">
        <f>'Type Data'!O34</f>
        <v>29639759.764758416</v>
      </c>
      <c r="P66" s="138">
        <f>'Type Data'!P34</f>
        <v>-3208837.6577873044</v>
      </c>
      <c r="Q66" s="140">
        <f>'Type Data'!Q34</f>
        <v>-9.7685682481679123E-2</v>
      </c>
    </row>
    <row r="67" spans="2:17" ht="15.75" thickBot="1">
      <c r="B67" s="94" t="s">
        <v>82</v>
      </c>
      <c r="C67" s="153" t="s">
        <v>83</v>
      </c>
      <c r="D67" s="137">
        <f>Granola!D10</f>
        <v>941099.64159108896</v>
      </c>
      <c r="E67" s="131">
        <f>Granola!E10</f>
        <v>-730393.19829867047</v>
      </c>
      <c r="F67" s="133">
        <f>Granola!F10</f>
        <v>-0.43697058154723672</v>
      </c>
      <c r="G67" s="134">
        <f>Granola!G10</f>
        <v>4.3558724228289984E-2</v>
      </c>
      <c r="H67" s="135">
        <f>Granola!H10</f>
        <v>-3.6441755170088901E-2</v>
      </c>
      <c r="I67" s="184">
        <f>Granola!I10</f>
        <v>3.8657245636019515</v>
      </c>
      <c r="J67" s="185">
        <f>Granola!J10</f>
        <v>0.53870951748608498</v>
      </c>
      <c r="K67" s="133">
        <f>Granola!K10</f>
        <v>0.16191977193340409</v>
      </c>
      <c r="L67" s="136">
        <f>Granola!L10</f>
        <v>3638032.0012956653</v>
      </c>
      <c r="M67" s="132">
        <f>Granola!M10</f>
        <v>-1923049.8264925033</v>
      </c>
      <c r="N67" s="133">
        <f>Granola!N10</f>
        <v>-0.3458049865195682</v>
      </c>
      <c r="O67" s="137">
        <f>Granola!O10</f>
        <v>1529737.2641059542</v>
      </c>
      <c r="P67" s="131">
        <f>Granola!P10</f>
        <v>-532716.46815563319</v>
      </c>
      <c r="Q67" s="133">
        <f>Granola!Q10</f>
        <v>-0.25829256667565675</v>
      </c>
    </row>
    <row r="68" spans="2:17">
      <c r="B68" s="351" t="s">
        <v>84</v>
      </c>
      <c r="C68" s="154" t="s">
        <v>14</v>
      </c>
      <c r="D68" s="125">
        <f>'NB vs PL'!D17</f>
        <v>1810863649.2230628</v>
      </c>
      <c r="E68" s="117">
        <f>'NB vs PL'!E17</f>
        <v>39750450.339778185</v>
      </c>
      <c r="F68" s="121">
        <f>'NB vs PL'!F17</f>
        <v>2.2443766081604206E-2</v>
      </c>
      <c r="G68" s="122">
        <f>'NB vs PL'!G17</f>
        <v>83.815684148156762</v>
      </c>
      <c r="H68" s="123">
        <f>'NB vs PL'!H17</f>
        <v>-0.95279442265426439</v>
      </c>
      <c r="I68" s="186">
        <f>'NB vs PL'!I17</f>
        <v>3.2883743673229215</v>
      </c>
      <c r="J68" s="187">
        <f>'NB vs PL'!J17</f>
        <v>4.9401497776853986E-2</v>
      </c>
      <c r="K68" s="121">
        <f>'NB vs PL'!K17</f>
        <v>1.5252211045465614E-2</v>
      </c>
      <c r="L68" s="124">
        <f>'NB vs PL'!L17</f>
        <v>5954797606.8219662</v>
      </c>
      <c r="M68" s="118">
        <f>'NB vs PL'!M17</f>
        <v>218210006.74405861</v>
      </c>
      <c r="N68" s="121">
        <f>'NB vs PL'!N17</f>
        <v>3.8038294184001502E-2</v>
      </c>
      <c r="O68" s="125">
        <f>'NB vs PL'!O17</f>
        <v>2416895366.5539141</v>
      </c>
      <c r="P68" s="117">
        <f>'NB vs PL'!P17</f>
        <v>31051839.161599159</v>
      </c>
      <c r="Q68" s="121">
        <f>'NB vs PL'!Q17</f>
        <v>1.3015035900337635E-2</v>
      </c>
    </row>
    <row r="69" spans="2:17" ht="15.75" thickBot="1">
      <c r="B69" s="352"/>
      <c r="C69" s="155" t="s">
        <v>13</v>
      </c>
      <c r="D69" s="130">
        <f>'NB vs PL'!D18</f>
        <v>349667124.49480551</v>
      </c>
      <c r="E69" s="119">
        <f>'NB vs PL'!E18</f>
        <v>31426793.924565792</v>
      </c>
      <c r="F69" s="126">
        <f>'NB vs PL'!F18</f>
        <v>9.8751763700891129E-2</v>
      </c>
      <c r="G69" s="127">
        <f>'NB vs PL'!G18</f>
        <v>16.184315851845071</v>
      </c>
      <c r="H69" s="128">
        <f>'NB vs PL'!H18</f>
        <v>0.95279442265553094</v>
      </c>
      <c r="I69" s="188">
        <f>'NB vs PL'!I18</f>
        <v>1.8810556765694777</v>
      </c>
      <c r="J69" s="189">
        <f>'NB vs PL'!J18</f>
        <v>2.982272755858606E-2</v>
      </c>
      <c r="K69" s="126">
        <f>'NB vs PL'!K18</f>
        <v>1.6109656850327916E-2</v>
      </c>
      <c r="L69" s="129">
        <f>'NB vs PL'!L18</f>
        <v>657743329.44068015</v>
      </c>
      <c r="M69" s="120">
        <f>'NB vs PL'!M18</f>
        <v>68606343.784934282</v>
      </c>
      <c r="N69" s="126">
        <f>'NB vs PL'!N18</f>
        <v>0.11645227757780507</v>
      </c>
      <c r="O69" s="130">
        <f>'NB vs PL'!O18</f>
        <v>386769882.62597752</v>
      </c>
      <c r="P69" s="119">
        <f>'NB vs PL'!P18</f>
        <v>12211691.533059299</v>
      </c>
      <c r="Q69" s="126">
        <f>'NB vs PL'!Q18</f>
        <v>3.2602922118528423E-2</v>
      </c>
    </row>
    <row r="70" spans="2:17">
      <c r="B70" s="348" t="s">
        <v>66</v>
      </c>
      <c r="C70" s="150" t="s">
        <v>74</v>
      </c>
      <c r="D70" s="116">
        <f>Package!D31</f>
        <v>1123362481.6415622</v>
      </c>
      <c r="E70" s="110">
        <f>Package!E31</f>
        <v>204572.49046850204</v>
      </c>
      <c r="F70" s="112">
        <f>Package!F31</f>
        <v>1.8214045309365468E-4</v>
      </c>
      <c r="G70" s="113">
        <f>Package!G31</f>
        <v>51.994745703551658</v>
      </c>
      <c r="H70" s="114">
        <f>Package!H31</f>
        <v>-1.7614948425307801</v>
      </c>
      <c r="I70" s="182">
        <f>Package!I31</f>
        <v>3.2809022333371507</v>
      </c>
      <c r="J70" s="183">
        <f>Package!J31</f>
        <v>4.3089061888169411E-2</v>
      </c>
      <c r="K70" s="112">
        <f>Package!K31</f>
        <v>1.3308075422056011E-2</v>
      </c>
      <c r="L70" s="115">
        <f>Package!L31</f>
        <v>3685642474.8649654</v>
      </c>
      <c r="M70" s="111">
        <f>Package!M31</f>
        <v>49067002.998456001</v>
      </c>
      <c r="N70" s="112">
        <f>Package!N31</f>
        <v>1.3492639814036875E-2</v>
      </c>
      <c r="O70" s="116">
        <f>Package!O31</f>
        <v>2083186973.8613141</v>
      </c>
      <c r="P70" s="110">
        <f>Package!P31</f>
        <v>-11898508.010714531</v>
      </c>
      <c r="Q70" s="112">
        <f>Package!Q31</f>
        <v>-5.6792470348669584E-3</v>
      </c>
    </row>
    <row r="71" spans="2:17">
      <c r="B71" s="349"/>
      <c r="C71" s="151" t="s">
        <v>75</v>
      </c>
      <c r="D71" s="77">
        <f>Package!D32</f>
        <v>702711915.51743662</v>
      </c>
      <c r="E71" s="76">
        <f>Package!E32</f>
        <v>67430648.991278768</v>
      </c>
      <c r="F71" s="78">
        <f>Package!F32</f>
        <v>0.10614298350084009</v>
      </c>
      <c r="G71" s="95">
        <f>Package!G32</f>
        <v>32.524966738067519</v>
      </c>
      <c r="H71" s="81">
        <f>Package!H32</f>
        <v>2.1193289381150748</v>
      </c>
      <c r="I71" s="178">
        <f>Package!I32</f>
        <v>2.5557055838955085</v>
      </c>
      <c r="J71" s="179">
        <f>Package!J32</f>
        <v>4.8885079603689707E-2</v>
      </c>
      <c r="K71" s="78">
        <f>Package!K32</f>
        <v>1.9500829644561977E-2</v>
      </c>
      <c r="L71" s="79">
        <f>Package!L32</f>
        <v>1795924766.3578217</v>
      </c>
      <c r="M71" s="80">
        <f>Package!M32</f>
        <v>203388661.43757319</v>
      </c>
      <c r="N71" s="78">
        <f>Package!N32</f>
        <v>0.12771368938461747</v>
      </c>
      <c r="O71" s="77">
        <f>Package!O32</f>
        <v>366854007.52889359</v>
      </c>
      <c r="P71" s="76">
        <f>Package!P32</f>
        <v>33514337.496120751</v>
      </c>
      <c r="Q71" s="78">
        <f>Package!Q32</f>
        <v>0.10054110119214354</v>
      </c>
    </row>
    <row r="72" spans="2:17">
      <c r="B72" s="349"/>
      <c r="C72" s="151" t="s">
        <v>76</v>
      </c>
      <c r="D72" s="77">
        <f>Package!D33</f>
        <v>67785414.829147652</v>
      </c>
      <c r="E72" s="76">
        <f>Package!E33</f>
        <v>-2962347.513105765</v>
      </c>
      <c r="F72" s="78">
        <f>Package!F33</f>
        <v>-4.187196054024922E-2</v>
      </c>
      <c r="G72" s="95">
        <f>Package!G33</f>
        <v>3.1374426901822328</v>
      </c>
      <c r="H72" s="81">
        <f>Package!H33</f>
        <v>-0.24866508645421126</v>
      </c>
      <c r="I72" s="178">
        <f>Package!I33</f>
        <v>2.7981242768783492</v>
      </c>
      <c r="J72" s="179">
        <f>Package!J33</f>
        <v>1.1785070805905296E-2</v>
      </c>
      <c r="K72" s="78">
        <f>Package!K33</f>
        <v>4.2295894125960508E-3</v>
      </c>
      <c r="L72" s="79">
        <f>Package!L33</f>
        <v>189672014.8517077</v>
      </c>
      <c r="M72" s="80">
        <f>Package!M33</f>
        <v>-7455249.1044086218</v>
      </c>
      <c r="N72" s="78">
        <f>Package!N33</f>
        <v>-3.7819472328638817E-2</v>
      </c>
      <c r="O72" s="77">
        <f>Package!O33</f>
        <v>49614364.708093449</v>
      </c>
      <c r="P72" s="76">
        <f>Package!P33</f>
        <v>-1383208.7218793556</v>
      </c>
      <c r="Q72" s="78">
        <f>Package!Q33</f>
        <v>-2.7123030153164158E-2</v>
      </c>
    </row>
    <row r="73" spans="2:17" ht="15.75" thickBot="1">
      <c r="B73" s="350"/>
      <c r="C73" s="152" t="s">
        <v>77</v>
      </c>
      <c r="D73" s="144">
        <f>Package!D34</f>
        <v>222163816.31755498</v>
      </c>
      <c r="E73" s="138">
        <f>Package!E34</f>
        <v>4054853.7117783427</v>
      </c>
      <c r="F73" s="140">
        <f>Package!F34</f>
        <v>1.8590954096220847E-2</v>
      </c>
      <c r="G73" s="141">
        <f>Package!G34</f>
        <v>10.282835080162121</v>
      </c>
      <c r="H73" s="142">
        <f>Package!H34</f>
        <v>-0.15622942142200102</v>
      </c>
      <c r="I73" s="180">
        <f>Package!I34</f>
        <v>3.086497189386848</v>
      </c>
      <c r="J73" s="181">
        <f>Package!J34</f>
        <v>6.9667172960993007E-2</v>
      </c>
      <c r="K73" s="140">
        <f>Package!K34</f>
        <v>2.3092840028000706E-2</v>
      </c>
      <c r="L73" s="143">
        <f>Package!L34</f>
        <v>685707994.64758945</v>
      </c>
      <c r="M73" s="139">
        <f>Package!M34</f>
        <v>27710329.40697813</v>
      </c>
      <c r="N73" s="140">
        <f>Package!N34</f>
        <v>4.2113112053133561E-2</v>
      </c>
      <c r="O73" s="144">
        <f>Package!O34</f>
        <v>217387844.58504501</v>
      </c>
      <c r="P73" s="138">
        <f>Package!P34</f>
        <v>16680517.776161045</v>
      </c>
      <c r="Q73" s="140">
        <f>Package!Q34</f>
        <v>8.3108663950491671E-2</v>
      </c>
    </row>
    <row r="74" spans="2:17">
      <c r="B74" s="351" t="s">
        <v>85</v>
      </c>
      <c r="C74" s="156" t="s">
        <v>86</v>
      </c>
      <c r="D74" s="116">
        <f>Flavor!D94</f>
        <v>222960355.46988517</v>
      </c>
      <c r="E74" s="110">
        <f>Flavor!E94</f>
        <v>6244103.2054229677</v>
      </c>
      <c r="F74" s="112">
        <f>Flavor!F94</f>
        <v>2.8812343975952445E-2</v>
      </c>
      <c r="G74" s="113">
        <f>Flavor!G94</f>
        <v>10.319702833309627</v>
      </c>
      <c r="H74" s="114">
        <f>Flavor!H94</f>
        <v>-5.2704191610947859E-2</v>
      </c>
      <c r="I74" s="182">
        <f>Flavor!I94</f>
        <v>3.0760400991438566</v>
      </c>
      <c r="J74" s="183">
        <f>Flavor!J94</f>
        <v>3.1052678891424268E-2</v>
      </c>
      <c r="K74" s="112">
        <f>Flavor!K94</f>
        <v>1.019796623292781E-2</v>
      </c>
      <c r="L74" s="115">
        <f>Flavor!L94</f>
        <v>685834993.94473505</v>
      </c>
      <c r="M74" s="111">
        <f>Flavor!M94</f>
        <v>25936732.035194993</v>
      </c>
      <c r="N74" s="112">
        <f>Flavor!N94</f>
        <v>3.9304137519838543E-2</v>
      </c>
      <c r="O74" s="116">
        <f>Flavor!O94</f>
        <v>309919838.41447723</v>
      </c>
      <c r="P74" s="110">
        <f>Flavor!P94</f>
        <v>-5399350.2858868837</v>
      </c>
      <c r="Q74" s="112">
        <f>Flavor!Q94</f>
        <v>-1.7123443416625309E-2</v>
      </c>
    </row>
    <row r="75" spans="2:17">
      <c r="B75" s="349"/>
      <c r="C75" s="151" t="s">
        <v>87</v>
      </c>
      <c r="D75" s="77">
        <f>Flavor!D95</f>
        <v>282221115.54471642</v>
      </c>
      <c r="E75" s="76">
        <f>Flavor!E95</f>
        <v>-13998044.780959785</v>
      </c>
      <c r="F75" s="78">
        <f>Flavor!F95</f>
        <v>-4.7255703397341774E-2</v>
      </c>
      <c r="G75" s="95">
        <f>Flavor!G95</f>
        <v>13.062582536562161</v>
      </c>
      <c r="H75" s="81">
        <f>Flavor!H95</f>
        <v>-1.114968373319261</v>
      </c>
      <c r="I75" s="178">
        <f>Flavor!I95</f>
        <v>2.8415415505696333</v>
      </c>
      <c r="J75" s="179">
        <f>Flavor!J95</f>
        <v>6.7692996995817101E-2</v>
      </c>
      <c r="K75" s="78">
        <f>Flavor!K95</f>
        <v>2.4403998880400912E-2</v>
      </c>
      <c r="L75" s="79">
        <f>Flavor!L95</f>
        <v>801943026.26842511</v>
      </c>
      <c r="M75" s="80">
        <f>Flavor!M95</f>
        <v>-19724063.141802192</v>
      </c>
      <c r="N75" s="78">
        <f>Flavor!N95</f>
        <v>-2.400493264974218E-2</v>
      </c>
      <c r="O75" s="77">
        <f>Flavor!O95</f>
        <v>289389860.33522516</v>
      </c>
      <c r="P75" s="76">
        <f>Flavor!P95</f>
        <v>-6953697.3421604037</v>
      </c>
      <c r="Q75" s="78">
        <f>Flavor!Q95</f>
        <v>-2.3464985696535864E-2</v>
      </c>
    </row>
    <row r="76" spans="2:17">
      <c r="B76" s="349"/>
      <c r="C76" s="151" t="s">
        <v>88</v>
      </c>
      <c r="D76" s="77">
        <f>Flavor!D96</f>
        <v>394007860.88553709</v>
      </c>
      <c r="E76" s="76">
        <f>Flavor!E96</f>
        <v>30995549.205442786</v>
      </c>
      <c r="F76" s="78">
        <f>Flavor!F96</f>
        <v>8.5384291959655925E-2</v>
      </c>
      <c r="G76" s="95">
        <f>Flavor!G96</f>
        <v>18.236623411178297</v>
      </c>
      <c r="H76" s="81">
        <f>Flavor!H96</f>
        <v>0.86223910700345385</v>
      </c>
      <c r="I76" s="178">
        <f>Flavor!I96</f>
        <v>3.0233679344800262</v>
      </c>
      <c r="J76" s="179">
        <f>Flavor!J96</f>
        <v>5.7705655801509881E-2</v>
      </c>
      <c r="K76" s="78">
        <f>Flavor!K96</f>
        <v>1.945793228594566E-2</v>
      </c>
      <c r="L76" s="79">
        <f>Flavor!L96</f>
        <v>1191230732.5343997</v>
      </c>
      <c r="M76" s="80">
        <f>Flavor!M96</f>
        <v>114658813.0888555</v>
      </c>
      <c r="N76" s="78">
        <f>Flavor!N96</f>
        <v>0.10650362601683597</v>
      </c>
      <c r="O76" s="77">
        <f>Flavor!O96</f>
        <v>379721504.50817108</v>
      </c>
      <c r="P76" s="76">
        <f>Flavor!P96</f>
        <v>18794973.927165985</v>
      </c>
      <c r="Q76" s="78">
        <f>Flavor!Q96</f>
        <v>5.2074237648616704E-2</v>
      </c>
    </row>
    <row r="77" spans="2:17">
      <c r="B77" s="349"/>
      <c r="C77" s="151" t="s">
        <v>89</v>
      </c>
      <c r="D77" s="77">
        <f>Flavor!D97</f>
        <v>50232297.282227241</v>
      </c>
      <c r="E77" s="76">
        <f>Flavor!E97</f>
        <v>5474165.8001735583</v>
      </c>
      <c r="F77" s="78">
        <f>Flavor!F97</f>
        <v>0.12230550335570849</v>
      </c>
      <c r="G77" s="95">
        <f>Flavor!G97</f>
        <v>2.3249980001806589</v>
      </c>
      <c r="H77" s="81">
        <f>Flavor!H97</f>
        <v>0.18279799184791301</v>
      </c>
      <c r="I77" s="178">
        <f>Flavor!I97</f>
        <v>3.4725016808990348</v>
      </c>
      <c r="J77" s="179">
        <f>Flavor!J97</f>
        <v>-5.6014271694382778E-2</v>
      </c>
      <c r="K77" s="78">
        <f>Flavor!K97</f>
        <v>-1.5874739535529932E-2</v>
      </c>
      <c r="L77" s="79">
        <f>Flavor!L97</f>
        <v>174431736.7479541</v>
      </c>
      <c r="M77" s="80">
        <f>Flavor!M97</f>
        <v>16501955.805254012</v>
      </c>
      <c r="N77" s="78">
        <f>Flavor!N97</f>
        <v>0.1044891958106447</v>
      </c>
      <c r="O77" s="77">
        <f>Flavor!O97</f>
        <v>68875743.531360745</v>
      </c>
      <c r="P77" s="76">
        <f>Flavor!P97</f>
        <v>3547761.7246691138</v>
      </c>
      <c r="Q77" s="78">
        <f>Flavor!Q97</f>
        <v>5.4306923718646267E-2</v>
      </c>
    </row>
    <row r="78" spans="2:17">
      <c r="B78" s="349"/>
      <c r="C78" s="151" t="s">
        <v>90</v>
      </c>
      <c r="D78" s="77">
        <f>Flavor!D98</f>
        <v>391770641.31044048</v>
      </c>
      <c r="E78" s="76">
        <f>Flavor!E98</f>
        <v>39591630.133217573</v>
      </c>
      <c r="F78" s="78">
        <f>Flavor!F98</f>
        <v>0.11241905075738412</v>
      </c>
      <c r="G78" s="95">
        <f>Flavor!G98</f>
        <v>18.133073875929284</v>
      </c>
      <c r="H78" s="81">
        <f>Flavor!H98</f>
        <v>1.2771896891426628</v>
      </c>
      <c r="I78" s="178">
        <f>Flavor!I98</f>
        <v>2.8106972610887335</v>
      </c>
      <c r="J78" s="179">
        <f>Flavor!J98</f>
        <v>3.4148474409779528E-2</v>
      </c>
      <c r="K78" s="78">
        <f>Flavor!K98</f>
        <v>1.2298892270005713E-2</v>
      </c>
      <c r="L78" s="79">
        <f>Flavor!L98</f>
        <v>1101148668.5062318</v>
      </c>
      <c r="M78" s="80">
        <f>Flavor!M98</f>
        <v>123306462.32831967</v>
      </c>
      <c r="N78" s="78">
        <f>Flavor!N98</f>
        <v>0.12610057282175122</v>
      </c>
      <c r="O78" s="77">
        <f>Flavor!O98</f>
        <v>280930952.28050232</v>
      </c>
      <c r="P78" s="76">
        <f>Flavor!P98</f>
        <v>23838776.537243307</v>
      </c>
      <c r="Q78" s="78">
        <f>Flavor!Q98</f>
        <v>9.2724628699122763E-2</v>
      </c>
    </row>
    <row r="79" spans="2:17">
      <c r="B79" s="349"/>
      <c r="C79" s="151" t="s">
        <v>91</v>
      </c>
      <c r="D79" s="77">
        <f>Flavor!D99</f>
        <v>98969509.38213715</v>
      </c>
      <c r="E79" s="76">
        <f>Flavor!E99</f>
        <v>-1715121.1805502176</v>
      </c>
      <c r="F79" s="78">
        <f>Flavor!F99</f>
        <v>-1.7034587811119436E-2</v>
      </c>
      <c r="G79" s="95">
        <f>Flavor!G99</f>
        <v>4.5807960981657754</v>
      </c>
      <c r="H79" s="81">
        <f>Flavor!H99</f>
        <v>-0.23814091480695065</v>
      </c>
      <c r="I79" s="178">
        <f>Flavor!I99</f>
        <v>2.9717992871581518</v>
      </c>
      <c r="J79" s="179">
        <f>Flavor!J99</f>
        <v>2.3160624061210999E-2</v>
      </c>
      <c r="K79" s="78">
        <f>Flavor!K99</f>
        <v>7.8546837057632251E-3</v>
      </c>
      <c r="L79" s="79">
        <f>Flavor!L99</f>
        <v>294117517.43222719</v>
      </c>
      <c r="M79" s="80">
        <f>Flavor!M99</f>
        <v>-2765077.0245446563</v>
      </c>
      <c r="N79" s="78">
        <f>Flavor!N99</f>
        <v>-9.3137054046705681E-3</v>
      </c>
      <c r="O79" s="77">
        <f>Flavor!O99</f>
        <v>194234319.86249027</v>
      </c>
      <c r="P79" s="76">
        <f>Flavor!P99</f>
        <v>-2075791.0453343987</v>
      </c>
      <c r="Q79" s="78">
        <f>Flavor!Q99</f>
        <v>-1.0574040408489527E-2</v>
      </c>
    </row>
    <row r="80" spans="2:17">
      <c r="B80" s="349"/>
      <c r="C80" s="151" t="s">
        <v>92</v>
      </c>
      <c r="D80" s="77">
        <f>Flavor!D100</f>
        <v>9849860.7960697543</v>
      </c>
      <c r="E80" s="76">
        <f>Flavor!E100</f>
        <v>129449.74414138682</v>
      </c>
      <c r="F80" s="78">
        <f>Flavor!F100</f>
        <v>1.3317311731966947E-2</v>
      </c>
      <c r="G80" s="95">
        <f>Flavor!G100</f>
        <v>0.45590004622429753</v>
      </c>
      <c r="H80" s="81">
        <f>Flavor!H100</f>
        <v>-9.3352964259631466E-3</v>
      </c>
      <c r="I80" s="178">
        <f>Flavor!I100</f>
        <v>3.5248085369412951</v>
      </c>
      <c r="J80" s="179">
        <f>Flavor!J100</f>
        <v>5.5739984322259684E-2</v>
      </c>
      <c r="K80" s="78">
        <f>Flavor!K100</f>
        <v>1.6067709091588226E-2</v>
      </c>
      <c r="L80" s="79">
        <f>Flavor!L100</f>
        <v>34718873.421670049</v>
      </c>
      <c r="M80" s="80">
        <f>Flavor!M100</f>
        <v>998101.122894831</v>
      </c>
      <c r="N80" s="78">
        <f>Flavor!N100</f>
        <v>2.9598999514346334E-2</v>
      </c>
      <c r="O80" s="77">
        <f>Flavor!O100</f>
        <v>17831221.00879921</v>
      </c>
      <c r="P80" s="76">
        <f>Flavor!P100</f>
        <v>629806.98396831751</v>
      </c>
      <c r="Q80" s="78">
        <f>Flavor!Q100</f>
        <v>3.6613675076895842E-2</v>
      </c>
    </row>
    <row r="81" spans="2:17">
      <c r="B81" s="349"/>
      <c r="C81" s="151" t="s">
        <v>93</v>
      </c>
      <c r="D81" s="77">
        <f>Flavor!D101</f>
        <v>73787337.145623356</v>
      </c>
      <c r="E81" s="76">
        <f>Flavor!E101</f>
        <v>-4566918.2535948455</v>
      </c>
      <c r="F81" s="78">
        <f>Flavor!F101</f>
        <v>-5.8285516597997217E-2</v>
      </c>
      <c r="G81" s="95">
        <f>Flavor!G101</f>
        <v>3.4152412010614661</v>
      </c>
      <c r="H81" s="81">
        <f>Flavor!H101</f>
        <v>-0.33492622128530947</v>
      </c>
      <c r="I81" s="178">
        <f>Flavor!I101</f>
        <v>3.2447600331964059</v>
      </c>
      <c r="J81" s="179">
        <f>Flavor!J101</f>
        <v>2.2768847891225796E-3</v>
      </c>
      <c r="K81" s="78">
        <f>Flavor!K101</f>
        <v>7.0220404699435112E-4</v>
      </c>
      <c r="L81" s="79">
        <f>Flavor!L101</f>
        <v>239422202.52610722</v>
      </c>
      <c r="M81" s="80">
        <f>Flavor!M101</f>
        <v>-14640150.211858183</v>
      </c>
      <c r="N81" s="78">
        <f>Flavor!N101</f>
        <v>-5.7624240876639157E-2</v>
      </c>
      <c r="O81" s="77">
        <f>Flavor!O101</f>
        <v>152729451.46661326</v>
      </c>
      <c r="P81" s="76">
        <f>Flavor!P101</f>
        <v>-10598587.316925555</v>
      </c>
      <c r="Q81" s="78">
        <f>Flavor!Q101</f>
        <v>-6.4891413598445441E-2</v>
      </c>
    </row>
    <row r="82" spans="2:17">
      <c r="B82" s="349"/>
      <c r="C82" s="151" t="s">
        <v>94</v>
      </c>
      <c r="D82" s="77">
        <f>Flavor!D102</f>
        <v>27674957.108710237</v>
      </c>
      <c r="E82" s="76">
        <f>Flavor!E102</f>
        <v>-3463078.1372061968</v>
      </c>
      <c r="F82" s="78">
        <f>Flavor!F102</f>
        <v>-0.11121697659650374</v>
      </c>
      <c r="G82" s="95">
        <f>Flavor!G102</f>
        <v>1.280933252391834</v>
      </c>
      <c r="H82" s="81">
        <f>Flavor!H102</f>
        <v>-0.20938587297230815</v>
      </c>
      <c r="I82" s="178">
        <f>Flavor!I102</f>
        <v>2.606055617804854</v>
      </c>
      <c r="J82" s="179">
        <f>Flavor!J102</f>
        <v>-8.3919215711453443E-2</v>
      </c>
      <c r="K82" s="78">
        <f>Flavor!K102</f>
        <v>-3.1197026331192514E-2</v>
      </c>
      <c r="L82" s="79">
        <f>Flavor!L102</f>
        <v>72122477.445662692</v>
      </c>
      <c r="M82" s="80">
        <f>Flavor!M102</f>
        <v>-11638053.730996281</v>
      </c>
      <c r="N82" s="78">
        <f>Flavor!N102</f>
        <v>-0.13894436398033952</v>
      </c>
      <c r="O82" s="77">
        <f>Flavor!O102</f>
        <v>25954880.30316544</v>
      </c>
      <c r="P82" s="76">
        <f>Flavor!P102</f>
        <v>-2039486.3909723014</v>
      </c>
      <c r="Q82" s="78">
        <f>Flavor!Q102</f>
        <v>-7.2853457027816496E-2</v>
      </c>
    </row>
    <row r="83" spans="2:17">
      <c r="B83" s="349"/>
      <c r="C83" s="151" t="s">
        <v>95</v>
      </c>
      <c r="D83" s="77">
        <f>Flavor!D103</f>
        <v>38437911.8455332</v>
      </c>
      <c r="E83" s="76">
        <f>Flavor!E103</f>
        <v>-453102.17142862827</v>
      </c>
      <c r="F83" s="78">
        <f>Flavor!F103</f>
        <v>-1.1650562035513227E-2</v>
      </c>
      <c r="G83" s="95">
        <f>Flavor!G103</f>
        <v>1.7790957811440689</v>
      </c>
      <c r="H83" s="81">
        <f>Flavor!H103</f>
        <v>-8.2294044403265598E-2</v>
      </c>
      <c r="I83" s="178">
        <f>Flavor!I103</f>
        <v>3.184742816236251</v>
      </c>
      <c r="J83" s="179">
        <f>Flavor!J103</f>
        <v>-2.3049116335235098E-2</v>
      </c>
      <c r="K83" s="78">
        <f>Flavor!K103</f>
        <v>-7.1853526724091682E-3</v>
      </c>
      <c r="L83" s="79">
        <f>Flavor!L103</f>
        <v>122414863.62118416</v>
      </c>
      <c r="M83" s="80">
        <f>Flavor!M103</f>
        <v>-2339417.3919505775</v>
      </c>
      <c r="N83" s="78">
        <f>Flavor!N103</f>
        <v>-1.8752201310865416E-2</v>
      </c>
      <c r="O83" s="77">
        <f>Flavor!O103</f>
        <v>82760461.525947005</v>
      </c>
      <c r="P83" s="76">
        <f>Flavor!P103</f>
        <v>710750.03424477577</v>
      </c>
      <c r="Q83" s="78">
        <f>Flavor!Q103</f>
        <v>8.6624318516544032E-3</v>
      </c>
    </row>
    <row r="84" spans="2:17">
      <c r="B84" s="349"/>
      <c r="C84" s="151" t="s">
        <v>96</v>
      </c>
      <c r="D84" s="77">
        <f>Flavor!D104</f>
        <v>5449726.0046587959</v>
      </c>
      <c r="E84" s="76">
        <f>Flavor!E104</f>
        <v>-559966.3546947781</v>
      </c>
      <c r="F84" s="78">
        <f>Flavor!F104</f>
        <v>-9.3177207951957511E-2</v>
      </c>
      <c r="G84" s="95">
        <f>Flavor!G104</f>
        <v>0.25224014723386418</v>
      </c>
      <c r="H84" s="81">
        <f>Flavor!H104</f>
        <v>-3.539391156160715E-2</v>
      </c>
      <c r="I84" s="178">
        <f>Flavor!I104</f>
        <v>3.2600854349101542</v>
      </c>
      <c r="J84" s="179">
        <f>Flavor!J104</f>
        <v>0.15157880234126164</v>
      </c>
      <c r="K84" s="78">
        <f>Flavor!K104</f>
        <v>4.8762579675114222E-2</v>
      </c>
      <c r="L84" s="79">
        <f>Flavor!L104</f>
        <v>17766572.372039247</v>
      </c>
      <c r="M84" s="80">
        <f>Flavor!M104</f>
        <v>-914596.18670993298</v>
      </c>
      <c r="N84" s="78">
        <f>Flavor!N104</f>
        <v>-4.8958189303505262E-2</v>
      </c>
      <c r="O84" s="77">
        <f>Flavor!O104</f>
        <v>7913872.8738171142</v>
      </c>
      <c r="P84" s="76">
        <f>Flavor!P104</f>
        <v>-176606.42916266434</v>
      </c>
      <c r="Q84" s="78">
        <f>Flavor!Q104</f>
        <v>-2.1828920456865762E-2</v>
      </c>
    </row>
    <row r="85" spans="2:17">
      <c r="B85" s="349"/>
      <c r="C85" s="151" t="s">
        <v>97</v>
      </c>
      <c r="D85" s="77">
        <f>Flavor!D105</f>
        <v>27628293.396798298</v>
      </c>
      <c r="E85" s="76">
        <f>Flavor!E105</f>
        <v>-1262793.3869266398</v>
      </c>
      <c r="F85" s="78">
        <f>Flavor!F105</f>
        <v>-4.3708753373653028E-2</v>
      </c>
      <c r="G85" s="95">
        <f>Flavor!G105</f>
        <v>1.2787734260899088</v>
      </c>
      <c r="H85" s="81">
        <f>Flavor!H105</f>
        <v>-0.10400293877361078</v>
      </c>
      <c r="I85" s="178">
        <f>Flavor!I105</f>
        <v>2.8348171303564276</v>
      </c>
      <c r="J85" s="179">
        <f>Flavor!J105</f>
        <v>6.9741662676395588E-2</v>
      </c>
      <c r="K85" s="78">
        <f>Flavor!K105</f>
        <v>2.522233605974979E-2</v>
      </c>
      <c r="L85" s="79">
        <f>Flavor!L105</f>
        <v>78321159.403757185</v>
      </c>
      <c r="M85" s="80">
        <f>Flavor!M105</f>
        <v>-1564875.8965354413</v>
      </c>
      <c r="N85" s="78">
        <f>Flavor!N105</f>
        <v>-1.9588854180246307E-2</v>
      </c>
      <c r="O85" s="77">
        <f>Flavor!O105</f>
        <v>47117516.820516311</v>
      </c>
      <c r="P85" s="76">
        <f>Flavor!P105</f>
        <v>-3438926.6906275377</v>
      </c>
      <c r="Q85" s="78">
        <f>Flavor!Q105</f>
        <v>-6.8021531021451614E-2</v>
      </c>
    </row>
    <row r="86" spans="2:17" ht="15.75" thickBot="1">
      <c r="B86" s="352"/>
      <c r="C86" s="157" t="s">
        <v>98</v>
      </c>
      <c r="D86" s="144">
        <f>Flavor!D106</f>
        <v>14503408.891385447</v>
      </c>
      <c r="E86" s="138">
        <f>Flavor!E106</f>
        <v>84887.113808646798</v>
      </c>
      <c r="F86" s="140">
        <f>Flavor!F106</f>
        <v>5.8873659254487778E-3</v>
      </c>
      <c r="G86" s="141">
        <f>Flavor!G106</f>
        <v>0.67128916041441367</v>
      </c>
      <c r="H86" s="142">
        <f>Flavor!H106</f>
        <v>-1.880572177376616E-2</v>
      </c>
      <c r="I86" s="180">
        <f>Flavor!I106</f>
        <v>2.6061032910241568</v>
      </c>
      <c r="J86" s="181">
        <f>Flavor!J106</f>
        <v>0.15849061177453017</v>
      </c>
      <c r="K86" s="140">
        <f>Flavor!K106</f>
        <v>6.4753142161005306E-2</v>
      </c>
      <c r="L86" s="143">
        <f>Flavor!L106</f>
        <v>37797381.642908633</v>
      </c>
      <c r="M86" s="139">
        <f>Flavor!M106</f>
        <v>2506424.9240747914</v>
      </c>
      <c r="N86" s="140">
        <f>Flavor!N106</f>
        <v>7.102173352917858E-2</v>
      </c>
      <c r="O86" s="144">
        <f>Flavor!O106</f>
        <v>33365733.913930535</v>
      </c>
      <c r="P86" s="138">
        <f>Flavor!P106</f>
        <v>1310920.7714628614</v>
      </c>
      <c r="Q86" s="140">
        <f>Flavor!Q106</f>
        <v>4.089622253096506E-2</v>
      </c>
    </row>
    <row r="87" spans="2:17">
      <c r="B87" s="348" t="s">
        <v>99</v>
      </c>
      <c r="C87" s="221" t="s">
        <v>148</v>
      </c>
      <c r="D87" s="116">
        <f>Fat!D31</f>
        <v>511102189.79616106</v>
      </c>
      <c r="E87" s="110">
        <f>Fat!E31</f>
        <v>31875144.567430615</v>
      </c>
      <c r="F87" s="112">
        <f>Fat!F31</f>
        <v>6.651365962081067E-2</v>
      </c>
      <c r="G87" s="113">
        <f>Fat!G31</f>
        <v>23.656325381408912</v>
      </c>
      <c r="H87" s="114">
        <f>Fat!H31</f>
        <v>0.71970702204126624</v>
      </c>
      <c r="I87" s="182">
        <f>Fat!I31</f>
        <v>3.3039336732530407</v>
      </c>
      <c r="J87" s="183">
        <f>Fat!J31</f>
        <v>2.3067866820877914E-2</v>
      </c>
      <c r="K87" s="112">
        <f>Fat!K31</f>
        <v>7.031030277328985E-3</v>
      </c>
      <c r="L87" s="115">
        <f>Fat!L31</f>
        <v>1688647735.340903</v>
      </c>
      <c r="M87" s="111">
        <f>Fat!M31</f>
        <v>116368109.13244176</v>
      </c>
      <c r="N87" s="112">
        <f>Fat!N31</f>
        <v>7.4012349452789422E-2</v>
      </c>
      <c r="O87" s="116">
        <f>Fat!O31</f>
        <v>605873026.51117969</v>
      </c>
      <c r="P87" s="110">
        <f>Fat!P31</f>
        <v>31102959.524725914</v>
      </c>
      <c r="Q87" s="112">
        <f>Fat!Q31</f>
        <v>5.411374271419557E-2</v>
      </c>
    </row>
    <row r="88" spans="2:17">
      <c r="B88" s="349"/>
      <c r="C88" s="222" t="s">
        <v>101</v>
      </c>
      <c r="D88" s="77">
        <f>Fat!D32</f>
        <v>51128039.081511579</v>
      </c>
      <c r="E88" s="76">
        <f>Fat!E32</f>
        <v>9004074.2638776451</v>
      </c>
      <c r="F88" s="78">
        <f>Fat!F32</f>
        <v>0.21375182281294566</v>
      </c>
      <c r="G88" s="95">
        <f>Fat!G32</f>
        <v>2.3664573401808462</v>
      </c>
      <c r="H88" s="81">
        <f>Fat!H32</f>
        <v>0.35033301158760066</v>
      </c>
      <c r="I88" s="178">
        <f>Fat!I32</f>
        <v>3.554982169083889</v>
      </c>
      <c r="J88" s="179">
        <f>Fat!J32</f>
        <v>0.17378733280833547</v>
      </c>
      <c r="K88" s="78">
        <f>Fat!K32</f>
        <v>5.139820129376671E-2</v>
      </c>
      <c r="L88" s="79">
        <f>Fat!L32</f>
        <v>181759267.27499789</v>
      </c>
      <c r="M88" s="80">
        <f>Fat!M32</f>
        <v>39329934.95016095</v>
      </c>
      <c r="N88" s="78">
        <f>Fat!N32</f>
        <v>0.2761364833225618</v>
      </c>
      <c r="O88" s="77">
        <f>Fat!O32</f>
        <v>73180163.293577835</v>
      </c>
      <c r="P88" s="76">
        <f>Fat!P32</f>
        <v>18778847.396690823</v>
      </c>
      <c r="Q88" s="78">
        <f>Fat!Q32</f>
        <v>0.34519105075113449</v>
      </c>
    </row>
    <row r="89" spans="2:17">
      <c r="B89" s="349"/>
      <c r="C89" s="222" t="s">
        <v>63</v>
      </c>
      <c r="D89" s="77">
        <f>Fat!D33</f>
        <v>840023022.64202559</v>
      </c>
      <c r="E89" s="76">
        <f>Fat!E33</f>
        <v>-16458585.219553232</v>
      </c>
      <c r="F89" s="78">
        <f>Fat!F33</f>
        <v>-1.9216507474861276E-2</v>
      </c>
      <c r="G89" s="95">
        <f>Fat!G33</f>
        <v>38.880400726554747</v>
      </c>
      <c r="H89" s="81">
        <f>Fat!H33</f>
        <v>-2.1122601988367578</v>
      </c>
      <c r="I89" s="178">
        <f>Fat!I33</f>
        <v>2.912677870193972</v>
      </c>
      <c r="J89" s="179">
        <f>Fat!J33</f>
        <v>1.6326001214718833E-2</v>
      </c>
      <c r="K89" s="78">
        <f>Fat!K33</f>
        <v>5.6367464842842193E-3</v>
      </c>
      <c r="L89" s="79">
        <f>Fat!L33</f>
        <v>2446716468.5028777</v>
      </c>
      <c r="M89" s="80">
        <f>Fat!M33</f>
        <v>-33955637.173361778</v>
      </c>
      <c r="N89" s="78">
        <f>Fat!N33</f>
        <v>-1.3688079571526185E-2</v>
      </c>
      <c r="O89" s="77">
        <f>Fat!O33</f>
        <v>1201988008.7245173</v>
      </c>
      <c r="P89" s="76">
        <f>Fat!P33</f>
        <v>-32842785.422580957</v>
      </c>
      <c r="Q89" s="78">
        <f>Fat!Q33</f>
        <v>-2.6596992542015099E-2</v>
      </c>
    </row>
    <row r="90" spans="2:17" ht="15.75" thickBot="1">
      <c r="B90" s="350"/>
      <c r="C90" s="223" t="s">
        <v>15</v>
      </c>
      <c r="D90" s="109">
        <f>Fat!D34</f>
        <v>756999119.63708091</v>
      </c>
      <c r="E90" s="103">
        <f>Fat!E34</f>
        <v>45887636.084236264</v>
      </c>
      <c r="F90" s="105">
        <f>Fat!F34</f>
        <v>6.4529454446401485E-2</v>
      </c>
      <c r="G90" s="106">
        <f>Fat!G34</f>
        <v>35.037645788050554</v>
      </c>
      <c r="H90" s="107">
        <f>Fat!H34</f>
        <v>1.002645318846028</v>
      </c>
      <c r="I90" s="190">
        <f>Fat!I34</f>
        <v>3.026425421340742</v>
      </c>
      <c r="J90" s="191">
        <f>Fat!J34</f>
        <v>3.256740729699148E-2</v>
      </c>
      <c r="K90" s="105">
        <f>Fat!K34</f>
        <v>1.087807342373036E-2</v>
      </c>
      <c r="L90" s="108">
        <f>Fat!L34</f>
        <v>2291001379.6022234</v>
      </c>
      <c r="M90" s="104">
        <f>Fat!M34</f>
        <v>162034565.6889987</v>
      </c>
      <c r="N90" s="105">
        <f>Fat!N34</f>
        <v>7.6109484013593048E-2</v>
      </c>
      <c r="O90" s="109">
        <f>Fat!O34</f>
        <v>920991429.3303318</v>
      </c>
      <c r="P90" s="103">
        <f>Fat!P34</f>
        <v>24905506.756712675</v>
      </c>
      <c r="Q90" s="105">
        <f>Fat!Q34</f>
        <v>2.7793659212034468E-2</v>
      </c>
    </row>
    <row r="91" spans="2:17" ht="15.75" hidden="1" thickBot="1">
      <c r="B91" s="351" t="s">
        <v>102</v>
      </c>
      <c r="C91" s="154" t="s">
        <v>103</v>
      </c>
      <c r="D91" s="125">
        <f>Organic!D10</f>
        <v>126990300.9357613</v>
      </c>
      <c r="E91" s="117">
        <f>Organic!E10</f>
        <v>6940138.6999802142</v>
      </c>
      <c r="F91" s="121">
        <f>Organic!F10</f>
        <v>5.781032337423779E-2</v>
      </c>
      <c r="G91" s="122">
        <f>Organic!G10</f>
        <v>5.8777362711310577</v>
      </c>
      <c r="H91" s="123">
        <f>Organic!H10</f>
        <v>0.1319321004418974</v>
      </c>
      <c r="I91" s="186">
        <f>Organic!I10</f>
        <v>3.4843933850526012</v>
      </c>
      <c r="J91" s="187">
        <f>Organic!J10</f>
        <v>8.661223157284681E-3</v>
      </c>
      <c r="K91" s="121">
        <f>Organic!K10</f>
        <v>2.4919132872890056E-3</v>
      </c>
      <c r="L91" s="124">
        <f>Organic!L10</f>
        <v>442484164.54640585</v>
      </c>
      <c r="M91" s="118">
        <f>Organic!M10</f>
        <v>25221954.622750938</v>
      </c>
      <c r="N91" s="121">
        <f>Organic!N10</f>
        <v>6.0446294974485504E-2</v>
      </c>
      <c r="O91" s="125">
        <f>Organic!O10</f>
        <v>95117998.966265365</v>
      </c>
      <c r="P91" s="117">
        <f>Organic!P10</f>
        <v>1946252.0783062875</v>
      </c>
      <c r="Q91" s="121">
        <f>Organic!Q10</f>
        <v>2.0888865383695072E-2</v>
      </c>
    </row>
    <row r="92" spans="2:17" hidden="1">
      <c r="B92" s="349"/>
      <c r="C92" s="158" t="s">
        <v>104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.75" hidden="1" thickBot="1">
      <c r="B93" s="352"/>
      <c r="C93" s="155" t="s">
        <v>105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8" t="s">
        <v>67</v>
      </c>
      <c r="C94" s="150" t="s">
        <v>106</v>
      </c>
      <c r="D94" s="116">
        <f>Size!D52</f>
        <v>572219432.10015774</v>
      </c>
      <c r="E94" s="110">
        <f>Size!E52</f>
        <v>-8823928.2882176638</v>
      </c>
      <c r="F94" s="112">
        <f>Size!F52</f>
        <v>-1.5186350778227048E-2</v>
      </c>
      <c r="G94" s="113">
        <f>Size!G52</f>
        <v>26.485132221259033</v>
      </c>
      <c r="H94" s="114">
        <f>Size!H52</f>
        <v>-1.3245874933529826</v>
      </c>
      <c r="I94" s="182">
        <f>Size!I52</f>
        <v>3.4937649278319922</v>
      </c>
      <c r="J94" s="183">
        <f>Size!J52</f>
        <v>4.9149419222009882E-2</v>
      </c>
      <c r="K94" s="112">
        <f>Size!K52</f>
        <v>1.4268477599069778E-2</v>
      </c>
      <c r="L94" s="115">
        <f>Size!L52</f>
        <v>1999200182.8954711</v>
      </c>
      <c r="M94" s="111">
        <f>Size!M52</f>
        <v>-2270787.4731857777</v>
      </c>
      <c r="N94" s="112">
        <f>Size!N52</f>
        <v>-1.1345592850479937E-3</v>
      </c>
      <c r="O94" s="116">
        <f>Size!O52</f>
        <v>1692978954.255753</v>
      </c>
      <c r="P94" s="110">
        <f>Size!P52</f>
        <v>-17955862.071043968</v>
      </c>
      <c r="Q94" s="112">
        <f>Size!Q52</f>
        <v>-1.0494766895674832E-2</v>
      </c>
    </row>
    <row r="95" spans="2:17">
      <c r="B95" s="349"/>
      <c r="C95" s="151" t="s">
        <v>107</v>
      </c>
      <c r="D95" s="77">
        <f>Size!D53</f>
        <v>269895815.37515247</v>
      </c>
      <c r="E95" s="76">
        <f>Size!E53</f>
        <v>-18228485.037826538</v>
      </c>
      <c r="F95" s="78">
        <f>Size!F53</f>
        <v>-6.3266045285659656E-2</v>
      </c>
      <c r="G95" s="95">
        <f>Size!G53</f>
        <v>12.492106970118149</v>
      </c>
      <c r="H95" s="81">
        <f>Size!H53</f>
        <v>-1.2980102288769046</v>
      </c>
      <c r="I95" s="178">
        <f>Size!I53</f>
        <v>3.2962418409776926</v>
      </c>
      <c r="J95" s="179">
        <f>Size!J53</f>
        <v>2.7827603391871847E-2</v>
      </c>
      <c r="K95" s="78">
        <f>Size!K53</f>
        <v>8.5140993059761028E-3</v>
      </c>
      <c r="L95" s="79">
        <f>Size!L53</f>
        <v>889641879.34436798</v>
      </c>
      <c r="M95" s="80">
        <f>Size!M53</f>
        <v>-52067686.319866776</v>
      </c>
      <c r="N95" s="78">
        <f>Size!N53</f>
        <v>-5.529059937194207E-2</v>
      </c>
      <c r="O95" s="77">
        <f>Size!O53</f>
        <v>196317999.04115203</v>
      </c>
      <c r="P95" s="76">
        <f>Size!P53</f>
        <v>-13169964.925124824</v>
      </c>
      <c r="Q95" s="78">
        <f>Size!Q53</f>
        <v>-6.2867406202128689E-2</v>
      </c>
    </row>
    <row r="96" spans="2:17">
      <c r="B96" s="349"/>
      <c r="C96" s="151" t="s">
        <v>108</v>
      </c>
      <c r="D96" s="77">
        <f>Size!D54</f>
        <v>406592034.76455206</v>
      </c>
      <c r="E96" s="76">
        <f>Size!E54</f>
        <v>19633615.50384897</v>
      </c>
      <c r="F96" s="78">
        <f>Size!F54</f>
        <v>5.0738308114240398E-2</v>
      </c>
      <c r="G96" s="95">
        <f>Size!G54</f>
        <v>18.819080927270981</v>
      </c>
      <c r="H96" s="81">
        <f>Size!H54</f>
        <v>0.29859534138187271</v>
      </c>
      <c r="I96" s="178">
        <f>Size!I54</f>
        <v>3.0662996796913315</v>
      </c>
      <c r="J96" s="179">
        <f>Size!J54</f>
        <v>6.3319629153901769E-2</v>
      </c>
      <c r="K96" s="78">
        <f>Size!K54</f>
        <v>2.1085597669078669E-2</v>
      </c>
      <c r="L96" s="79">
        <f>Size!L54</f>
        <v>1246733025.9635928</v>
      </c>
      <c r="M96" s="80">
        <f>Size!M54</f>
        <v>84704612.536202669</v>
      </c>
      <c r="N96" s="78">
        <f>Size!N54</f>
        <v>7.2893753334625735E-2</v>
      </c>
      <c r="O96" s="77">
        <f>Size!O54</f>
        <v>271934994.83024329</v>
      </c>
      <c r="P96" s="76">
        <f>Size!P54</f>
        <v>17382311.257275581</v>
      </c>
      <c r="Q96" s="78">
        <f>Size!Q54</f>
        <v>6.8285712070652482E-2</v>
      </c>
    </row>
    <row r="97" spans="2:17">
      <c r="B97" s="349"/>
      <c r="C97" s="151" t="s">
        <v>109</v>
      </c>
      <c r="D97" s="77">
        <f>Size!D55</f>
        <v>625038142.03617418</v>
      </c>
      <c r="E97" s="76">
        <f>Size!E55</f>
        <v>67620091.36681366</v>
      </c>
      <c r="F97" s="78">
        <f>Size!F55</f>
        <v>0.12130947551055063</v>
      </c>
      <c r="G97" s="95">
        <f>Size!G55</f>
        <v>28.929842131367199</v>
      </c>
      <c r="H97" s="81">
        <f>Size!H55</f>
        <v>2.2508697692721249</v>
      </c>
      <c r="I97" s="178">
        <f>Size!I55</f>
        <v>2.4372727234095612</v>
      </c>
      <c r="J97" s="179">
        <f>Size!J55</f>
        <v>5.900233507535102E-2</v>
      </c>
      <c r="K97" s="78">
        <f>Size!K55</f>
        <v>2.4808926421809201E-2</v>
      </c>
      <c r="L97" s="79">
        <f>Size!L55</f>
        <v>1523388414.6753585</v>
      </c>
      <c r="M97" s="80">
        <f>Size!M55</f>
        <v>197697570.84543991</v>
      </c>
      <c r="N97" s="78">
        <f>Size!N55</f>
        <v>0.14912795978456936</v>
      </c>
      <c r="O97" s="77">
        <f>Size!O55</f>
        <v>312816888.00876004</v>
      </c>
      <c r="P97" s="76">
        <f>Size!P55</f>
        <v>33916201.678692639</v>
      </c>
      <c r="Q97" s="78">
        <f>Size!Q55</f>
        <v>0.12160673437194135</v>
      </c>
    </row>
    <row r="98" spans="2:17">
      <c r="B98" s="349"/>
      <c r="C98" s="151" t="s">
        <v>110</v>
      </c>
      <c r="D98" s="77">
        <f>Size!D56</f>
        <v>676010875.50192845</v>
      </c>
      <c r="E98" s="76">
        <f>Size!E56</f>
        <v>1838054.3147929907</v>
      </c>
      <c r="F98" s="78">
        <f>Size!F56</f>
        <v>2.7263844774347368E-3</v>
      </c>
      <c r="G98" s="95">
        <f>Size!G56</f>
        <v>31.289111163117241</v>
      </c>
      <c r="H98" s="81">
        <f>Size!H56</f>
        <v>-0.97794233852117429</v>
      </c>
      <c r="I98" s="178">
        <f>Size!I56</f>
        <v>3.5885976596635691</v>
      </c>
      <c r="J98" s="179">
        <f>Size!J56</f>
        <v>5.7812646446257165E-2</v>
      </c>
      <c r="K98" s="78">
        <f>Size!K56</f>
        <v>1.6373878961714886E-2</v>
      </c>
      <c r="L98" s="79">
        <f>Size!L56</f>
        <v>2425931045.7333407</v>
      </c>
      <c r="M98" s="80">
        <f>Size!M56</f>
        <v>45571752.367368221</v>
      </c>
      <c r="N98" s="78">
        <f>Size!N56</f>
        <v>1.9144904928586223E-2</v>
      </c>
      <c r="O98" s="77">
        <f>Size!O56</f>
        <v>1908135120.170362</v>
      </c>
      <c r="P98" s="76">
        <f>Size!P56</f>
        <v>4589122.1350908279</v>
      </c>
      <c r="Q98" s="78">
        <f>Size!Q56</f>
        <v>2.4108280755114147E-3</v>
      </c>
    </row>
    <row r="99" spans="2:17" ht="15" customHeight="1">
      <c r="B99" s="349"/>
      <c r="C99" s="151" t="s">
        <v>111</v>
      </c>
      <c r="D99" s="77">
        <f>Size!D57</f>
        <v>720725278.80443501</v>
      </c>
      <c r="E99" s="76">
        <f>Size!E57</f>
        <v>68870700.485008359</v>
      </c>
      <c r="F99" s="78">
        <f>Size!F57</f>
        <v>0.10565347360536574</v>
      </c>
      <c r="G99" s="95">
        <f>Size!G57</f>
        <v>33.358713866603026</v>
      </c>
      <c r="H99" s="81">
        <f>Size!H57</f>
        <v>2.159849283359204</v>
      </c>
      <c r="I99" s="178">
        <f>Size!I57</f>
        <v>2.5017788805316479</v>
      </c>
      <c r="J99" s="179">
        <f>Size!J57</f>
        <v>5.124182800993049E-2</v>
      </c>
      <c r="K99" s="78">
        <f>Size!K57</f>
        <v>2.0910448163679162E-2</v>
      </c>
      <c r="L99" s="79">
        <f>Size!L57</f>
        <v>1803095281.1782191</v>
      </c>
      <c r="M99" s="80">
        <f>Size!M57</f>
        <v>205701484.1505444</v>
      </c>
      <c r="N99" s="78">
        <f>Size!N57</f>
        <v>0.12877318325218251</v>
      </c>
      <c r="O99" s="77">
        <f>Size!O57</f>
        <v>366076553.30969942</v>
      </c>
      <c r="P99" s="76">
        <f>Size!P57</f>
        <v>34093452.785352945</v>
      </c>
      <c r="Q99" s="78">
        <f>Size!Q57</f>
        <v>0.10269635030067638</v>
      </c>
    </row>
    <row r="100" spans="2:17" ht="15.75" thickBot="1">
      <c r="B100" s="350"/>
      <c r="C100" s="152" t="s">
        <v>112</v>
      </c>
      <c r="D100" s="144">
        <f>Size!D58</f>
        <v>762516216.85041523</v>
      </c>
      <c r="E100" s="138">
        <f>Size!E58</f>
        <v>-400485.10381031036</v>
      </c>
      <c r="F100" s="140">
        <f>Size!F58</f>
        <v>-5.249394891794349E-4</v>
      </c>
      <c r="G100" s="141">
        <f>Size!G58</f>
        <v>35.29300420647477</v>
      </c>
      <c r="H100" s="142">
        <f>Size!H58</f>
        <v>-1.221481791199956</v>
      </c>
      <c r="I100" s="180">
        <f>Size!I58</f>
        <v>3.1200628540549045</v>
      </c>
      <c r="J100" s="181">
        <f>Size!J58</f>
        <v>4.4242411641900237E-2</v>
      </c>
      <c r="K100" s="140">
        <f>Size!K58</f>
        <v>1.4383938357335233E-2</v>
      </c>
      <c r="L100" s="143">
        <f>Size!L58</f>
        <v>2379098523.8094549</v>
      </c>
      <c r="M100" s="139">
        <f>Size!M58</f>
        <v>32503736.080338955</v>
      </c>
      <c r="N100" s="140">
        <f>Size!N58</f>
        <v>1.3851448170902139E-2</v>
      </c>
      <c r="O100" s="144">
        <f>Size!O58</f>
        <v>527820954.37954599</v>
      </c>
      <c r="P100" s="138">
        <f>Size!P58</f>
        <v>3261953.3351073265</v>
      </c>
      <c r="Q100" s="140">
        <f>Size!Q58</f>
        <v>6.2184679485291798E-3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25">
      <c r="B102" s="340" t="s">
        <v>140</v>
      </c>
      <c r="C102" s="340"/>
      <c r="D102" s="340"/>
      <c r="E102" s="340"/>
      <c r="F102" s="340"/>
      <c r="G102" s="340"/>
      <c r="H102" s="340"/>
      <c r="I102" s="340"/>
      <c r="J102" s="340"/>
      <c r="K102" s="340"/>
      <c r="L102" s="340"/>
      <c r="M102" s="340"/>
      <c r="N102" s="340"/>
      <c r="O102" s="340"/>
      <c r="P102" s="340"/>
      <c r="Q102" s="340"/>
    </row>
    <row r="103" spans="2:17">
      <c r="B103" s="341" t="s">
        <v>16</v>
      </c>
      <c r="C103" s="341"/>
      <c r="D103" s="341"/>
      <c r="E103" s="341"/>
      <c r="F103" s="341"/>
      <c r="G103" s="341"/>
      <c r="H103" s="341"/>
      <c r="I103" s="341"/>
      <c r="J103" s="341"/>
      <c r="K103" s="341"/>
      <c r="L103" s="341"/>
      <c r="M103" s="341"/>
      <c r="N103" s="341"/>
      <c r="O103" s="341"/>
      <c r="P103" s="341"/>
      <c r="Q103" s="341"/>
    </row>
    <row r="104" spans="2:17" ht="15.75" thickBot="1">
      <c r="B104" s="341" t="str">
        <f>'HOME PAGE'!H7</f>
        <v>YTD Ending 07-14-2024</v>
      </c>
      <c r="C104" s="341"/>
      <c r="D104" s="341"/>
      <c r="E104" s="341"/>
      <c r="F104" s="341"/>
      <c r="G104" s="341"/>
      <c r="H104" s="341"/>
      <c r="I104" s="341"/>
      <c r="J104" s="341"/>
      <c r="K104" s="341"/>
      <c r="L104" s="341"/>
      <c r="M104" s="341"/>
      <c r="N104" s="341"/>
      <c r="O104" s="341"/>
      <c r="P104" s="341"/>
      <c r="Q104" s="341"/>
    </row>
    <row r="105" spans="2:17">
      <c r="D105" s="346" t="s">
        <v>68</v>
      </c>
      <c r="E105" s="344"/>
      <c r="F105" s="347"/>
      <c r="G105" s="343" t="s">
        <v>21</v>
      </c>
      <c r="H105" s="345"/>
      <c r="I105" s="346" t="s">
        <v>22</v>
      </c>
      <c r="J105" s="344"/>
      <c r="K105" s="347"/>
      <c r="L105" s="343" t="s">
        <v>23</v>
      </c>
      <c r="M105" s="344"/>
      <c r="N105" s="345"/>
      <c r="O105" s="346" t="s">
        <v>24</v>
      </c>
      <c r="P105" s="344"/>
      <c r="Q105" s="34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.75" thickBot="1">
      <c r="C107" s="292" t="s">
        <v>11</v>
      </c>
      <c r="D107" s="283">
        <f>'Segment Data'!D51</f>
        <v>1213993875.5171633</v>
      </c>
      <c r="E107" s="284">
        <f>'Segment Data'!E51</f>
        <v>49153260.332159042</v>
      </c>
      <c r="F107" s="285">
        <f>'Segment Data'!F51</f>
        <v>4.2197412840341543E-2</v>
      </c>
      <c r="G107" s="286">
        <f>'Segment Data'!G51</f>
        <v>99.956451262637671</v>
      </c>
      <c r="H107" s="287">
        <f>'Segment Data'!H51</f>
        <v>-2.1505699098739228E-2</v>
      </c>
      <c r="I107" s="288">
        <f>'Segment Data'!I51</f>
        <v>3.0611198405906692</v>
      </c>
      <c r="J107" s="289">
        <f>'Segment Data'!J51</f>
        <v>2.0399124018408266E-2</v>
      </c>
      <c r="K107" s="285">
        <f>'Segment Data'!K51</f>
        <v>6.7086476923812191E-3</v>
      </c>
      <c r="L107" s="290">
        <f>'Segment Data'!L51</f>
        <v>3716180738.7011476</v>
      </c>
      <c r="M107" s="291">
        <f>'Segment Data'!M51</f>
        <v>174225748.60332823</v>
      </c>
      <c r="N107" s="285">
        <f>'Segment Data'!N51</f>
        <v>4.9189148108998576E-2</v>
      </c>
      <c r="O107" s="283">
        <f>'Segment Data'!O51</f>
        <v>1571705012.8980045</v>
      </c>
      <c r="P107" s="284">
        <f>'Segment Data'!P51</f>
        <v>42843753.502148151</v>
      </c>
      <c r="Q107" s="285">
        <f>'Segment Data'!Q51</f>
        <v>2.8023310315991822E-2</v>
      </c>
    </row>
    <row r="108" spans="2:17">
      <c r="B108" s="355" t="s">
        <v>64</v>
      </c>
      <c r="C108" s="151" t="s">
        <v>149</v>
      </c>
      <c r="D108" s="77">
        <f>'Segment Data'!D52</f>
        <v>25648902.207573995</v>
      </c>
      <c r="E108" s="76">
        <f>'Segment Data'!E52</f>
        <v>-1021796.1398008205</v>
      </c>
      <c r="F108" s="78">
        <f>'Segment Data'!F52</f>
        <v>-3.8311562992927609E-2</v>
      </c>
      <c r="G108" s="95">
        <f>'Segment Data'!G52</f>
        <v>2.111850228535427</v>
      </c>
      <c r="H108" s="81">
        <f>'Segment Data'!H52</f>
        <v>-0.17728864312882475</v>
      </c>
      <c r="I108" s="178">
        <f>'Segment Data'!I52</f>
        <v>5.093690018014648</v>
      </c>
      <c r="J108" s="179">
        <f>'Segment Data'!J52</f>
        <v>2.6622259645624702E-2</v>
      </c>
      <c r="K108" s="78">
        <f>'Segment Data'!K52</f>
        <v>5.2539774313564375E-3</v>
      </c>
      <c r="L108" s="79">
        <f>'Segment Data'!L52</f>
        <v>130647557.14775352</v>
      </c>
      <c r="M108" s="80">
        <f>'Segment Data'!M52</f>
        <v>-4494678.5414154083</v>
      </c>
      <c r="N108" s="78">
        <f>'Segment Data'!N52</f>
        <v>-3.3258873648896112E-2</v>
      </c>
      <c r="O108" s="77">
        <f>'Segment Data'!O52</f>
        <v>55868463.187429853</v>
      </c>
      <c r="P108" s="76">
        <f>'Segment Data'!P52</f>
        <v>-1663879.4960460663</v>
      </c>
      <c r="Q108" s="78">
        <f>'Segment Data'!Q52</f>
        <v>-2.8920767318657361E-2</v>
      </c>
    </row>
    <row r="109" spans="2:17">
      <c r="B109" s="356"/>
      <c r="C109" s="151" t="s">
        <v>153</v>
      </c>
      <c r="D109" s="77">
        <f>'Segment Data'!D53</f>
        <v>19107285.882934339</v>
      </c>
      <c r="E109" s="76">
        <f>'Segment Data'!E53</f>
        <v>17124.596777688712</v>
      </c>
      <c r="F109" s="78">
        <f>'Segment Data'!F53</f>
        <v>8.970378259772336E-4</v>
      </c>
      <c r="G109" s="95">
        <f>'Segment Data'!G53</f>
        <v>1.5732340406620191</v>
      </c>
      <c r="H109" s="81">
        <f>'Segment Data'!H53</f>
        <v>-6.5269372233526246E-2</v>
      </c>
      <c r="I109" s="178">
        <f>'Segment Data'!I53</f>
        <v>4.2920537675763581</v>
      </c>
      <c r="J109" s="179">
        <f>'Segment Data'!J53</f>
        <v>-7.3633037613793917E-2</v>
      </c>
      <c r="K109" s="78">
        <f>'Segment Data'!K53</f>
        <v>-1.6866312426776744E-2</v>
      </c>
      <c r="L109" s="79">
        <f>'Segment Data'!L53</f>
        <v>82009498.362006888</v>
      </c>
      <c r="M109" s="80">
        <f>'Segment Data'!M53</f>
        <v>-1332166.8739190698</v>
      </c>
      <c r="N109" s="78">
        <f>'Segment Data'!N53</f>
        <v>-1.5984404321031188E-2</v>
      </c>
      <c r="O109" s="77">
        <f>'Segment Data'!O53</f>
        <v>38176830.117625423</v>
      </c>
      <c r="P109" s="76">
        <f>'Segment Data'!P53</f>
        <v>1875154.2071024552</v>
      </c>
      <c r="Q109" s="78">
        <f>'Segment Data'!Q53</f>
        <v>5.1654755877507404E-2</v>
      </c>
    </row>
    <row r="110" spans="2:17">
      <c r="B110" s="356"/>
      <c r="C110" s="151" t="s">
        <v>150</v>
      </c>
      <c r="D110" s="77">
        <f>'Segment Data'!D54</f>
        <v>575623681.37076199</v>
      </c>
      <c r="E110" s="76">
        <f>'Segment Data'!E54</f>
        <v>59471118.963025451</v>
      </c>
      <c r="F110" s="78">
        <f>'Segment Data'!F54</f>
        <v>0.1152200401478314</v>
      </c>
      <c r="G110" s="95">
        <f>'Segment Data'!G54</f>
        <v>47.395050018720788</v>
      </c>
      <c r="H110" s="81">
        <f>'Segment Data'!H54</f>
        <v>3.0938142982486525</v>
      </c>
      <c r="I110" s="178">
        <f>'Segment Data'!I54</f>
        <v>3.2970665968976149</v>
      </c>
      <c r="J110" s="179">
        <f>'Segment Data'!J54</f>
        <v>-2.5589382023643026E-2</v>
      </c>
      <c r="K110" s="78">
        <f>'Segment Data'!K54</f>
        <v>-7.7014840495015502E-3</v>
      </c>
      <c r="L110" s="79">
        <f>'Segment Data'!L54</f>
        <v>1897869612.2307754</v>
      </c>
      <c r="M110" s="80">
        <f>'Segment Data'!M54</f>
        <v>182872214.71118188</v>
      </c>
      <c r="N110" s="78">
        <f>'Segment Data'!N54</f>
        <v>0.10663119079694848</v>
      </c>
      <c r="O110" s="77">
        <f>'Segment Data'!O54</f>
        <v>721908227.8082701</v>
      </c>
      <c r="P110" s="76">
        <f>'Segment Data'!P54</f>
        <v>39420839.019314289</v>
      </c>
      <c r="Q110" s="78">
        <f>'Segment Data'!Q54</f>
        <v>5.7760538387771315E-2</v>
      </c>
    </row>
    <row r="111" spans="2:17">
      <c r="B111" s="356"/>
      <c r="C111" s="151" t="s">
        <v>152</v>
      </c>
      <c r="D111" s="77">
        <f>'Segment Data'!D55</f>
        <v>25937406.31504092</v>
      </c>
      <c r="E111" s="76">
        <f>'Segment Data'!E55</f>
        <v>5006104.1844434887</v>
      </c>
      <c r="F111" s="78">
        <f>'Segment Data'!F55</f>
        <v>0.23916831132667818</v>
      </c>
      <c r="G111" s="95">
        <f>'Segment Data'!G55</f>
        <v>2.1356047526221351</v>
      </c>
      <c r="H111" s="81">
        <f>'Segment Data'!H55</f>
        <v>0.33907671583694254</v>
      </c>
      <c r="I111" s="178">
        <f>'Segment Data'!I55</f>
        <v>4.7171341642477165</v>
      </c>
      <c r="J111" s="179">
        <f>'Segment Data'!J55</f>
        <v>4.2071614182684236E-2</v>
      </c>
      <c r="K111" s="78">
        <f>'Segment Data'!K55</f>
        <v>8.9991553550655707E-3</v>
      </c>
      <c r="L111" s="79">
        <f>'Segment Data'!L55</f>
        <v>122350225.46065399</v>
      </c>
      <c r="M111" s="80">
        <f>'Segment Data'!M55</f>
        <v>24495078.745801523</v>
      </c>
      <c r="N111" s="78">
        <f>'Segment Data'!N55</f>
        <v>0.25031977947138123</v>
      </c>
      <c r="O111" s="77">
        <f>'Segment Data'!O55</f>
        <v>56806870.576557338</v>
      </c>
      <c r="P111" s="76">
        <f>'Segment Data'!P55</f>
        <v>9337930.5093805268</v>
      </c>
      <c r="Q111" s="78">
        <f>'Segment Data'!Q55</f>
        <v>0.1967166424227238</v>
      </c>
    </row>
    <row r="112" spans="2:17" ht="15.75" thickBot="1">
      <c r="B112" s="357"/>
      <c r="C112" s="151" t="s">
        <v>151</v>
      </c>
      <c r="D112" s="144">
        <f>'Segment Data'!D56</f>
        <v>567676599.74082148</v>
      </c>
      <c r="E112" s="138">
        <f>'Segment Data'!E56</f>
        <v>-14319291.272343278</v>
      </c>
      <c r="F112" s="140">
        <f>'Segment Data'!F56</f>
        <v>-2.4603766956869073E-2</v>
      </c>
      <c r="G112" s="141">
        <f>'Segment Data'!G56</f>
        <v>46.740712222094785</v>
      </c>
      <c r="H112" s="142">
        <f>'Segment Data'!H56</f>
        <v>-3.211838697826721</v>
      </c>
      <c r="I112" s="180">
        <f>'Segment Data'!I56</f>
        <v>2.6129381520696384</v>
      </c>
      <c r="J112" s="181">
        <f>'Segment Data'!J56</f>
        <v>1.7355316753524086E-2</v>
      </c>
      <c r="K112" s="140">
        <f>'Segment Data'!K56</f>
        <v>6.6864815552728808E-3</v>
      </c>
      <c r="L112" s="143">
        <f>'Segment Data'!L56</f>
        <v>1483303845.4999578</v>
      </c>
      <c r="M112" s="139">
        <f>'Segment Data'!M56</f>
        <v>-27314699.438320637</v>
      </c>
      <c r="N112" s="140">
        <f>'Segment Data'!N56</f>
        <v>-1.8081798035543561E-2</v>
      </c>
      <c r="O112" s="144">
        <f>'Segment Data'!O56</f>
        <v>698944621.2081219</v>
      </c>
      <c r="P112" s="138">
        <f>'Segment Data'!P56</f>
        <v>-6126290.7376028299</v>
      </c>
      <c r="Q112" s="140">
        <f>'Segment Data'!Q56</f>
        <v>-8.6889001287779998E-3</v>
      </c>
    </row>
    <row r="113" spans="2:17">
      <c r="B113" s="348" t="s">
        <v>65</v>
      </c>
      <c r="C113" s="150" t="s">
        <v>78</v>
      </c>
      <c r="D113" s="116">
        <f>'Type Data'!D35</f>
        <v>1014825181.5771812</v>
      </c>
      <c r="E113" s="110">
        <f>'Type Data'!E35</f>
        <v>46920491.239073515</v>
      </c>
      <c r="F113" s="112">
        <f>'Type Data'!F35</f>
        <v>4.8476354859571233E-2</v>
      </c>
      <c r="G113" s="113">
        <f>'Type Data'!G35</f>
        <v>83.557525163958559</v>
      </c>
      <c r="H113" s="114">
        <f>'Type Data'!H35</f>
        <v>0.48252570721578536</v>
      </c>
      <c r="I113" s="182">
        <f>'Type Data'!I35</f>
        <v>3.0410493974529711</v>
      </c>
      <c r="J113" s="183">
        <f>'Type Data'!J35</f>
        <v>2.0845470913422481E-2</v>
      </c>
      <c r="K113" s="112">
        <f>'Type Data'!K35</f>
        <v>6.9020077519422818E-3</v>
      </c>
      <c r="L113" s="115">
        <f>'Type Data'!L35</f>
        <v>3086133506.955389</v>
      </c>
      <c r="M113" s="111">
        <f>'Type Data'!M35</f>
        <v>162863960.68019009</v>
      </c>
      <c r="N113" s="112">
        <f>'Type Data'!N35</f>
        <v>5.5712946788540156E-2</v>
      </c>
      <c r="O113" s="116">
        <f>'Type Data'!O35</f>
        <v>1300620465.6827269</v>
      </c>
      <c r="P113" s="110">
        <f>'Type Data'!P35</f>
        <v>42173621.286156178</v>
      </c>
      <c r="Q113" s="112">
        <f>'Type Data'!Q35</f>
        <v>3.3512437552639392E-2</v>
      </c>
    </row>
    <row r="114" spans="2:17">
      <c r="B114" s="349"/>
      <c r="C114" s="151" t="s">
        <v>79</v>
      </c>
      <c r="D114" s="77">
        <f>'Type Data'!D36</f>
        <v>122941251.16688277</v>
      </c>
      <c r="E114" s="76">
        <f>'Type Data'!E36</f>
        <v>4239432.9104249328</v>
      </c>
      <c r="F114" s="78">
        <f>'Type Data'!F36</f>
        <v>3.5714978697845609E-2</v>
      </c>
      <c r="G114" s="95">
        <f>'Type Data'!G36</f>
        <v>10.122597344401905</v>
      </c>
      <c r="H114" s="81">
        <f>'Type Data'!H36</f>
        <v>-6.5547816590056485E-2</v>
      </c>
      <c r="I114" s="178">
        <f>'Type Data'!I36</f>
        <v>3.097158055776136</v>
      </c>
      <c r="J114" s="179">
        <f>'Type Data'!J36</f>
        <v>3.4611626278705288E-2</v>
      </c>
      <c r="K114" s="78">
        <f>'Type Data'!K36</f>
        <v>1.130158418018992E-2</v>
      </c>
      <c r="L114" s="79">
        <f>'Type Data'!L36</f>
        <v>380768486.43870825</v>
      </c>
      <c r="M114" s="80">
        <f>'Type Data'!M36</f>
        <v>17238656.76254034</v>
      </c>
      <c r="N114" s="78">
        <f>'Type Data'!N36</f>
        <v>4.7420198716282849E-2</v>
      </c>
      <c r="O114" s="77">
        <f>'Type Data'!O36</f>
        <v>121055644.87097034</v>
      </c>
      <c r="P114" s="76">
        <f>'Type Data'!P36</f>
        <v>9873393.1080006808</v>
      </c>
      <c r="Q114" s="78">
        <f>'Type Data'!Q36</f>
        <v>8.8803680006857996E-2</v>
      </c>
    </row>
    <row r="115" spans="2:17">
      <c r="B115" s="349"/>
      <c r="C115" s="151" t="s">
        <v>80</v>
      </c>
      <c r="D115" s="77">
        <f>'Type Data'!D37</f>
        <v>72194106.845219076</v>
      </c>
      <c r="E115" s="76">
        <f>'Type Data'!E37</f>
        <v>-1522517.5911375731</v>
      </c>
      <c r="F115" s="78">
        <f>'Type Data'!F37</f>
        <v>-2.0653653131554345E-2</v>
      </c>
      <c r="G115" s="95">
        <f>'Type Data'!G37</f>
        <v>5.9442365137547801</v>
      </c>
      <c r="H115" s="81">
        <f>'Type Data'!H37</f>
        <v>-0.382841550991456</v>
      </c>
      <c r="I115" s="178">
        <f>'Type Data'!I37</f>
        <v>3.279510790233342</v>
      </c>
      <c r="J115" s="179">
        <f>'Type Data'!J37</f>
        <v>4.3060687579319357E-3</v>
      </c>
      <c r="K115" s="78">
        <f>'Type Data'!K37</f>
        <v>1.3147479697061938E-3</v>
      </c>
      <c r="L115" s="79">
        <f>'Type Data'!L37</f>
        <v>236761352.39015475</v>
      </c>
      <c r="M115" s="80">
        <f>'Type Data'!M37</f>
        <v>-4675684.0150301456</v>
      </c>
      <c r="N115" s="78">
        <f>'Type Data'!N37</f>
        <v>-1.9366059510369862E-2</v>
      </c>
      <c r="O115" s="77">
        <f>'Type Data'!O37</f>
        <v>133895558.63281065</v>
      </c>
      <c r="P115" s="76">
        <f>'Type Data'!P37</f>
        <v>-7266675.9871204793</v>
      </c>
      <c r="Q115" s="78">
        <f>'Type Data'!Q37</f>
        <v>-5.1477479133746125E-2</v>
      </c>
    </row>
    <row r="116" spans="2:17" ht="15.75" thickBot="1">
      <c r="B116" s="350"/>
      <c r="C116" s="152" t="s">
        <v>81</v>
      </c>
      <c r="D116" s="144">
        <f>'Type Data'!D38</f>
        <v>4033335.9278741791</v>
      </c>
      <c r="E116" s="138">
        <f>'Type Data'!E38</f>
        <v>-484146.22622179845</v>
      </c>
      <c r="F116" s="140">
        <f>'Type Data'!F38</f>
        <v>-0.10717169646875652</v>
      </c>
      <c r="G116" s="141">
        <f>'Type Data'!G38</f>
        <v>0.3320922405219342</v>
      </c>
      <c r="H116" s="142">
        <f>'Type Data'!H38</f>
        <v>-5.56420387347068E-2</v>
      </c>
      <c r="I116" s="180">
        <f>'Type Data'!I38</f>
        <v>3.1034838507735061</v>
      </c>
      <c r="J116" s="181">
        <f>'Type Data'!J38</f>
        <v>6.6708657577982944E-2</v>
      </c>
      <c r="K116" s="140">
        <f>'Type Data'!K38</f>
        <v>2.1966939708759632E-2</v>
      </c>
      <c r="L116" s="143">
        <f>'Type Data'!L38</f>
        <v>12517392.916902089</v>
      </c>
      <c r="M116" s="139">
        <f>'Type Data'!M38</f>
        <v>-1201184.8243600503</v>
      </c>
      <c r="N116" s="140">
        <f>'Type Data'!N38</f>
        <v>-8.7558990954811511E-2</v>
      </c>
      <c r="O116" s="144">
        <f>'Type Data'!O38</f>
        <v>16133343.711496716</v>
      </c>
      <c r="P116" s="138">
        <f>'Type Data'!P38</f>
        <v>-1936584.9048871938</v>
      </c>
      <c r="Q116" s="140">
        <f>'Type Data'!Q38</f>
        <v>-0.10717169646875652</v>
      </c>
    </row>
    <row r="117" spans="2:17" ht="15.75" thickBot="1">
      <c r="B117" s="94" t="s">
        <v>82</v>
      </c>
      <c r="C117" s="153" t="s">
        <v>83</v>
      </c>
      <c r="D117" s="137">
        <f>Granola!D11</f>
        <v>511814.23583901447</v>
      </c>
      <c r="E117" s="131">
        <f>Granola!E11</f>
        <v>-596019.48377688602</v>
      </c>
      <c r="F117" s="133">
        <f>Granola!F11</f>
        <v>-0.5380044615211147</v>
      </c>
      <c r="G117" s="134">
        <f>Granola!G11</f>
        <v>4.2141180241434678E-2</v>
      </c>
      <c r="H117" s="135">
        <f>Granola!H11</f>
        <v>-5.2943890193654572E-2</v>
      </c>
      <c r="I117" s="184">
        <f>Granola!I11</f>
        <v>3.8182219054896853</v>
      </c>
      <c r="J117" s="185">
        <f>Granola!J11</f>
        <v>0.66793771703270766</v>
      </c>
      <c r="K117" s="133">
        <f>Granola!K11</f>
        <v>0.21202459114009847</v>
      </c>
      <c r="L117" s="136">
        <f>Granola!L11</f>
        <v>1954220.3268219889</v>
      </c>
      <c r="M117" s="132">
        <f>Granola!M11</f>
        <v>-1535770.7235234631</v>
      </c>
      <c r="N117" s="133">
        <f>Granola!N11</f>
        <v>-0.44005004636657935</v>
      </c>
      <c r="O117" s="137">
        <f>Granola!O11</f>
        <v>835170.61099648476</v>
      </c>
      <c r="P117" s="131">
        <f>Granola!P11</f>
        <v>-303347.84187798621</v>
      </c>
      <c r="Q117" s="133">
        <f>Granola!Q11</f>
        <v>-0.26644086541778017</v>
      </c>
    </row>
    <row r="118" spans="2:17">
      <c r="B118" s="351" t="s">
        <v>84</v>
      </c>
      <c r="C118" s="154" t="s">
        <v>14</v>
      </c>
      <c r="D118" s="125">
        <f>'NB vs PL'!D19</f>
        <v>1015837501.2169172</v>
      </c>
      <c r="E118" s="117">
        <f>'NB vs PL'!E19</f>
        <v>33095460.756549716</v>
      </c>
      <c r="F118" s="121">
        <f>'NB vs PL'!F19</f>
        <v>3.3676651037586713E-2</v>
      </c>
      <c r="G118" s="122">
        <f>'NB vs PL'!G19</f>
        <v>83.64087639065923</v>
      </c>
      <c r="H118" s="123">
        <f>'NB vs PL'!H19</f>
        <v>-0.70760883968347343</v>
      </c>
      <c r="I118" s="186">
        <f>'NB vs PL'!I19</f>
        <v>3.2912894238968318</v>
      </c>
      <c r="J118" s="187">
        <f>'NB vs PL'!J19</f>
        <v>3.4072941896253983E-2</v>
      </c>
      <c r="K118" s="121">
        <f>'NB vs PL'!K19</f>
        <v>1.0460754476879728E-2</v>
      </c>
      <c r="L118" s="124">
        <f>'NB vs PL'!L19</f>
        <v>3343415224.1530242</v>
      </c>
      <c r="M118" s="118">
        <f>'NB vs PL'!M19</f>
        <v>142411652.4106369</v>
      </c>
      <c r="N118" s="121">
        <f>'NB vs PL'!N19</f>
        <v>4.4489688692574199E-2</v>
      </c>
      <c r="O118" s="125">
        <f>'NB vs PL'!O19</f>
        <v>1358560363.444768</v>
      </c>
      <c r="P118" s="117">
        <f>'NB vs PL'!P19</f>
        <v>37828935.977150679</v>
      </c>
      <c r="Q118" s="121">
        <f>'NB vs PL'!Q19</f>
        <v>2.8642413734095987E-2</v>
      </c>
    </row>
    <row r="119" spans="2:17" ht="15.75" thickBot="1">
      <c r="B119" s="352"/>
      <c r="C119" s="155" t="s">
        <v>13</v>
      </c>
      <c r="D119" s="130">
        <f>'NB vs PL'!D20</f>
        <v>198685283.63802969</v>
      </c>
      <c r="E119" s="119">
        <f>'NB vs PL'!E20</f>
        <v>16329886.039302617</v>
      </c>
      <c r="F119" s="126">
        <f>'NB vs PL'!F20</f>
        <v>8.9549781658980671E-2</v>
      </c>
      <c r="G119" s="127">
        <f>'NB vs PL'!G20</f>
        <v>16.35912360934088</v>
      </c>
      <c r="H119" s="128">
        <f>'NB vs PL'!H20</f>
        <v>0.70760883968265453</v>
      </c>
      <c r="I119" s="188">
        <f>'NB vs PL'!I20</f>
        <v>1.8858597081226909</v>
      </c>
      <c r="J119" s="189">
        <f>'NB vs PL'!J20</f>
        <v>1.1520754580273351E-2</v>
      </c>
      <c r="K119" s="126">
        <f>'NB vs PL'!K20</f>
        <v>6.1465694657306435E-3</v>
      </c>
      <c r="L119" s="129">
        <f>'NB vs PL'!L20</f>
        <v>374692571.00988871</v>
      </c>
      <c r="M119" s="120">
        <f>'NB vs PL'!M20</f>
        <v>32896745.901879132</v>
      </c>
      <c r="N119" s="126">
        <f>'NB vs PL'!N20</f>
        <v>9.6246775078319219E-2</v>
      </c>
      <c r="O119" s="130">
        <f>'NB vs PL'!O20</f>
        <v>213880373.85778144</v>
      </c>
      <c r="P119" s="119">
        <f>'NB vs PL'!P20</f>
        <v>5554371.4725995362</v>
      </c>
      <c r="Q119" s="126">
        <f>'NB vs PL'!Q20</f>
        <v>2.6661921262857272E-2</v>
      </c>
    </row>
    <row r="120" spans="2:17">
      <c r="B120" s="348" t="s">
        <v>66</v>
      </c>
      <c r="C120" s="150" t="s">
        <v>74</v>
      </c>
      <c r="D120" s="116">
        <f>Package!D35</f>
        <v>627404795.80798054</v>
      </c>
      <c r="E120" s="110">
        <f>Package!E35</f>
        <v>7207751.7959923744</v>
      </c>
      <c r="F120" s="112">
        <f>Package!F35</f>
        <v>1.1621712592124273E-2</v>
      </c>
      <c r="G120" s="113">
        <f>Package!G35</f>
        <v>51.658544708398665</v>
      </c>
      <c r="H120" s="114">
        <f>Package!H35</f>
        <v>-1.5728009072233249</v>
      </c>
      <c r="I120" s="182">
        <f>Package!I35</f>
        <v>3.2896283662564834</v>
      </c>
      <c r="J120" s="183">
        <f>Package!J35</f>
        <v>2.9964042801021495E-2</v>
      </c>
      <c r="K120" s="112">
        <f>Package!K35</f>
        <v>9.1923706945559371E-3</v>
      </c>
      <c r="L120" s="115">
        <f>Package!L35</f>
        <v>2063928613.4152896</v>
      </c>
      <c r="M120" s="111">
        <f>Package!M35</f>
        <v>42294435.53687501</v>
      </c>
      <c r="N120" s="112">
        <f>Package!N35</f>
        <v>2.0920914376932682E-2</v>
      </c>
      <c r="O120" s="116">
        <f>Package!O35</f>
        <v>1166596719.5116806</v>
      </c>
      <c r="P120" s="110">
        <f>Package!P35</f>
        <v>11498549.422798395</v>
      </c>
      <c r="Q120" s="112">
        <f>Package!Q35</f>
        <v>9.9546079463649455E-3</v>
      </c>
    </row>
    <row r="121" spans="2:17">
      <c r="B121" s="349"/>
      <c r="C121" s="151" t="s">
        <v>75</v>
      </c>
      <c r="D121" s="77">
        <f>Package!D36</f>
        <v>403328742.56603324</v>
      </c>
      <c r="E121" s="76">
        <f>Package!E36</f>
        <v>37796020.105666339</v>
      </c>
      <c r="F121" s="78">
        <f>Package!F36</f>
        <v>0.10339982656344643</v>
      </c>
      <c r="G121" s="95">
        <f>Package!G36</f>
        <v>33.208824700164364</v>
      </c>
      <c r="H121" s="81">
        <f>Package!H36</f>
        <v>1.8352493647570753</v>
      </c>
      <c r="I121" s="178">
        <f>Package!I36</f>
        <v>2.5611548297176436</v>
      </c>
      <c r="J121" s="179">
        <f>Package!J36</f>
        <v>4.4151173177767511E-2</v>
      </c>
      <c r="K121" s="78">
        <f>Package!K36</f>
        <v>1.7541163701947939E-2</v>
      </c>
      <c r="L121" s="79">
        <f>Package!L36</f>
        <v>1032987356.9869403</v>
      </c>
      <c r="M121" s="80">
        <f>Package!M36</f>
        <v>112940157.969221</v>
      </c>
      <c r="N121" s="78">
        <f>Package!N36</f>
        <v>0.12275474354989681</v>
      </c>
      <c r="O121" s="77">
        <f>Package!O36</f>
        <v>210599127.05205202</v>
      </c>
      <c r="P121" s="76">
        <f>Package!P36</f>
        <v>19172332.966006994</v>
      </c>
      <c r="Q121" s="78">
        <f>Package!Q36</f>
        <v>0.10015490808141081</v>
      </c>
    </row>
    <row r="122" spans="2:17" ht="15" customHeight="1">
      <c r="B122" s="349"/>
      <c r="C122" s="151" t="s">
        <v>76</v>
      </c>
      <c r="D122" s="77">
        <f>Package!D37</f>
        <v>36917859.39094013</v>
      </c>
      <c r="E122" s="76">
        <f>Package!E37</f>
        <v>-629308.71810619533</v>
      </c>
      <c r="F122" s="78">
        <f>Package!F37</f>
        <v>-1.6760484206918776E-2</v>
      </c>
      <c r="G122" s="95">
        <f>Package!G37</f>
        <v>3.0397008480453791</v>
      </c>
      <c r="H122" s="81">
        <f>Package!H37</f>
        <v>-0.18296250031761474</v>
      </c>
      <c r="I122" s="178">
        <f>Package!I37</f>
        <v>2.7911710964348693</v>
      </c>
      <c r="J122" s="179">
        <f>Package!J37</f>
        <v>-1.1086441174638306E-2</v>
      </c>
      <c r="K122" s="78">
        <f>Package!K37</f>
        <v>-3.9562534941366238E-3</v>
      </c>
      <c r="L122" s="79">
        <f>Package!L37</f>
        <v>103044062.0742387</v>
      </c>
      <c r="M122" s="80">
        <f>Package!M37</f>
        <v>-2172772.7752276808</v>
      </c>
      <c r="N122" s="78">
        <f>Package!N37</f>
        <v>-2.0650428976848281E-2</v>
      </c>
      <c r="O122" s="77">
        <f>Package!O37</f>
        <v>27174106.434922487</v>
      </c>
      <c r="P122" s="76">
        <f>Package!P37</f>
        <v>70491.591139286757</v>
      </c>
      <c r="Q122" s="78">
        <f>Package!Q37</f>
        <v>2.6008188038967625E-3</v>
      </c>
    </row>
    <row r="123" spans="2:17" ht="15.75" thickBot="1">
      <c r="B123" s="350"/>
      <c r="C123" s="152" t="s">
        <v>77</v>
      </c>
      <c r="D123" s="144">
        <f>Package!D38</f>
        <v>123242433.65941399</v>
      </c>
      <c r="E123" s="138">
        <f>Package!E38</f>
        <v>4476911.2995017469</v>
      </c>
      <c r="F123" s="140">
        <f>Package!F38</f>
        <v>3.7695378343343772E-2</v>
      </c>
      <c r="G123" s="141">
        <f>Package!G38</f>
        <v>10.147395766982935</v>
      </c>
      <c r="H123" s="142">
        <f>Package!H38</f>
        <v>-4.6217100088657759E-2</v>
      </c>
      <c r="I123" s="180">
        <f>Package!I38</f>
        <v>3.0919753218637873</v>
      </c>
      <c r="J123" s="181">
        <f>Package!J38</f>
        <v>3.032595019533435E-2</v>
      </c>
      <c r="K123" s="140">
        <f>Package!K38</f>
        <v>9.9051022876627294E-3</v>
      </c>
      <c r="L123" s="143">
        <f>Package!L38</f>
        <v>381062563.48134303</v>
      </c>
      <c r="M123" s="139">
        <f>Package!M38</f>
        <v>17444176.572242081</v>
      </c>
      <c r="N123" s="140">
        <f>Package!N38</f>
        <v>4.7973857209269395E-2</v>
      </c>
      <c r="O123" s="144">
        <f>Package!O38</f>
        <v>121140181.29208265</v>
      </c>
      <c r="P123" s="138">
        <f>Package!P38</f>
        <v>9929808.9734950662</v>
      </c>
      <c r="Q123" s="140">
        <f>Package!Q38</f>
        <v>8.928851478932967E-2</v>
      </c>
    </row>
    <row r="124" spans="2:17">
      <c r="B124" s="351" t="s">
        <v>85</v>
      </c>
      <c r="C124" s="156" t="s">
        <v>86</v>
      </c>
      <c r="D124" s="116">
        <f>Flavor!D107</f>
        <v>124342129.3914865</v>
      </c>
      <c r="E124" s="110">
        <f>Flavor!E107</f>
        <v>3245047.8865952641</v>
      </c>
      <c r="F124" s="112">
        <f>Flavor!F107</f>
        <v>2.6797077570066736E-2</v>
      </c>
      <c r="G124" s="113">
        <f>Flavor!G107</f>
        <v>10.237941267305009</v>
      </c>
      <c r="H124" s="114">
        <f>Flavor!H107</f>
        <v>-0.15578869459627143</v>
      </c>
      <c r="I124" s="182">
        <f>Flavor!I107</f>
        <v>3.0649757064818997</v>
      </c>
      <c r="J124" s="183">
        <f>Flavor!J107</f>
        <v>5.024723364263739E-3</v>
      </c>
      <c r="K124" s="112">
        <f>Flavor!K107</f>
        <v>1.6420927629188006E-3</v>
      </c>
      <c r="L124" s="115">
        <f>Flavor!L107</f>
        <v>381105605.8771351</v>
      </c>
      <c r="M124" s="111">
        <f>Flavor!M107</f>
        <v>10554472.273566663</v>
      </c>
      <c r="N124" s="112">
        <f>Flavor!N107</f>
        <v>2.8483173620130635E-2</v>
      </c>
      <c r="O124" s="116">
        <f>Flavor!O107</f>
        <v>171049545.44498333</v>
      </c>
      <c r="P124" s="110">
        <f>Flavor!P107</f>
        <v>-3613229.0831772089</v>
      </c>
      <c r="Q124" s="112">
        <f>Flavor!Q107</f>
        <v>-2.0686887019504292E-2</v>
      </c>
    </row>
    <row r="125" spans="2:17">
      <c r="B125" s="349"/>
      <c r="C125" s="151" t="s">
        <v>87</v>
      </c>
      <c r="D125" s="77">
        <f>Flavor!D108</f>
        <v>154995901.09891146</v>
      </c>
      <c r="E125" s="76">
        <f>Flavor!E108</f>
        <v>-5837473.500330478</v>
      </c>
      <c r="F125" s="78">
        <f>Flavor!F108</f>
        <v>-3.6295162710327115E-2</v>
      </c>
      <c r="G125" s="95">
        <f>Flavor!G108</f>
        <v>12.761876766060272</v>
      </c>
      <c r="H125" s="81">
        <f>Flavor!H108</f>
        <v>-1.0424085533866183</v>
      </c>
      <c r="I125" s="178">
        <f>Flavor!I108</f>
        <v>2.8577102773122585</v>
      </c>
      <c r="J125" s="179">
        <f>Flavor!J108</f>
        <v>5.3430993282006067E-2</v>
      </c>
      <c r="K125" s="78">
        <f>Flavor!K108</f>
        <v>1.9053378023467103E-2</v>
      </c>
      <c r="L125" s="79">
        <f>Flavor!L108</f>
        <v>442933379.51163369</v>
      </c>
      <c r="M125" s="80">
        <f>Flavor!M108</f>
        <v>-8088321.0576978922</v>
      </c>
      <c r="N125" s="78">
        <f>Flavor!N108</f>
        <v>-1.7933330142403083E-2</v>
      </c>
      <c r="O125" s="77">
        <f>Flavor!O108</f>
        <v>161947339.44323489</v>
      </c>
      <c r="P125" s="76">
        <f>Flavor!P108</f>
        <v>-398695.3881842792</v>
      </c>
      <c r="Q125" s="78">
        <f>Flavor!Q108</f>
        <v>-2.4558369325021474E-3</v>
      </c>
    </row>
    <row r="126" spans="2:17">
      <c r="B126" s="349"/>
      <c r="C126" s="151" t="s">
        <v>88</v>
      </c>
      <c r="D126" s="77">
        <f>Flavor!D109</f>
        <v>225012269.1704559</v>
      </c>
      <c r="E126" s="76">
        <f>Flavor!E109</f>
        <v>18586819.636749625</v>
      </c>
      <c r="F126" s="78">
        <f>Flavor!F109</f>
        <v>9.0041318445643823E-2</v>
      </c>
      <c r="G126" s="95">
        <f>Flavor!G109</f>
        <v>18.526805093848434</v>
      </c>
      <c r="H126" s="81">
        <f>Flavor!H109</f>
        <v>0.80936423520343226</v>
      </c>
      <c r="I126" s="178">
        <f>Flavor!I109</f>
        <v>3.0327200396024541</v>
      </c>
      <c r="J126" s="179">
        <f>Flavor!J109</f>
        <v>4.3205227861534912E-2</v>
      </c>
      <c r="K126" s="78">
        <f>Flavor!K109</f>
        <v>1.4452254155708532E-2</v>
      </c>
      <c r="L126" s="79">
        <f>Flavor!L109</f>
        <v>682399217.86966312</v>
      </c>
      <c r="M126" s="80">
        <f>Flavor!M109</f>
        <v>65287278.968370557</v>
      </c>
      <c r="N126" s="78">
        <f>Flavor!N109</f>
        <v>0.10579487262004389</v>
      </c>
      <c r="O126" s="77">
        <f>Flavor!O109</f>
        <v>215967898.09482485</v>
      </c>
      <c r="P126" s="76">
        <f>Flavor!P109</f>
        <v>12569053.700893939</v>
      </c>
      <c r="Q126" s="78">
        <f>Flavor!Q109</f>
        <v>6.1795108710406117E-2</v>
      </c>
    </row>
    <row r="127" spans="2:17">
      <c r="B127" s="349"/>
      <c r="C127" s="151" t="s">
        <v>89</v>
      </c>
      <c r="D127" s="77">
        <f>Flavor!D110</f>
        <v>28542631.467079405</v>
      </c>
      <c r="E127" s="76">
        <f>Flavor!E110</f>
        <v>3107604.261912141</v>
      </c>
      <c r="F127" s="78">
        <f>Flavor!F110</f>
        <v>0.12217813792158297</v>
      </c>
      <c r="G127" s="95">
        <f>Flavor!G110</f>
        <v>2.3501108273146434</v>
      </c>
      <c r="H127" s="81">
        <f>Flavor!H110</f>
        <v>0.1670292777114577</v>
      </c>
      <c r="I127" s="178">
        <f>Flavor!I110</f>
        <v>3.4464102864325707</v>
      </c>
      <c r="J127" s="179">
        <f>Flavor!J110</f>
        <v>-9.3388367470665035E-2</v>
      </c>
      <c r="K127" s="78">
        <f>Flavor!K110</f>
        <v>-2.6382395328527607E-2</v>
      </c>
      <c r="L127" s="79">
        <f>Flavor!L110</f>
        <v>98369618.689996436</v>
      </c>
      <c r="M127" s="80">
        <f>Flavor!M110</f>
        <v>8334743.6271531731</v>
      </c>
      <c r="N127" s="78">
        <f>Flavor!N110</f>
        <v>9.2572390657904749E-2</v>
      </c>
      <c r="O127" s="77">
        <f>Flavor!O110</f>
        <v>38803749.291180626</v>
      </c>
      <c r="P127" s="76">
        <f>Flavor!P110</f>
        <v>2041212.061874494</v>
      </c>
      <c r="Q127" s="78">
        <f>Flavor!Q110</f>
        <v>5.5524243311674722E-2</v>
      </c>
    </row>
    <row r="128" spans="2:17">
      <c r="B128" s="349"/>
      <c r="C128" s="151" t="s">
        <v>90</v>
      </c>
      <c r="D128" s="77">
        <f>Flavor!D111</f>
        <v>224456096.73057157</v>
      </c>
      <c r="E128" s="76">
        <f>Flavor!E111</f>
        <v>23565043.668891549</v>
      </c>
      <c r="F128" s="78">
        <f>Flavor!F111</f>
        <v>0.11730260412172921</v>
      </c>
      <c r="G128" s="95">
        <f>Flavor!G111</f>
        <v>18.48101159809687</v>
      </c>
      <c r="H128" s="81">
        <f>Flavor!H111</f>
        <v>1.2385865013306265</v>
      </c>
      <c r="I128" s="178">
        <f>Flavor!I111</f>
        <v>2.8106604745421051</v>
      </c>
      <c r="J128" s="179">
        <f>Flavor!J111</f>
        <v>2.7674401735482856E-2</v>
      </c>
      <c r="K128" s="78">
        <f>Flavor!K111</f>
        <v>9.9441395003365615E-3</v>
      </c>
      <c r="L128" s="79">
        <f>Flavor!L111</f>
        <v>630869879.35061693</v>
      </c>
      <c r="M128" s="80">
        <f>Flavor!M111</f>
        <v>71792876.528505325</v>
      </c>
      <c r="N128" s="78">
        <f>Flavor!N111</f>
        <v>0.12841321708120509</v>
      </c>
      <c r="O128" s="77">
        <f>Flavor!O111</f>
        <v>160387562.6034984</v>
      </c>
      <c r="P128" s="76">
        <f>Flavor!P111</f>
        <v>14786927.484493166</v>
      </c>
      <c r="Q128" s="78">
        <f>Flavor!Q111</f>
        <v>0.10155812488322745</v>
      </c>
    </row>
    <row r="129" spans="2:17">
      <c r="B129" s="349"/>
      <c r="C129" s="151" t="s">
        <v>91</v>
      </c>
      <c r="D129" s="77">
        <f>Flavor!D112</f>
        <v>54459507.988319233</v>
      </c>
      <c r="E129" s="76">
        <f>Flavor!E112</f>
        <v>-1639502.4184336811</v>
      </c>
      <c r="F129" s="78">
        <f>Flavor!F112</f>
        <v>-2.9225157565993823E-2</v>
      </c>
      <c r="G129" s="95">
        <f>Flavor!G112</f>
        <v>4.4840252210520299</v>
      </c>
      <c r="H129" s="81">
        <f>Flavor!H112</f>
        <v>-0.33093776609583436</v>
      </c>
      <c r="I129" s="178">
        <f>Flavor!I112</f>
        <v>2.9807344520950783</v>
      </c>
      <c r="J129" s="179">
        <f>Flavor!J112</f>
        <v>1.7012009581173881E-2</v>
      </c>
      <c r="K129" s="78">
        <f>Flavor!K112</f>
        <v>5.7400819108903685E-3</v>
      </c>
      <c r="L129" s="79">
        <f>Flavor!L112</f>
        <v>162329331.70493028</v>
      </c>
      <c r="M129" s="80">
        <f>Flavor!M112</f>
        <v>-3932564.4403844178</v>
      </c>
      <c r="N129" s="78">
        <f>Flavor!N112</f>
        <v>-2.3652830453390918E-2</v>
      </c>
      <c r="O129" s="77">
        <f>Flavor!O112</f>
        <v>108057487.03019641</v>
      </c>
      <c r="P129" s="76">
        <f>Flavor!P112</f>
        <v>-784741.14225535095</v>
      </c>
      <c r="Q129" s="78">
        <f>Flavor!Q112</f>
        <v>-7.2098959698986657E-3</v>
      </c>
    </row>
    <row r="130" spans="2:17">
      <c r="B130" s="349"/>
      <c r="C130" s="151" t="s">
        <v>92</v>
      </c>
      <c r="D130" s="77">
        <f>Flavor!D113</f>
        <v>5401768.512513916</v>
      </c>
      <c r="E130" s="76">
        <f>Flavor!E113</f>
        <v>-42169.549161554314</v>
      </c>
      <c r="F130" s="78">
        <f>Flavor!F113</f>
        <v>-7.7461478591062212E-3</v>
      </c>
      <c r="G130" s="95">
        <f>Flavor!G113</f>
        <v>0.44476469110944411</v>
      </c>
      <c r="H130" s="81">
        <f>Flavor!H113</f>
        <v>-2.2487049718725061E-2</v>
      </c>
      <c r="I130" s="178">
        <f>Flavor!I113</f>
        <v>3.5676442017014418</v>
      </c>
      <c r="J130" s="179">
        <f>Flavor!J113</f>
        <v>0.14409836758740902</v>
      </c>
      <c r="K130" s="78">
        <f>Flavor!K113</f>
        <v>4.2090386566914391E-2</v>
      </c>
      <c r="L130" s="79">
        <f>Flavor!L113</f>
        <v>19271588.112603694</v>
      </c>
      <c r="M130" s="80">
        <f>Flavor!M113</f>
        <v>634016.64037981629</v>
      </c>
      <c r="N130" s="78">
        <f>Flavor!N113</f>
        <v>3.4018200350013947E-2</v>
      </c>
      <c r="O130" s="77">
        <f>Flavor!O113</f>
        <v>10016168.365049899</v>
      </c>
      <c r="P130" s="76">
        <f>Flavor!P113</f>
        <v>526834.06155551039</v>
      </c>
      <c r="Q130" s="78">
        <f>Flavor!Q113</f>
        <v>5.5518547951409723E-2</v>
      </c>
    </row>
    <row r="131" spans="2:17">
      <c r="B131" s="349"/>
      <c r="C131" s="151" t="s">
        <v>93</v>
      </c>
      <c r="D131" s="77">
        <f>Flavor!D114</f>
        <v>40475796.102668293</v>
      </c>
      <c r="E131" s="76">
        <f>Flavor!E114</f>
        <v>-2107004.8587902412</v>
      </c>
      <c r="F131" s="78">
        <f>Flavor!F114</f>
        <v>-4.948018475105196E-2</v>
      </c>
      <c r="G131" s="95">
        <f>Flavor!G114</f>
        <v>3.3326502069290083</v>
      </c>
      <c r="H131" s="81">
        <f>Flavor!H114</f>
        <v>-0.32222015587914443</v>
      </c>
      <c r="I131" s="178">
        <f>Flavor!I114</f>
        <v>3.2394719444728874</v>
      </c>
      <c r="J131" s="179">
        <f>Flavor!J114</f>
        <v>-1.0042624171064496E-2</v>
      </c>
      <c r="K131" s="78">
        <f>Flavor!K114</f>
        <v>-3.0904998143323798E-3</v>
      </c>
      <c r="L131" s="79">
        <f>Flavor!L114</f>
        <v>131120205.90479897</v>
      </c>
      <c r="M131" s="80">
        <f>Flavor!M114</f>
        <v>-7253226.1931262165</v>
      </c>
      <c r="N131" s="78">
        <f>Flavor!N114</f>
        <v>-5.2417766063598083E-2</v>
      </c>
      <c r="O131" s="77">
        <f>Flavor!O114</f>
        <v>83458258.949402004</v>
      </c>
      <c r="P131" s="76">
        <f>Flavor!P114</f>
        <v>-4854116.2433128059</v>
      </c>
      <c r="Q131" s="78">
        <f>Flavor!Q114</f>
        <v>-5.4965300533704117E-2</v>
      </c>
    </row>
    <row r="132" spans="2:17">
      <c r="B132" s="349"/>
      <c r="C132" s="151" t="s">
        <v>94</v>
      </c>
      <c r="D132" s="77">
        <f>Flavor!D115</f>
        <v>14735213.284223633</v>
      </c>
      <c r="E132" s="76">
        <f>Flavor!E115</f>
        <v>-2114284.286114173</v>
      </c>
      <c r="F132" s="78">
        <f>Flavor!F115</f>
        <v>-0.12548055378435743</v>
      </c>
      <c r="G132" s="95">
        <f>Flavor!G115</f>
        <v>1.2132512842057146</v>
      </c>
      <c r="H132" s="81">
        <f>Flavor!H115</f>
        <v>-0.23293656411769237</v>
      </c>
      <c r="I132" s="178">
        <f>Flavor!I115</f>
        <v>2.5744700190648597</v>
      </c>
      <c r="J132" s="179">
        <f>Flavor!J115</f>
        <v>-0.12206263890218549</v>
      </c>
      <c r="K132" s="78">
        <f>Flavor!K115</f>
        <v>-4.5266516072610917E-2</v>
      </c>
      <c r="L132" s="79">
        <f>Flavor!L115</f>
        <v>37935364.82475999</v>
      </c>
      <c r="M132" s="80">
        <f>Flavor!M115</f>
        <v>-7499855.6439922825</v>
      </c>
      <c r="N132" s="78">
        <f>Flavor!N115</f>
        <v>-0.16506700235228861</v>
      </c>
      <c r="O132" s="77">
        <f>Flavor!O115</f>
        <v>14150760.374026531</v>
      </c>
      <c r="P132" s="76">
        <f>Flavor!P115</f>
        <v>-995393.61234465614</v>
      </c>
      <c r="Q132" s="78">
        <f>Flavor!Q115</f>
        <v>-6.5719232304143435E-2</v>
      </c>
    </row>
    <row r="133" spans="2:17">
      <c r="B133" s="349"/>
      <c r="C133" s="151" t="s">
        <v>95</v>
      </c>
      <c r="D133" s="77">
        <f>Flavor!D116</f>
        <v>21384698.78761464</v>
      </c>
      <c r="E133" s="76">
        <f>Flavor!E116</f>
        <v>226295.41573450342</v>
      </c>
      <c r="F133" s="78">
        <f>Flavor!F116</f>
        <v>1.0695297360445152E-2</v>
      </c>
      <c r="G133" s="95">
        <f>Flavor!G116</f>
        <v>1.7607490822141048</v>
      </c>
      <c r="H133" s="81">
        <f>Flavor!H116</f>
        <v>-5.5270993079130859E-2</v>
      </c>
      <c r="I133" s="178">
        <f>Flavor!I116</f>
        <v>3.1583814991077386</v>
      </c>
      <c r="J133" s="179">
        <f>Flavor!J116</f>
        <v>-4.6253062586901983E-2</v>
      </c>
      <c r="K133" s="78">
        <f>Flavor!K116</f>
        <v>-1.4433178478373188E-2</v>
      </c>
      <c r="L133" s="79">
        <f>Flavor!L116</f>
        <v>67541037.014793769</v>
      </c>
      <c r="M133" s="80">
        <f>Flavor!M116</f>
        <v>-263913.70100973547</v>
      </c>
      <c r="N133" s="78">
        <f>Flavor!N116</f>
        <v>-3.892248253610548E-3</v>
      </c>
      <c r="O133" s="77">
        <f>Flavor!O116</f>
        <v>46026592.601331517</v>
      </c>
      <c r="P133" s="76">
        <f>Flavor!P116</f>
        <v>1413530.4459420443</v>
      </c>
      <c r="Q133" s="78">
        <f>Flavor!Q116</f>
        <v>3.1684228287640261E-2</v>
      </c>
    </row>
    <row r="134" spans="2:17">
      <c r="B134" s="349"/>
      <c r="C134" s="151" t="s">
        <v>96</v>
      </c>
      <c r="D134" s="77">
        <f>Flavor!D117</f>
        <v>2951252.8687992403</v>
      </c>
      <c r="E134" s="76">
        <f>Flavor!E117</f>
        <v>-679545.64956750162</v>
      </c>
      <c r="F134" s="78">
        <f>Flavor!F117</f>
        <v>-0.18716148696490728</v>
      </c>
      <c r="G134" s="95">
        <f>Flavor!G117</f>
        <v>0.24299691249939939</v>
      </c>
      <c r="H134" s="81">
        <f>Flavor!H117</f>
        <v>-6.8633548590209398E-2</v>
      </c>
      <c r="I134" s="178">
        <f>Flavor!I117</f>
        <v>3.2167379430327756</v>
      </c>
      <c r="J134" s="179">
        <f>Flavor!J117</f>
        <v>5.1442576181184752E-2</v>
      </c>
      <c r="K134" s="78">
        <f>Flavor!K117</f>
        <v>1.6252061883360001E-2</v>
      </c>
      <c r="L134" s="79">
        <f>Flavor!L117</f>
        <v>9493407.082550846</v>
      </c>
      <c r="M134" s="80">
        <f>Flavor!M117</f>
        <v>-1999142.6456070226</v>
      </c>
      <c r="N134" s="78">
        <f>Flavor!N117</f>
        <v>-0.17395118514988261</v>
      </c>
      <c r="O134" s="77">
        <f>Flavor!O117</f>
        <v>4299700.3707066868</v>
      </c>
      <c r="P134" s="76">
        <f>Flavor!P117</f>
        <v>-640894.32645736448</v>
      </c>
      <c r="Q134" s="78">
        <f>Flavor!Q117</f>
        <v>-0.12972007738769667</v>
      </c>
    </row>
    <row r="135" spans="2:17">
      <c r="B135" s="349"/>
      <c r="C135" s="151" t="s">
        <v>97</v>
      </c>
      <c r="D135" s="77">
        <f>Flavor!D118</f>
        <v>15611730.22102177</v>
      </c>
      <c r="E135" s="76">
        <f>Flavor!E118</f>
        <v>12822.075634611771</v>
      </c>
      <c r="F135" s="78">
        <f>Flavor!F118</f>
        <v>8.2198545661694023E-4</v>
      </c>
      <c r="G135" s="95">
        <f>Flavor!G118</f>
        <v>1.2854209419287537</v>
      </c>
      <c r="H135" s="81">
        <f>Flavor!H118</f>
        <v>-5.3429152134890856E-2</v>
      </c>
      <c r="I135" s="178">
        <f>Flavor!I118</f>
        <v>2.8575983382239381</v>
      </c>
      <c r="J135" s="179">
        <f>Flavor!J118</f>
        <v>3.9028501117782E-2</v>
      </c>
      <c r="K135" s="78">
        <f>Flavor!K118</f>
        <v>1.384691647656771E-2</v>
      </c>
      <c r="L135" s="79">
        <f>Flavor!L118</f>
        <v>44612054.336392239</v>
      </c>
      <c r="M135" s="80">
        <f>Flavor!M118</f>
        <v>645442.34601446986</v>
      </c>
      <c r="N135" s="78">
        <f>Flavor!N118</f>
        <v>1.4680283897147385E-2</v>
      </c>
      <c r="O135" s="77">
        <f>Flavor!O118</f>
        <v>26813228.831943903</v>
      </c>
      <c r="P135" s="76">
        <f>Flavor!P118</f>
        <v>-326764.09354739636</v>
      </c>
      <c r="Q135" s="78">
        <f>Flavor!Q118</f>
        <v>-1.2039947631691623E-2</v>
      </c>
    </row>
    <row r="136" spans="2:17" ht="15.75" thickBot="1">
      <c r="B136" s="352"/>
      <c r="C136" s="157" t="s">
        <v>98</v>
      </c>
      <c r="D136" s="144">
        <f>Flavor!D119</f>
        <v>8361048.741428013</v>
      </c>
      <c r="E136" s="138">
        <f>Flavor!E119</f>
        <v>486828.83543129265</v>
      </c>
      <c r="F136" s="140">
        <f>Flavor!F119</f>
        <v>6.1825659080278095E-2</v>
      </c>
      <c r="G136" s="141">
        <f>Flavor!G119</f>
        <v>0.68842255128433849</v>
      </c>
      <c r="H136" s="142">
        <f>Flavor!H119</f>
        <v>1.2580372872698531E-2</v>
      </c>
      <c r="I136" s="180">
        <f>Flavor!I119</f>
        <v>2.660507023449779</v>
      </c>
      <c r="J136" s="181">
        <f>Flavor!J119</f>
        <v>0.20386107646937468</v>
      </c>
      <c r="K136" s="140">
        <f>Flavor!K119</f>
        <v>8.2983498993801405E-2</v>
      </c>
      <c r="L136" s="143">
        <f>Flavor!L119</f>
        <v>22244628.899975162</v>
      </c>
      <c r="M136" s="139">
        <f>Flavor!M119</f>
        <v>2900458.4822758995</v>
      </c>
      <c r="N136" s="140">
        <f>Flavor!N119</f>
        <v>0.14993966759215882</v>
      </c>
      <c r="O136" s="144">
        <f>Flavor!O119</f>
        <v>19411859.019714214</v>
      </c>
      <c r="P136" s="138">
        <f>Flavor!P119</f>
        <v>1819704.9372557513</v>
      </c>
      <c r="Q136" s="140">
        <f>Flavor!Q119</f>
        <v>0.10343843788124961</v>
      </c>
    </row>
    <row r="137" spans="2:17">
      <c r="B137" s="348" t="s">
        <v>99</v>
      </c>
      <c r="C137" s="221" t="s">
        <v>148</v>
      </c>
      <c r="D137" s="116">
        <f>Fat!D35</f>
        <v>287978997.16115439</v>
      </c>
      <c r="E137" s="110">
        <f>Fat!E35</f>
        <v>22045396.089538008</v>
      </c>
      <c r="F137" s="112">
        <f>Fat!F35</f>
        <v>8.2898121939848982E-2</v>
      </c>
      <c r="G137" s="113">
        <f>Fat!G35</f>
        <v>23.711288149736006</v>
      </c>
      <c r="H137" s="114">
        <f>Fat!H35</f>
        <v>0.88627863682945573</v>
      </c>
      <c r="I137" s="182">
        <f>Fat!I35</f>
        <v>3.2943372373931372</v>
      </c>
      <c r="J137" s="183">
        <f>Fat!J35</f>
        <v>-6.9193228488777514E-3</v>
      </c>
      <c r="K137" s="112">
        <f>Fat!K35</f>
        <v>-2.0959664063099951E-3</v>
      </c>
      <c r="L137" s="115">
        <f>Fat!L35</f>
        <v>948699933.93512344</v>
      </c>
      <c r="M137" s="111">
        <f>Fat!M35</f>
        <v>70784888.808666945</v>
      </c>
      <c r="N137" s="112">
        <f>Fat!N35</f>
        <v>8.0628403854806879E-2</v>
      </c>
      <c r="O137" s="116">
        <f>Fat!O35</f>
        <v>341196804.83356011</v>
      </c>
      <c r="P137" s="110">
        <f>Fat!P35</f>
        <v>23237016.215322077</v>
      </c>
      <c r="Q137" s="112">
        <f>Fat!Q35</f>
        <v>7.3081619271114368E-2</v>
      </c>
    </row>
    <row r="138" spans="2:17">
      <c r="B138" s="349"/>
      <c r="C138" s="222" t="s">
        <v>101</v>
      </c>
      <c r="D138" s="77">
        <f>Fat!D36</f>
        <v>30215270.945225824</v>
      </c>
      <c r="E138" s="76">
        <f>Fat!E36</f>
        <v>5670448.3198409863</v>
      </c>
      <c r="F138" s="78">
        <f>Fat!F36</f>
        <v>0.23102421257575007</v>
      </c>
      <c r="G138" s="95">
        <f>Fat!G36</f>
        <v>2.4878307201815515</v>
      </c>
      <c r="H138" s="81">
        <f>Fat!H36</f>
        <v>0.38115519042726387</v>
      </c>
      <c r="I138" s="178">
        <f>Fat!I36</f>
        <v>3.624503476034123</v>
      </c>
      <c r="J138" s="179">
        <f>Fat!J36</f>
        <v>0.21970720625643336</v>
      </c>
      <c r="K138" s="78">
        <f>Fat!K36</f>
        <v>6.4528737947301254E-2</v>
      </c>
      <c r="L138" s="79">
        <f>Fat!L36</f>
        <v>109515354.57028385</v>
      </c>
      <c r="M138" s="80">
        <f>Fat!M36</f>
        <v>25945234.05301851</v>
      </c>
      <c r="N138" s="78">
        <f>Fat!N36</f>
        <v>0.31046065139583356</v>
      </c>
      <c r="O138" s="77">
        <f>Fat!O36</f>
        <v>45812687.199295469</v>
      </c>
      <c r="P138" s="76">
        <f>Fat!P36</f>
        <v>13703982.301604345</v>
      </c>
      <c r="Q138" s="78">
        <f>Fat!Q36</f>
        <v>0.4267995967221267</v>
      </c>
    </row>
    <row r="139" spans="2:17">
      <c r="B139" s="349"/>
      <c r="C139" s="222" t="s">
        <v>63</v>
      </c>
      <c r="D139" s="77">
        <f>Fat!D37</f>
        <v>465571473.23365647</v>
      </c>
      <c r="E139" s="76">
        <f>Fat!E37</f>
        <v>-4509799.2492532134</v>
      </c>
      <c r="F139" s="78">
        <f>Fat!F37</f>
        <v>-9.5936586144626124E-3</v>
      </c>
      <c r="G139" s="95">
        <f>Fat!G37</f>
        <v>38.33369608535267</v>
      </c>
      <c r="H139" s="81">
        <f>Fat!H37</f>
        <v>-2.0132532020829146</v>
      </c>
      <c r="I139" s="178">
        <f>Fat!I37</f>
        <v>2.9030379930534846</v>
      </c>
      <c r="J139" s="179">
        <f>Fat!J37</f>
        <v>-5.7577044695635848E-3</v>
      </c>
      <c r="K139" s="78">
        <f>Fat!K37</f>
        <v>-1.9794117800939035E-3</v>
      </c>
      <c r="L139" s="79">
        <f>Fat!L37</f>
        <v>1351571675.2791882</v>
      </c>
      <c r="M139" s="80">
        <f>Fat!M37</f>
        <v>-15798707.60525918</v>
      </c>
      <c r="N139" s="78">
        <f>Fat!N37</f>
        <v>-1.1554080593680875E-2</v>
      </c>
      <c r="O139" s="77">
        <f>Fat!O37</f>
        <v>665166771.78533733</v>
      </c>
      <c r="P139" s="76">
        <f>Fat!P37</f>
        <v>-10884309.845240712</v>
      </c>
      <c r="Q139" s="78">
        <f>Fat!Q37</f>
        <v>-1.6099833490375724E-2</v>
      </c>
    </row>
    <row r="140" spans="2:17" ht="15.75" thickBot="1">
      <c r="B140" s="350"/>
      <c r="C140" s="223" t="s">
        <v>15</v>
      </c>
      <c r="D140" s="109">
        <f>Fat!D38</f>
        <v>430228134.17708975</v>
      </c>
      <c r="E140" s="103">
        <f>Fat!E38</f>
        <v>25947215.171970785</v>
      </c>
      <c r="F140" s="105">
        <f>Fat!F38</f>
        <v>6.418115214495751E-2</v>
      </c>
      <c r="G140" s="106">
        <f>Fat!G38</f>
        <v>35.423636307364411</v>
      </c>
      <c r="H140" s="107">
        <f>Fat!H38</f>
        <v>0.72431367572222172</v>
      </c>
      <c r="I140" s="190">
        <f>Fat!I38</f>
        <v>3.0365140518188913</v>
      </c>
      <c r="J140" s="191">
        <f>Fat!J38</f>
        <v>3.5879135496552639E-2</v>
      </c>
      <c r="K140" s="105">
        <f>Fat!K38</f>
        <v>1.1957181229007061E-2</v>
      </c>
      <c r="L140" s="108">
        <f>Fat!L38</f>
        <v>1306393774.9165564</v>
      </c>
      <c r="M140" s="104">
        <f>Fat!M38</f>
        <v>93294333.346913099</v>
      </c>
      <c r="N140" s="105">
        <f>Fat!N38</f>
        <v>7.69057590416483E-2</v>
      </c>
      <c r="O140" s="109">
        <f>Fat!O38</f>
        <v>519528749.07981169</v>
      </c>
      <c r="P140" s="103">
        <f>Fat!P38</f>
        <v>16787064.830463052</v>
      </c>
      <c r="Q140" s="105">
        <f>Fat!Q38</f>
        <v>3.3391034315223091E-2</v>
      </c>
    </row>
    <row r="141" spans="2:17" ht="15.75" hidden="1" thickBot="1">
      <c r="B141" s="351" t="s">
        <v>102</v>
      </c>
      <c r="C141" s="154" t="s">
        <v>103</v>
      </c>
      <c r="D141" s="125">
        <f>Organic!D11</f>
        <v>71105787.510116562</v>
      </c>
      <c r="E141" s="117">
        <f>Organic!E11</f>
        <v>4147506.9456583038</v>
      </c>
      <c r="F141" s="121">
        <f>Organic!F11</f>
        <v>6.1941658457995381E-2</v>
      </c>
      <c r="G141" s="122">
        <f>Organic!G11</f>
        <v>5.8546277103075477</v>
      </c>
      <c r="H141" s="123">
        <f>Organic!H11</f>
        <v>0.10761648384712963</v>
      </c>
      <c r="I141" s="186">
        <f>Organic!I11</f>
        <v>3.4714941370149197</v>
      </c>
      <c r="J141" s="187">
        <f>Organic!J11</f>
        <v>3.6732692368793618E-2</v>
      </c>
      <c r="K141" s="121">
        <f>Organic!K11</f>
        <v>1.0694394053493891E-2</v>
      </c>
      <c r="L141" s="124">
        <f>Organic!L11</f>
        <v>246843324.44919837</v>
      </c>
      <c r="M141" s="118">
        <f>Organic!M11</f>
        <v>16857603.966599077</v>
      </c>
      <c r="N141" s="121">
        <f>Organic!N11</f>
        <v>7.3298481015366013E-2</v>
      </c>
      <c r="O141" s="125">
        <f>Organic!O11</f>
        <v>53039240.534696527</v>
      </c>
      <c r="P141" s="117">
        <f>Organic!P11</f>
        <v>1881575.0064068511</v>
      </c>
      <c r="Q141" s="121">
        <f>Organic!Q11</f>
        <v>3.6779923144975392E-2</v>
      </c>
    </row>
    <row r="142" spans="2:17" hidden="1">
      <c r="B142" s="349"/>
      <c r="C142" s="158" t="s">
        <v>104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.75" hidden="1" thickBot="1">
      <c r="B143" s="352"/>
      <c r="C143" s="155" t="s">
        <v>105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8" t="s">
        <v>67</v>
      </c>
      <c r="C144" s="150" t="s">
        <v>106</v>
      </c>
      <c r="D144" s="116">
        <f>Size!D59</f>
        <v>320144721.96765655</v>
      </c>
      <c r="E144" s="110">
        <f>Size!E59</f>
        <v>186610.09866738319</v>
      </c>
      <c r="F144" s="112">
        <f>Size!F59</f>
        <v>5.8323290376145558E-4</v>
      </c>
      <c r="G144" s="113">
        <f>Size!G59</f>
        <v>26.359713128469018</v>
      </c>
      <c r="H144" s="114">
        <f>Size!H59</f>
        <v>-1.1022056276139054</v>
      </c>
      <c r="I144" s="182">
        <f>Size!I59</f>
        <v>3.5067870788305013</v>
      </c>
      <c r="J144" s="183">
        <f>Size!J59</f>
        <v>4.8554387473771055E-2</v>
      </c>
      <c r="K144" s="112">
        <f>Size!K59</f>
        <v>1.4040231472892082E-2</v>
      </c>
      <c r="L144" s="115">
        <f>Size!L59</f>
        <v>1122679374.3519614</v>
      </c>
      <c r="M144" s="111">
        <f>Size!M59</f>
        <v>16189772.021849155</v>
      </c>
      <c r="N144" s="112">
        <f>Size!N59</f>
        <v>1.463165310162496E-2</v>
      </c>
      <c r="O144" s="116">
        <f>Size!O59</f>
        <v>948815120.81597483</v>
      </c>
      <c r="P144" s="110">
        <f>Size!P59</f>
        <v>6199576.9769707918</v>
      </c>
      <c r="Q144" s="112">
        <f>Size!Q59</f>
        <v>6.5769942130613343E-3</v>
      </c>
    </row>
    <row r="145" spans="1:17">
      <c r="B145" s="349"/>
      <c r="C145" s="151" t="s">
        <v>107</v>
      </c>
      <c r="D145" s="77">
        <f>Size!D60</f>
        <v>145399886.89639631</v>
      </c>
      <c r="E145" s="76">
        <f>Size!E60</f>
        <v>-8292056.8049719334</v>
      </c>
      <c r="F145" s="78">
        <f>Size!F60</f>
        <v>-5.3952449329965194E-2</v>
      </c>
      <c r="G145" s="95">
        <f>Size!G60</f>
        <v>11.971771028878797</v>
      </c>
      <c r="H145" s="81">
        <f>Size!H60</f>
        <v>-1.2195671957937293</v>
      </c>
      <c r="I145" s="178">
        <f>Size!I60</f>
        <v>3.2819019594486716</v>
      </c>
      <c r="J145" s="179">
        <f>Size!J60</f>
        <v>-4.1283487946934372E-2</v>
      </c>
      <c r="K145" s="78">
        <f>Size!K60</f>
        <v>-1.2422866132640419E-2</v>
      </c>
      <c r="L145" s="79">
        <f>Size!L60</f>
        <v>477188173.70889831</v>
      </c>
      <c r="M145" s="80">
        <f>Size!M60</f>
        <v>-33558656.981433392</v>
      </c>
      <c r="N145" s="78">
        <f>Size!N60</f>
        <v>-6.5705071407051313E-2</v>
      </c>
      <c r="O145" s="77">
        <f>Size!O60</f>
        <v>105348498.28239432</v>
      </c>
      <c r="P145" s="76">
        <f>Size!P60</f>
        <v>-6083386.8276443779</v>
      </c>
      <c r="Q145" s="78">
        <f>Size!Q60</f>
        <v>-5.4592873679172253E-2</v>
      </c>
    </row>
    <row r="146" spans="1:17">
      <c r="B146" s="349"/>
      <c r="C146" s="151" t="s">
        <v>108</v>
      </c>
      <c r="D146" s="77">
        <f>Size!D61</f>
        <v>228591647.18194434</v>
      </c>
      <c r="E146" s="76">
        <f>Size!E61</f>
        <v>10648693.171360314</v>
      </c>
      <c r="F146" s="78">
        <f>Size!F61</f>
        <v>4.8860002011550135E-2</v>
      </c>
      <c r="G146" s="95">
        <f>Size!G61</f>
        <v>18.82151986216099</v>
      </c>
      <c r="H146" s="81">
        <f>Size!H61</f>
        <v>0.1155346894829421</v>
      </c>
      <c r="I146" s="178">
        <f>Size!I61</f>
        <v>3.0733729017351226</v>
      </c>
      <c r="J146" s="179">
        <f>Size!J61</f>
        <v>5.1089231317236639E-2</v>
      </c>
      <c r="K146" s="78">
        <f>Size!K61</f>
        <v>1.690418137029891E-2</v>
      </c>
      <c r="L146" s="79">
        <f>Size!L61</f>
        <v>702547374.01198363</v>
      </c>
      <c r="M146" s="80">
        <f>Size!M61</f>
        <v>43861943.023159266</v>
      </c>
      <c r="N146" s="78">
        <f>Size!N61</f>
        <v>6.6590121717605519E-2</v>
      </c>
      <c r="O146" s="77">
        <f>Size!O61</f>
        <v>153336185.08267158</v>
      </c>
      <c r="P146" s="76">
        <f>Size!P61</f>
        <v>9179574.256352514</v>
      </c>
      <c r="Q146" s="78">
        <f>Size!Q61</f>
        <v>6.3677789063812912E-2</v>
      </c>
    </row>
    <row r="147" spans="1:17">
      <c r="B147" s="349"/>
      <c r="C147" s="151" t="s">
        <v>109</v>
      </c>
      <c r="D147" s="77">
        <f>Size!D62</f>
        <v>359594401.32803917</v>
      </c>
      <c r="E147" s="76">
        <f>Size!E62</f>
        <v>37293634.133679152</v>
      </c>
      <c r="F147" s="78">
        <f>Size!F62</f>
        <v>0.11571065889269083</v>
      </c>
      <c r="G147" s="95">
        <f>Size!G62</f>
        <v>29.607876098511131</v>
      </c>
      <c r="H147" s="81">
        <f>Size!H62</f>
        <v>1.9448878654174777</v>
      </c>
      <c r="I147" s="178">
        <f>Size!I62</f>
        <v>2.4460222250287296</v>
      </c>
      <c r="J147" s="179">
        <f>Size!J62</f>
        <v>5.3007752596132995E-2</v>
      </c>
      <c r="K147" s="78">
        <f>Size!K62</f>
        <v>2.2151037198804926E-2</v>
      </c>
      <c r="L147" s="79">
        <f>Size!L62</f>
        <v>879575897.64428425</v>
      </c>
      <c r="M147" s="80">
        <f>Size!M62</f>
        <v>108305497.27205169</v>
      </c>
      <c r="N147" s="78">
        <f>Size!N62</f>
        <v>0.1404248072009259</v>
      </c>
      <c r="O147" s="77">
        <f>Size!O62</f>
        <v>179988131.26472515</v>
      </c>
      <c r="P147" s="76">
        <f>Size!P62</f>
        <v>18722158.680157095</v>
      </c>
      <c r="Q147" s="78">
        <f>Size!Q62</f>
        <v>0.11609491066281311</v>
      </c>
    </row>
    <row r="148" spans="1:17">
      <c r="B148" s="349"/>
      <c r="C148" s="151" t="s">
        <v>110</v>
      </c>
      <c r="D148" s="77">
        <f>Size!D63</f>
        <v>378663871.41140425</v>
      </c>
      <c r="E148" s="76">
        <f>Size!E63</f>
        <v>6406711.7631136179</v>
      </c>
      <c r="F148" s="78">
        <f>Size!F63</f>
        <v>1.721044605069972E-2</v>
      </c>
      <c r="G148" s="95">
        <f>Size!G63</f>
        <v>31.177996504744815</v>
      </c>
      <c r="H148" s="81">
        <f>Size!H63</f>
        <v>-0.77273546737484367</v>
      </c>
      <c r="I148" s="178">
        <f>Size!I63</f>
        <v>3.6012619926479781</v>
      </c>
      <c r="J148" s="179">
        <f>Size!J63</f>
        <v>5.4679115738899053E-2</v>
      </c>
      <c r="K148" s="78">
        <f>Size!K63</f>
        <v>1.5417408146557411E-2</v>
      </c>
      <c r="L148" s="79">
        <f>Size!L63</f>
        <v>1363667808.1028314</v>
      </c>
      <c r="M148" s="80">
        <f>Size!M63</f>
        <v>43426939.887394428</v>
      </c>
      <c r="N148" s="78">
        <f>Size!N63</f>
        <v>3.2893194668405019E-2</v>
      </c>
      <c r="O148" s="77">
        <f>Size!O63</f>
        <v>1069713749.4363995</v>
      </c>
      <c r="P148" s="76">
        <f>Size!P63</f>
        <v>19039829.218765974</v>
      </c>
      <c r="Q148" s="78">
        <f>Size!Q63</f>
        <v>1.8121539758807492E-2</v>
      </c>
    </row>
    <row r="149" spans="1:17" ht="15" customHeight="1">
      <c r="B149" s="349"/>
      <c r="C149" s="151" t="s">
        <v>111</v>
      </c>
      <c r="D149" s="77">
        <f>Size!D64</f>
        <v>413244565.37819386</v>
      </c>
      <c r="E149" s="76">
        <f>Size!E64</f>
        <v>38826684.567538023</v>
      </c>
      <c r="F149" s="78">
        <f>Size!F64</f>
        <v>0.10369879900894152</v>
      </c>
      <c r="G149" s="95">
        <f>Size!G64</f>
        <v>34.025262476039018</v>
      </c>
      <c r="H149" s="81">
        <f>Size!H64</f>
        <v>1.8890763872263605</v>
      </c>
      <c r="I149" s="178">
        <f>Size!I64</f>
        <v>2.5080085515695223</v>
      </c>
      <c r="J149" s="179">
        <f>Size!J64</f>
        <v>4.4590767945951626E-2</v>
      </c>
      <c r="K149" s="78">
        <f>Size!K64</f>
        <v>1.810117968717459E-2</v>
      </c>
      <c r="L149" s="79">
        <f>Size!L64</f>
        <v>1036420903.8581407</v>
      </c>
      <c r="M149" s="80">
        <f>Size!M64</f>
        <v>114073237.76252067</v>
      </c>
      <c r="N149" s="78">
        <f>Size!N64</f>
        <v>0.12367704929032115</v>
      </c>
      <c r="O149" s="77">
        <f>Size!O64</f>
        <v>210058007.10269675</v>
      </c>
      <c r="P149" s="76">
        <f>Size!P64</f>
        <v>19560341.736750364</v>
      </c>
      <c r="Q149" s="78">
        <f>Size!Q64</f>
        <v>0.10268021762458301</v>
      </c>
    </row>
    <row r="150" spans="1:17" ht="15.75" thickBot="1">
      <c r="B150" s="350"/>
      <c r="C150" s="152" t="s">
        <v>112</v>
      </c>
      <c r="D150" s="144">
        <f>Size!D65</f>
        <v>422085438.72752589</v>
      </c>
      <c r="E150" s="138">
        <f>Size!E65</f>
        <v>3919864.0014427304</v>
      </c>
      <c r="F150" s="140">
        <f>Size!F65</f>
        <v>9.3739519423864902E-3</v>
      </c>
      <c r="G150" s="141">
        <f>Size!G65</f>
        <v>34.753192281850602</v>
      </c>
      <c r="H150" s="142">
        <f>Size!H65</f>
        <v>-1.1378466189556917</v>
      </c>
      <c r="I150" s="180">
        <f>Size!I65</f>
        <v>3.1180701961855064</v>
      </c>
      <c r="J150" s="181">
        <f>Size!J65</f>
        <v>1.07688439929019E-2</v>
      </c>
      <c r="K150" s="140">
        <f>Size!K65</f>
        <v>3.465658065415214E-3</v>
      </c>
      <c r="L150" s="143">
        <f>Size!L65</f>
        <v>1316092026.7401822</v>
      </c>
      <c r="M150" s="139">
        <f>Size!M65</f>
        <v>16725570.953426361</v>
      </c>
      <c r="N150" s="140">
        <f>Size!N65</f>
        <v>1.2872096919955629E-2</v>
      </c>
      <c r="O150" s="144">
        <f>Size!O65</f>
        <v>291933256.35890859</v>
      </c>
      <c r="P150" s="138">
        <f>Size!P65</f>
        <v>4243582.5466326475</v>
      </c>
      <c r="Q150" s="140">
        <f>Size!Q65</f>
        <v>1.4750555660894808E-2</v>
      </c>
    </row>
    <row r="151" spans="1:17">
      <c r="A151" s="50"/>
      <c r="B151" s="342"/>
      <c r="C151" s="342"/>
      <c r="D151" s="342"/>
      <c r="E151" s="342"/>
      <c r="F151" s="342"/>
      <c r="G151" s="342"/>
      <c r="H151" s="342"/>
      <c r="I151" s="342"/>
      <c r="J151" s="342"/>
      <c r="K151" s="342"/>
      <c r="L151" s="342"/>
      <c r="M151" s="342"/>
      <c r="N151" s="342"/>
      <c r="O151" s="342"/>
      <c r="P151" s="342"/>
      <c r="Q151" s="342"/>
    </row>
    <row r="152" spans="1:17">
      <c r="A152" s="50"/>
      <c r="B152" s="342"/>
      <c r="C152" s="342"/>
      <c r="D152" s="342"/>
      <c r="E152" s="342"/>
      <c r="F152" s="342"/>
      <c r="G152" s="342"/>
      <c r="H152" s="342"/>
      <c r="I152" s="342"/>
      <c r="J152" s="342"/>
      <c r="K152" s="342"/>
      <c r="L152" s="342"/>
      <c r="M152" s="342"/>
      <c r="N152" s="342"/>
      <c r="O152" s="342"/>
      <c r="P152" s="342"/>
      <c r="Q152" s="342"/>
    </row>
    <row r="153" spans="1:17">
      <c r="A153" s="50"/>
      <c r="B153" s="50"/>
      <c r="C153" s="177" t="s">
        <v>135</v>
      </c>
      <c r="D153" s="177"/>
      <c r="E153" s="177"/>
      <c r="F153" s="177"/>
      <c r="G153" s="177"/>
      <c r="H153" s="177"/>
      <c r="I153" s="175"/>
      <c r="J153" s="175"/>
      <c r="K153" s="175"/>
      <c r="L153" s="339"/>
      <c r="M153" s="339"/>
      <c r="N153" s="339"/>
      <c r="O153" s="339"/>
      <c r="P153" s="339"/>
      <c r="Q153" s="33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4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4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4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4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4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4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4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4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4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4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4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4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4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4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4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4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4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4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3:Q3"/>
    <mergeCell ref="B2:Q2"/>
    <mergeCell ref="B4:Q4"/>
    <mergeCell ref="G5:H5"/>
    <mergeCell ref="I5:K5"/>
    <mergeCell ref="L5:N5"/>
    <mergeCell ref="O5:Q5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7" priority="3" operator="lessThan">
      <formula>0</formula>
    </cfRule>
  </conditionalFormatting>
  <conditionalFormatting sqref="D57:Q101">
    <cfRule type="cellIs" dxfId="96" priority="2" operator="lessThan">
      <formula>0</formula>
    </cfRule>
  </conditionalFormatting>
  <conditionalFormatting sqref="D107:Q150">
    <cfRule type="cellIs" dxfId="95" priority="1" operator="lessThan">
      <formula>0</formula>
    </cfRule>
  </conditionalFormatting>
  <conditionalFormatting sqref="D155:Q289">
    <cfRule type="cellIs" dxfId="9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>
    <tabColor rgb="FFC00000"/>
    <pageSetUpPr fitToPage="1"/>
  </sheetPr>
  <dimension ref="A2:Q295"/>
  <sheetViews>
    <sheetView showGridLines="0" topLeftCell="A116" zoomScale="70" zoomScaleNormal="70" workbookViewId="0">
      <selection activeCell="C108" sqref="C108:C112"/>
    </sheetView>
  </sheetViews>
  <sheetFormatPr defaultColWidth="9.140625" defaultRowHeight="15"/>
  <cols>
    <col min="1" max="1" width="9.140625" style="1"/>
    <col min="2" max="2" width="21.7109375" style="1" customWidth="1"/>
    <col min="3" max="3" width="42" style="145" bestFit="1" customWidth="1"/>
    <col min="4" max="4" width="10.28515625" style="1" bestFit="1" customWidth="1"/>
    <col min="5" max="5" width="10.85546875" style="1" bestFit="1" customWidth="1"/>
    <col min="6" max="6" width="11.5703125" style="19" bestFit="1" customWidth="1"/>
    <col min="7" max="7" width="8.5703125" style="19" bestFit="1" customWidth="1"/>
    <col min="8" max="8" width="9.5703125" style="19" bestFit="1" customWidth="1"/>
    <col min="9" max="9" width="8.5703125" style="19" bestFit="1" customWidth="1"/>
    <col min="10" max="10" width="9.5703125" style="19" bestFit="1" customWidth="1"/>
    <col min="11" max="11" width="11.5703125" style="19" bestFit="1" customWidth="1"/>
    <col min="12" max="12" width="10.85546875" style="1" bestFit="1" customWidth="1"/>
    <col min="13" max="13" width="10.5703125" style="1" bestFit="1" customWidth="1"/>
    <col min="14" max="14" width="11.5703125" style="19" bestFit="1" customWidth="1"/>
    <col min="15" max="15" width="10.28515625" style="1" bestFit="1" customWidth="1"/>
    <col min="16" max="16" width="10.85546875" style="1" bestFit="1" customWidth="1"/>
    <col min="17" max="17" width="11.5703125" style="19" bestFit="1" customWidth="1"/>
    <col min="18" max="16384" width="9.140625" style="1"/>
  </cols>
  <sheetData>
    <row r="2" spans="2:17" ht="23.25">
      <c r="B2" s="340" t="s">
        <v>140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</row>
    <row r="3" spans="2:17">
      <c r="B3" s="341" t="s">
        <v>17</v>
      </c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</row>
    <row r="4" spans="2:17" ht="15.75" thickBot="1">
      <c r="B4" s="341" t="str">
        <f>'HOME PAGE'!H5</f>
        <v>4 WEEKS  ENDING 07-14-2024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</row>
    <row r="5" spans="2:17">
      <c r="D5" s="346" t="s">
        <v>68</v>
      </c>
      <c r="E5" s="344"/>
      <c r="F5" s="347"/>
      <c r="G5" s="343" t="s">
        <v>21</v>
      </c>
      <c r="H5" s="345"/>
      <c r="I5" s="346" t="s">
        <v>22</v>
      </c>
      <c r="J5" s="344"/>
      <c r="K5" s="347"/>
      <c r="L5" s="343" t="s">
        <v>23</v>
      </c>
      <c r="M5" s="344"/>
      <c r="N5" s="345"/>
      <c r="O5" s="346" t="s">
        <v>24</v>
      </c>
      <c r="P5" s="344"/>
      <c r="Q5" s="347"/>
    </row>
    <row r="6" spans="2:17" s="14" customFormat="1" ht="30.7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.75" thickBot="1">
      <c r="C7" s="282" t="s">
        <v>11</v>
      </c>
      <c r="D7" s="283">
        <f>'Segment Data'!D57</f>
        <v>156299.31913206808</v>
      </c>
      <c r="E7" s="284">
        <f>'Segment Data'!E57</f>
        <v>4555.6290282718546</v>
      </c>
      <c r="F7" s="285">
        <f>'Segment Data'!F57</f>
        <v>3.0021867961400557E-2</v>
      </c>
      <c r="G7" s="286">
        <f>'Segment Data'!G57</f>
        <v>99.999999999999986</v>
      </c>
      <c r="H7" s="287">
        <f>'Segment Data'!H57</f>
        <v>-4.2632564145606011E-14</v>
      </c>
      <c r="I7" s="288">
        <f>'Segment Data'!I57</f>
        <v>6.1224520130527091</v>
      </c>
      <c r="J7" s="289">
        <f>'Segment Data'!J57</f>
        <v>-2.7763245548273474E-2</v>
      </c>
      <c r="K7" s="285">
        <f>'Segment Data'!K57</f>
        <v>-4.5141908666443825E-3</v>
      </c>
      <c r="L7" s="290">
        <f>'Segment Data'!L57</f>
        <v>956935.08105889801</v>
      </c>
      <c r="M7" s="291">
        <f>'Segment Data'!M57</f>
        <v>23678.722786111524</v>
      </c>
      <c r="N7" s="285">
        <f>'Segment Data'!N57</f>
        <v>2.5372152652605173E-2</v>
      </c>
      <c r="O7" s="283">
        <f>'Segment Data'!O57</f>
        <v>403152.62028360367</v>
      </c>
      <c r="P7" s="284">
        <f>'Segment Data'!P57</f>
        <v>6200.2000837989617</v>
      </c>
      <c r="Q7" s="285">
        <f>'Segment Data'!Q57</f>
        <v>1.5619504424933626E-2</v>
      </c>
    </row>
    <row r="8" spans="2:17">
      <c r="B8" s="355" t="s">
        <v>64</v>
      </c>
      <c r="C8" s="151" t="s">
        <v>149</v>
      </c>
      <c r="D8" s="77">
        <f>'Segment Data'!D58</f>
        <v>1815.5963084001899</v>
      </c>
      <c r="E8" s="76">
        <f>'Segment Data'!E58</f>
        <v>-289.53157352302082</v>
      </c>
      <c r="F8" s="78">
        <f>'Segment Data'!F58</f>
        <v>-0.13753633497006817</v>
      </c>
      <c r="G8" s="95">
        <f>'Segment Data'!G58</f>
        <v>1.1616149823826596</v>
      </c>
      <c r="H8" s="81">
        <f>'Segment Data'!H58</f>
        <v>-0.2256768914891667</v>
      </c>
      <c r="I8" s="178">
        <f>'Segment Data'!I58</f>
        <v>7.2239635209183541</v>
      </c>
      <c r="J8" s="179">
        <f>'Segment Data'!J58</f>
        <v>-0.41363698062231169</v>
      </c>
      <c r="K8" s="78">
        <f>'Segment Data'!K58</f>
        <v>-5.4157975471337147E-2</v>
      </c>
      <c r="L8" s="79">
        <f>'Segment Data'!L58</f>
        <v>13115.801500597001</v>
      </c>
      <c r="M8" s="80">
        <f>'Segment Data'!M58</f>
        <v>-2962.3242661869517</v>
      </c>
      <c r="N8" s="78">
        <f>'Segment Data'!N58</f>
        <v>-0.18424562098567876</v>
      </c>
      <c r="O8" s="77">
        <f>'Segment Data'!O58</f>
        <v>3469.6815518140793</v>
      </c>
      <c r="P8" s="76">
        <f>'Segment Data'!P58</f>
        <v>-540.89418756961823</v>
      </c>
      <c r="Q8" s="78">
        <f>'Segment Data'!Q58</f>
        <v>-0.13486696741768478</v>
      </c>
    </row>
    <row r="9" spans="2:17">
      <c r="B9" s="356"/>
      <c r="C9" s="151" t="s">
        <v>153</v>
      </c>
      <c r="D9" s="77">
        <f>'Segment Data'!D59</f>
        <v>372.7100695396781</v>
      </c>
      <c r="E9" s="76">
        <f>'Segment Data'!E59</f>
        <v>-431.71592208764514</v>
      </c>
      <c r="F9" s="78">
        <f>'Segment Data'!F59</f>
        <v>-0.53667574964143094</v>
      </c>
      <c r="G9" s="95">
        <f>'Segment Data'!G59</f>
        <v>0.2384591766677816</v>
      </c>
      <c r="H9" s="81">
        <f>'Segment Data'!H59</f>
        <v>-0.29166236649297683</v>
      </c>
      <c r="I9" s="178">
        <f>'Segment Data'!I59</f>
        <v>6.5395135401454363</v>
      </c>
      <c r="J9" s="179">
        <f>'Segment Data'!J59</f>
        <v>-0.28806279428858783</v>
      </c>
      <c r="K9" s="78">
        <f>'Segment Data'!K59</f>
        <v>-4.2191076331989041E-2</v>
      </c>
      <c r="L9" s="79">
        <f>'Segment Data'!L59</f>
        <v>2437.3425463032722</v>
      </c>
      <c r="M9" s="80">
        <f>'Segment Data'!M59</f>
        <v>-3054.9373169350624</v>
      </c>
      <c r="N9" s="78">
        <f>'Segment Data'!N59</f>
        <v>-0.55622389845477094</v>
      </c>
      <c r="O9" s="77">
        <f>'Segment Data'!O59</f>
        <v>1083.5958850383759</v>
      </c>
      <c r="P9" s="76">
        <f>'Segment Data'!P59</f>
        <v>-1564.5552440881729</v>
      </c>
      <c r="Q9" s="78">
        <f>'Segment Data'!Q59</f>
        <v>-0.59081040612822466</v>
      </c>
    </row>
    <row r="10" spans="2:17">
      <c r="B10" s="356"/>
      <c r="C10" s="151" t="s">
        <v>150</v>
      </c>
      <c r="D10" s="77">
        <f>'Segment Data'!D60</f>
        <v>81828.35050190278</v>
      </c>
      <c r="E10" s="76">
        <f>'Segment Data'!E60</f>
        <v>-5143.4795324991574</v>
      </c>
      <c r="F10" s="78">
        <f>'Segment Data'!F60</f>
        <v>-5.9139603368868296E-2</v>
      </c>
      <c r="G10" s="95">
        <f>'Segment Data'!G60</f>
        <v>52.353619296805988</v>
      </c>
      <c r="H10" s="81">
        <f>'Segment Data'!H60</f>
        <v>-4.9613372426792495</v>
      </c>
      <c r="I10" s="178">
        <f>'Segment Data'!I60</f>
        <v>6.5392284092239921</v>
      </c>
      <c r="J10" s="179">
        <f>'Segment Data'!J60</f>
        <v>-0.14153940967824763</v>
      </c>
      <c r="K10" s="78">
        <f>'Segment Data'!K60</f>
        <v>-2.118609919024321E-2</v>
      </c>
      <c r="L10" s="79">
        <f>'Segment Data'!L60</f>
        <v>535094.27428198094</v>
      </c>
      <c r="M10" s="80">
        <f>'Segment Data'!M60</f>
        <v>-45944.328962886822</v>
      </c>
      <c r="N10" s="78">
        <f>'Segment Data'!N60</f>
        <v>-7.9072765056067112E-2</v>
      </c>
      <c r="O10" s="77">
        <f>'Segment Data'!O60</f>
        <v>238864.61212193966</v>
      </c>
      <c r="P10" s="76">
        <f>'Segment Data'!P60</f>
        <v>-13050.841691867245</v>
      </c>
      <c r="Q10" s="78">
        <f>'Segment Data'!Q60</f>
        <v>-5.1806435430171126E-2</v>
      </c>
    </row>
    <row r="11" spans="2:17">
      <c r="B11" s="356"/>
      <c r="C11" s="151" t="s">
        <v>152</v>
      </c>
      <c r="D11" s="77">
        <f>'Segment Data'!D61</f>
        <v>299.25418467332128</v>
      </c>
      <c r="E11" s="76">
        <f>'Segment Data'!E61</f>
        <v>-47.387859465992449</v>
      </c>
      <c r="F11" s="78">
        <f>'Segment Data'!F61</f>
        <v>-0.13670545817271809</v>
      </c>
      <c r="G11" s="95">
        <f>'Segment Data'!G61</f>
        <v>0.19146224457987607</v>
      </c>
      <c r="H11" s="81">
        <f>'Segment Data'!H61</f>
        <v>-3.6976937241920027E-2</v>
      </c>
      <c r="I11" s="178">
        <f>'Segment Data'!I61</f>
        <v>9.8555072440888374</v>
      </c>
      <c r="J11" s="179">
        <f>'Segment Data'!J61</f>
        <v>0.50996249701544905</v>
      </c>
      <c r="K11" s="78">
        <f>'Segment Data'!K61</f>
        <v>5.4567444789684068E-2</v>
      </c>
      <c r="L11" s="79">
        <f>'Segment Data'!L61</f>
        <v>2949.3017848718168</v>
      </c>
      <c r="M11" s="80">
        <f>'Segment Data'!M61</f>
        <v>-290.25694984912843</v>
      </c>
      <c r="N11" s="78">
        <f>'Segment Data'!N61</f>
        <v>-8.959768092432227E-2</v>
      </c>
      <c r="O11" s="77">
        <f>'Segment Data'!O61</f>
        <v>903.27251636981964</v>
      </c>
      <c r="P11" s="76">
        <f>'Segment Data'!P61</f>
        <v>-143.0360985994339</v>
      </c>
      <c r="Q11" s="78">
        <f>'Segment Data'!Q61</f>
        <v>-0.13670545817271809</v>
      </c>
    </row>
    <row r="12" spans="2:17" ht="15.75" thickBot="1">
      <c r="B12" s="357"/>
      <c r="C12" s="151" t="s">
        <v>151</v>
      </c>
      <c r="D12" s="144">
        <f>'Segment Data'!D62</f>
        <v>71983.408067551936</v>
      </c>
      <c r="E12" s="138">
        <f>'Segment Data'!E62</f>
        <v>10467.743915847619</v>
      </c>
      <c r="F12" s="140">
        <f>'Segment Data'!F62</f>
        <v>0.17016387712295561</v>
      </c>
      <c r="G12" s="141">
        <f>'Segment Data'!G62</f>
        <v>46.05484429956357</v>
      </c>
      <c r="H12" s="142">
        <f>'Segment Data'!H62</f>
        <v>5.5156534379032323</v>
      </c>
      <c r="I12" s="180">
        <f>'Segment Data'!I62</f>
        <v>5.6032129038213503</v>
      </c>
      <c r="J12" s="181">
        <f>'Segment Data'!J62</f>
        <v>0.28086460151330161</v>
      </c>
      <c r="K12" s="140">
        <f>'Segment Data'!K62</f>
        <v>5.277080445702962E-2</v>
      </c>
      <c r="L12" s="143">
        <f>'Segment Data'!L62</f>
        <v>403338.3609451449</v>
      </c>
      <c r="M12" s="139">
        <f>'Segment Data'!M62</f>
        <v>75930.570281969325</v>
      </c>
      <c r="N12" s="140">
        <f>'Segment Data'!N62</f>
        <v>0.23191436626529069</v>
      </c>
      <c r="O12" s="144">
        <f>'Segment Data'!O62</f>
        <v>158831.45820844173</v>
      </c>
      <c r="P12" s="138">
        <f>'Segment Data'!P62</f>
        <v>21499.527305923402</v>
      </c>
      <c r="Q12" s="140">
        <f>'Segment Data'!Q62</f>
        <v>0.15655155479598046</v>
      </c>
    </row>
    <row r="13" spans="2:17">
      <c r="B13" s="348" t="s">
        <v>65</v>
      </c>
      <c r="C13" s="150" t="s">
        <v>78</v>
      </c>
      <c r="D13" s="116">
        <f>'Type Data'!D39</f>
        <v>21804.282418412957</v>
      </c>
      <c r="E13" s="110">
        <f>'Type Data'!E39</f>
        <v>-4679.6457730922739</v>
      </c>
      <c r="F13" s="112">
        <f>'Type Data'!F39</f>
        <v>-0.17669757066450886</v>
      </c>
      <c r="G13" s="113">
        <f>'Type Data'!G39</f>
        <v>13.950337429166286</v>
      </c>
      <c r="H13" s="114">
        <f>'Type Data'!H39</f>
        <v>-3.5027297615614721</v>
      </c>
      <c r="I13" s="182">
        <f>'Type Data'!I39</f>
        <v>6.0499089689237255</v>
      </c>
      <c r="J13" s="183">
        <f>'Type Data'!J39</f>
        <v>0.44272870608969228</v>
      </c>
      <c r="K13" s="112">
        <f>'Type Data'!K39</f>
        <v>7.8957459068013658E-2</v>
      </c>
      <c r="L13" s="115">
        <f>'Type Data'!L39</f>
        <v>131913.92376410245</v>
      </c>
      <c r="M13" s="111">
        <f>'Type Data'!M39</f>
        <v>-16586.235673619522</v>
      </c>
      <c r="N13" s="112">
        <f>'Type Data'!N39</f>
        <v>-0.11169170279965565</v>
      </c>
      <c r="O13" s="116">
        <f>'Type Data'!O39</f>
        <v>57286.311493873596</v>
      </c>
      <c r="P13" s="110">
        <f>'Type Data'!P39</f>
        <v>-7060.7763029802591</v>
      </c>
      <c r="Q13" s="112">
        <f>'Type Data'!Q39</f>
        <v>-0.109729539358042</v>
      </c>
    </row>
    <row r="14" spans="2:17">
      <c r="B14" s="349"/>
      <c r="C14" s="151" t="s">
        <v>79</v>
      </c>
      <c r="D14" s="77">
        <f>'Type Data'!D40</f>
        <v>69187.321264200946</v>
      </c>
      <c r="E14" s="76">
        <f>'Type Data'!E40</f>
        <v>16084.389074654173</v>
      </c>
      <c r="F14" s="78">
        <f>'Type Data'!F40</f>
        <v>0.30289078985774648</v>
      </c>
      <c r="G14" s="95">
        <f>'Type Data'!G40</f>
        <v>44.265913407939927</v>
      </c>
      <c r="H14" s="81">
        <f>'Type Data'!H40</f>
        <v>9.2707632615165778</v>
      </c>
      <c r="I14" s="178">
        <f>'Type Data'!I40</f>
        <v>5.8125536025347753</v>
      </c>
      <c r="J14" s="179">
        <f>'Type Data'!J40</f>
        <v>0.22560734823605344</v>
      </c>
      <c r="K14" s="78">
        <f>'Type Data'!K40</f>
        <v>4.0381155995990847E-2</v>
      </c>
      <c r="L14" s="79">
        <f>'Type Data'!L40</f>
        <v>402155.01346396207</v>
      </c>
      <c r="M14" s="80">
        <f>'Type Data'!M40</f>
        <v>105471.78537529468</v>
      </c>
      <c r="N14" s="78">
        <f>'Type Data'!N40</f>
        <v>0.3555030260887318</v>
      </c>
      <c r="O14" s="77">
        <f>'Type Data'!O40</f>
        <v>148771.22937226295</v>
      </c>
      <c r="P14" s="76">
        <f>'Type Data'!P40</f>
        <v>33983.58979511261</v>
      </c>
      <c r="Q14" s="78">
        <f>'Type Data'!Q40</f>
        <v>0.2960561774795602</v>
      </c>
    </row>
    <row r="15" spans="2:17">
      <c r="B15" s="349"/>
      <c r="C15" s="151" t="s">
        <v>80</v>
      </c>
      <c r="D15" s="77">
        <f>'Type Data'!D41</f>
        <v>65244.371666254221</v>
      </c>
      <c r="E15" s="76">
        <f>'Type Data'!E41</f>
        <v>-6783.8206229013231</v>
      </c>
      <c r="F15" s="78">
        <f>'Type Data'!F41</f>
        <v>-9.4182852676183079E-2</v>
      </c>
      <c r="G15" s="95">
        <f>'Type Data'!G41</f>
        <v>41.743221933759507</v>
      </c>
      <c r="H15" s="81">
        <f>'Type Data'!H41</f>
        <v>-5.7237878904293353</v>
      </c>
      <c r="I15" s="178">
        <f>'Type Data'!I41</f>
        <v>6.4773402768308035</v>
      </c>
      <c r="J15" s="179">
        <f>'Type Data'!J41</f>
        <v>-0.29254177246754054</v>
      </c>
      <c r="K15" s="78">
        <f>'Type Data'!K41</f>
        <v>-4.3212240676757531E-2</v>
      </c>
      <c r="L15" s="79">
        <f>'Type Data'!L41</f>
        <v>422609.99643034698</v>
      </c>
      <c r="M15" s="80">
        <f>'Type Data'!M41</f>
        <v>-65012.369591416558</v>
      </c>
      <c r="N15" s="78">
        <f>'Type Data'!N41</f>
        <v>-0.13332524125547376</v>
      </c>
      <c r="O15" s="77">
        <f>'Type Data'!O41</f>
        <v>196841.70428466797</v>
      </c>
      <c r="P15" s="76">
        <f>'Type Data'!P41</f>
        <v>-20461.438806778548</v>
      </c>
      <c r="Q15" s="78">
        <f>'Type Data'!Q41</f>
        <v>-9.4160804651444316E-2</v>
      </c>
    </row>
    <row r="16" spans="2:17" ht="15.75" thickBot="1">
      <c r="B16" s="350"/>
      <c r="C16" s="152" t="s">
        <v>81</v>
      </c>
      <c r="D16" s="144">
        <f>'Type Data'!D42</f>
        <v>63.34378319978714</v>
      </c>
      <c r="E16" s="138">
        <f>'Type Data'!E42</f>
        <v>-65.293650388717651</v>
      </c>
      <c r="F16" s="140">
        <f>'Type Data'!F42</f>
        <v>-0.50757892603473376</v>
      </c>
      <c r="G16" s="141">
        <f>'Type Data'!G42</f>
        <v>4.0527229134161229E-2</v>
      </c>
      <c r="H16" s="142">
        <f>'Type Data'!H42</f>
        <v>-4.4245609525893716E-2</v>
      </c>
      <c r="I16" s="180">
        <f>'Type Data'!I42</f>
        <v>4.0437654264914515</v>
      </c>
      <c r="J16" s="181">
        <f>'Type Data'!J42</f>
        <v>0.54086030732433255</v>
      </c>
      <c r="K16" s="140">
        <f>'Type Data'!K42</f>
        <v>0.15440335633553562</v>
      </c>
      <c r="L16" s="143">
        <f>'Type Data'!L42</f>
        <v>256.14740048646928</v>
      </c>
      <c r="M16" s="139">
        <f>'Type Data'!M42</f>
        <v>-194.45732414722443</v>
      </c>
      <c r="N16" s="140">
        <f>'Type Data'!N42</f>
        <v>-0.43154745948414763</v>
      </c>
      <c r="O16" s="144">
        <f>'Type Data'!O42</f>
        <v>253.37513279914856</v>
      </c>
      <c r="P16" s="138">
        <f>'Type Data'!P42</f>
        <v>-261.17460155487061</v>
      </c>
      <c r="Q16" s="140">
        <f>'Type Data'!Q42</f>
        <v>-0.50757892603473376</v>
      </c>
    </row>
    <row r="17" spans="2:17" ht="15" customHeight="1" thickBot="1">
      <c r="B17" s="94" t="s">
        <v>82</v>
      </c>
      <c r="C17" s="153" t="s">
        <v>83</v>
      </c>
      <c r="D17" s="137">
        <f>Granola!D12</f>
        <v>1444.0466106005074</v>
      </c>
      <c r="E17" s="131">
        <f>Granola!E12</f>
        <v>-441.33730881106817</v>
      </c>
      <c r="F17" s="133">
        <f>Granola!F12</f>
        <v>-0.23408352233576313</v>
      </c>
      <c r="G17" s="134">
        <f>Granola!G12</f>
        <v>0.92389820929439403</v>
      </c>
      <c r="H17" s="135">
        <f>Granola!H12</f>
        <v>-0.31858107806307656</v>
      </c>
      <c r="I17" s="184">
        <f>Granola!I12</f>
        <v>7.5112086412996453</v>
      </c>
      <c r="J17" s="185">
        <f>Granola!J12</f>
        <v>-0.25437800930744281</v>
      </c>
      <c r="K17" s="133">
        <f>Granola!K12</f>
        <v>-3.2757088517910794E-2</v>
      </c>
      <c r="L17" s="136">
        <f>Granola!L12</f>
        <v>10846.535379981995</v>
      </c>
      <c r="M17" s="132">
        <f>Granola!M12</f>
        <v>-3794.5768158698065</v>
      </c>
      <c r="N17" s="133">
        <f>Granola!N12</f>
        <v>-0.25917271619193699</v>
      </c>
      <c r="O17" s="137">
        <f>Granola!O12</f>
        <v>2759.3175354003906</v>
      </c>
      <c r="P17" s="131">
        <f>Granola!P12</f>
        <v>-857.07710421085358</v>
      </c>
      <c r="Q17" s="133">
        <f>Granola!Q12</f>
        <v>-0.23699767022743617</v>
      </c>
    </row>
    <row r="18" spans="2:17">
      <c r="B18" s="351" t="s">
        <v>84</v>
      </c>
      <c r="C18" s="154" t="s">
        <v>14</v>
      </c>
      <c r="D18" s="125">
        <f>'NB vs PL'!D21</f>
        <v>155446.92337821957</v>
      </c>
      <c r="E18" s="117">
        <f>'NB vs PL'!E21</f>
        <v>4663.1088005866623</v>
      </c>
      <c r="F18" s="121">
        <f>'NB vs PL'!F21</f>
        <v>3.0925791429595405E-2</v>
      </c>
      <c r="G18" s="122">
        <f>'NB vs PL'!G21</f>
        <v>99.454638856661759</v>
      </c>
      <c r="H18" s="123">
        <f>'NB vs PL'!H21</f>
        <v>8.7202573483637025E-2</v>
      </c>
      <c r="I18" s="186">
        <f>'NB vs PL'!I21</f>
        <v>6.1461461637800294</v>
      </c>
      <c r="J18" s="187">
        <f>'NB vs PL'!J21</f>
        <v>-3.3905825234688436E-2</v>
      </c>
      <c r="K18" s="121">
        <f>'NB vs PL'!K21</f>
        <v>-5.4863333342433616E-3</v>
      </c>
      <c r="L18" s="124">
        <f>'NB vs PL'!L21</f>
        <v>955399.51179245231</v>
      </c>
      <c r="M18" s="118">
        <f>'NB vs PL'!M21</f>
        <v>23547.69860072562</v>
      </c>
      <c r="N18" s="121">
        <f>'NB vs PL'!N21</f>
        <v>2.5269788894943888E-2</v>
      </c>
      <c r="O18" s="125">
        <f>'NB vs PL'!O21</f>
        <v>401727.4910929203</v>
      </c>
      <c r="P18" s="117">
        <f>'NB vs PL'!P21</f>
        <v>6733.1886358924094</v>
      </c>
      <c r="Q18" s="121">
        <f>'NB vs PL'!Q21</f>
        <v>1.7046293057923094E-2</v>
      </c>
    </row>
    <row r="19" spans="2:17" ht="15.75" thickBot="1">
      <c r="B19" s="352"/>
      <c r="C19" s="155" t="s">
        <v>13</v>
      </c>
      <c r="D19" s="130">
        <f>'NB vs PL'!D22</f>
        <v>852.39575384855266</v>
      </c>
      <c r="E19" s="119">
        <f>'NB vs PL'!E22</f>
        <v>-107.47977231473919</v>
      </c>
      <c r="F19" s="126">
        <f>'NB vs PL'!F22</f>
        <v>-0.11197261455799945</v>
      </c>
      <c r="G19" s="127">
        <f>'NB vs PL'!G22</f>
        <v>0.54536114333825381</v>
      </c>
      <c r="H19" s="128">
        <f>'NB vs PL'!H22</f>
        <v>-8.720257348365501E-2</v>
      </c>
      <c r="I19" s="188">
        <f>'NB vs PL'!I22</f>
        <v>1.8014745609801164</v>
      </c>
      <c r="J19" s="189">
        <f>'NB vs PL'!J22</f>
        <v>0.33821704187862967</v>
      </c>
      <c r="K19" s="126">
        <f>'NB vs PL'!K22</f>
        <v>0.23113979423547526</v>
      </c>
      <c r="L19" s="129">
        <f>'NB vs PL'!L22</f>
        <v>1535.5692664456367</v>
      </c>
      <c r="M19" s="120">
        <f>'NB vs PL'!M22</f>
        <v>131.02418538570396</v>
      </c>
      <c r="N19" s="126">
        <f>'NB vs PL'!N22</f>
        <v>9.3285852588531532E-2</v>
      </c>
      <c r="O19" s="130">
        <f>'NB vs PL'!O22</f>
        <v>1425.1291906833649</v>
      </c>
      <c r="P19" s="119">
        <f>'NB vs PL'!P22</f>
        <v>-532.98855209350586</v>
      </c>
      <c r="Q19" s="126">
        <f>'NB vs PL'!Q22</f>
        <v>-0.27219433257249248</v>
      </c>
    </row>
    <row r="20" spans="2:17">
      <c r="B20" s="348" t="s">
        <v>66</v>
      </c>
      <c r="C20" s="150" t="s">
        <v>74</v>
      </c>
      <c r="D20" s="116">
        <f>Package!D39</f>
        <v>84753.562505632319</v>
      </c>
      <c r="E20" s="110">
        <f>Package!E39</f>
        <v>-9416.2291908831248</v>
      </c>
      <c r="F20" s="112">
        <f>Package!F39</f>
        <v>-9.9992035887996475E-2</v>
      </c>
      <c r="G20" s="113">
        <f>Package!G39</f>
        <v>54.225164240170599</v>
      </c>
      <c r="H20" s="114">
        <f>Package!H39</f>
        <v>-7.8332921161372937</v>
      </c>
      <c r="I20" s="182">
        <f>Package!I39</f>
        <v>6.4553287033445583</v>
      </c>
      <c r="J20" s="183">
        <f>Package!J39</f>
        <v>-0.121260770597166</v>
      </c>
      <c r="K20" s="112">
        <f>Package!K39</f>
        <v>-1.8438245397197878E-2</v>
      </c>
      <c r="L20" s="115">
        <f>Package!L39</f>
        <v>547112.10475331545</v>
      </c>
      <c r="M20" s="111">
        <f>Package!M39</f>
        <v>-72203.956081272801</v>
      </c>
      <c r="N20" s="112">
        <f>Package!N39</f>
        <v>-0.11658660358972604</v>
      </c>
      <c r="O20" s="116">
        <f>Package!O39</f>
        <v>252684.02962899208</v>
      </c>
      <c r="P20" s="110">
        <f>Package!P39</f>
        <v>-26363.059798055096</v>
      </c>
      <c r="Q20" s="112">
        <f>Package!Q39</f>
        <v>-9.4475308279276415E-2</v>
      </c>
    </row>
    <row r="21" spans="2:17">
      <c r="B21" s="349"/>
      <c r="C21" s="151" t="s">
        <v>75</v>
      </c>
      <c r="D21" s="77">
        <f>Package!D40</f>
        <v>2190.3454856872559</v>
      </c>
      <c r="E21" s="76">
        <f>Package!E40</f>
        <v>-2029.2841721773148</v>
      </c>
      <c r="F21" s="78">
        <f>Package!F40</f>
        <v>-0.48091523112582235</v>
      </c>
      <c r="G21" s="95">
        <f>Package!G40</f>
        <v>1.4013787762162171</v>
      </c>
      <c r="H21" s="81">
        <f>Package!H40</f>
        <v>-1.3793824237903511</v>
      </c>
      <c r="I21" s="178">
        <f>Package!I40</f>
        <v>2.98634116793344</v>
      </c>
      <c r="J21" s="179">
        <f>Package!J40</f>
        <v>-0.58253956684579355</v>
      </c>
      <c r="K21" s="78">
        <f>Package!K40</f>
        <v>-0.16322752429602519</v>
      </c>
      <c r="L21" s="79">
        <f>Package!L40</f>
        <v>6541.1188959050178</v>
      </c>
      <c r="M21" s="80">
        <f>Package!M40</f>
        <v>-8518.2360979509358</v>
      </c>
      <c r="N21" s="78">
        <f>Package!N40</f>
        <v>-0.56564415284892877</v>
      </c>
      <c r="O21" s="77">
        <f>Package!O40</f>
        <v>1234.887877702713</v>
      </c>
      <c r="P21" s="76">
        <f>Package!P40</f>
        <v>-1102.9847619533539</v>
      </c>
      <c r="Q21" s="78">
        <f>Package!Q40</f>
        <v>-0.47178992698063232</v>
      </c>
    </row>
    <row r="22" spans="2:17">
      <c r="B22" s="349"/>
      <c r="C22" s="151" t="s">
        <v>76</v>
      </c>
      <c r="D22" s="77">
        <f>Package!D41</f>
        <v>34.279181957244873</v>
      </c>
      <c r="E22" s="76">
        <f>Package!E41</f>
        <v>23.1617112159729</v>
      </c>
      <c r="F22" s="78">
        <f>Package!F41</f>
        <v>2.0833615626248925</v>
      </c>
      <c r="G22" s="95">
        <f>Package!G41</f>
        <v>2.1931753860219966E-2</v>
      </c>
      <c r="H22" s="81">
        <f>Package!H41</f>
        <v>1.4605274101050166E-2</v>
      </c>
      <c r="I22" s="178">
        <f>Package!I41</f>
        <v>3.4900662142030616</v>
      </c>
      <c r="J22" s="179">
        <f>Package!J41</f>
        <v>-0.29993378579693886</v>
      </c>
      <c r="K22" s="78">
        <f>Package!K41</f>
        <v>-7.9138202057239787E-2</v>
      </c>
      <c r="L22" s="79">
        <f>Package!L41</f>
        <v>119.63661479949951</v>
      </c>
      <c r="M22" s="80">
        <f>Package!M41</f>
        <v>77.501400690078725</v>
      </c>
      <c r="N22" s="78">
        <f>Package!N41</f>
        <v>1.8393498722663573</v>
      </c>
      <c r="O22" s="77">
        <f>Package!O41</f>
        <v>34.279181957244873</v>
      </c>
      <c r="P22" s="76">
        <f>Package!P41</f>
        <v>23.1617112159729</v>
      </c>
      <c r="Q22" s="78">
        <f>Package!Q41</f>
        <v>2.0833615626248925</v>
      </c>
    </row>
    <row r="23" spans="2:17" ht="15.75" thickBot="1">
      <c r="B23" s="350"/>
      <c r="C23" s="152" t="s">
        <v>77</v>
      </c>
      <c r="D23" s="144">
        <f>Package!D42</f>
        <v>69187.321264200946</v>
      </c>
      <c r="E23" s="138">
        <f>Package!E42</f>
        <v>16084.389074654187</v>
      </c>
      <c r="F23" s="140">
        <f>Package!F42</f>
        <v>0.30289078985774687</v>
      </c>
      <c r="G23" s="141">
        <f>Package!G42</f>
        <v>44.265913407939927</v>
      </c>
      <c r="H23" s="142">
        <f>Package!H42</f>
        <v>9.2707632615166133</v>
      </c>
      <c r="I23" s="180">
        <f>Package!I42</f>
        <v>5.8125536025347753</v>
      </c>
      <c r="J23" s="181">
        <f>Package!J42</f>
        <v>0.22560734823605166</v>
      </c>
      <c r="K23" s="140">
        <f>Package!K42</f>
        <v>4.0381155995990514E-2</v>
      </c>
      <c r="L23" s="143">
        <f>Package!L42</f>
        <v>402155.01346396207</v>
      </c>
      <c r="M23" s="139">
        <f>Package!M42</f>
        <v>105471.78537529468</v>
      </c>
      <c r="N23" s="140">
        <f>Package!N42</f>
        <v>0.3555030260887318</v>
      </c>
      <c r="O23" s="144">
        <f>Package!O42</f>
        <v>148771.22937226295</v>
      </c>
      <c r="P23" s="138">
        <f>Package!P42</f>
        <v>33983.58979511261</v>
      </c>
      <c r="Q23" s="140">
        <f>Package!Q42</f>
        <v>0.2960561774795602</v>
      </c>
    </row>
    <row r="24" spans="2:17">
      <c r="B24" s="351" t="s">
        <v>85</v>
      </c>
      <c r="C24" s="156" t="s">
        <v>86</v>
      </c>
      <c r="D24" s="116">
        <f>Flavor!D120</f>
        <v>35493.88995821667</v>
      </c>
      <c r="E24" s="110">
        <f>Flavor!E120</f>
        <v>-1537.0533511795074</v>
      </c>
      <c r="F24" s="112">
        <f>Flavor!F120</f>
        <v>-4.1507269699756683E-2</v>
      </c>
      <c r="G24" s="113">
        <f>Flavor!G120</f>
        <v>22.708921673692913</v>
      </c>
      <c r="H24" s="114">
        <f>Flavor!H120</f>
        <v>-1.694691606085744</v>
      </c>
      <c r="I24" s="182">
        <f>Flavor!I120</f>
        <v>5.8478771950120558</v>
      </c>
      <c r="J24" s="183">
        <f>Flavor!J120</f>
        <v>-0.37090979763733856</v>
      </c>
      <c r="K24" s="112">
        <f>Flavor!K120</f>
        <v>-5.9643431761813664E-2</v>
      </c>
      <c r="L24" s="115">
        <f>Flavor!L120</f>
        <v>207563.90964892268</v>
      </c>
      <c r="M24" s="111">
        <f>Flavor!M120</f>
        <v>-22723.638929087378</v>
      </c>
      <c r="N24" s="112">
        <f>Flavor!N120</f>
        <v>-9.8675065453613653E-2</v>
      </c>
      <c r="O24" s="116">
        <f>Flavor!O120</f>
        <v>95820.846203327179</v>
      </c>
      <c r="P24" s="110">
        <f>Flavor!P120</f>
        <v>-6071.6684953194053</v>
      </c>
      <c r="Q24" s="112">
        <f>Flavor!Q120</f>
        <v>-5.9588955216943469E-2</v>
      </c>
    </row>
    <row r="25" spans="2:17">
      <c r="B25" s="349"/>
      <c r="C25" s="151" t="s">
        <v>87</v>
      </c>
      <c r="D25" s="77">
        <f>Flavor!D121</f>
        <v>29049.055108708209</v>
      </c>
      <c r="E25" s="76">
        <f>Flavor!E121</f>
        <v>889.5226874255568</v>
      </c>
      <c r="F25" s="78">
        <f>Flavor!F121</f>
        <v>3.1588688125846358E-2</v>
      </c>
      <c r="G25" s="95">
        <f>Flavor!G121</f>
        <v>18.58552888778911</v>
      </c>
      <c r="H25" s="81">
        <f>Flavor!H121</f>
        <v>2.8228480753483609E-2</v>
      </c>
      <c r="I25" s="178">
        <f>Flavor!I121</f>
        <v>6.1774203147880646</v>
      </c>
      <c r="J25" s="179">
        <f>Flavor!J121</f>
        <v>0.54855883513097314</v>
      </c>
      <c r="K25" s="78">
        <f>Flavor!K121</f>
        <v>9.7454669494618867E-2</v>
      </c>
      <c r="L25" s="79">
        <f>Flavor!L121</f>
        <v>179448.22315393211</v>
      </c>
      <c r="M25" s="80">
        <f>Flavor!M121</f>
        <v>20942.115822619206</v>
      </c>
      <c r="N25" s="78">
        <f>Flavor!N121</f>
        <v>0.13212182278153825</v>
      </c>
      <c r="O25" s="77">
        <f>Flavor!O121</f>
        <v>64982.283115744591</v>
      </c>
      <c r="P25" s="76">
        <f>Flavor!P121</f>
        <v>73.759115448221564</v>
      </c>
      <c r="Q25" s="78">
        <f>Flavor!Q121</f>
        <v>1.136354840665993E-3</v>
      </c>
    </row>
    <row r="26" spans="2:17">
      <c r="B26" s="349"/>
      <c r="C26" s="151" t="s">
        <v>88</v>
      </c>
      <c r="D26" s="77">
        <f>Flavor!D122</f>
        <v>5696.5788581303123</v>
      </c>
      <c r="E26" s="76">
        <f>Flavor!E122</f>
        <v>105.2428072757366</v>
      </c>
      <c r="F26" s="78">
        <f>Flavor!F122</f>
        <v>1.8822479335623435E-2</v>
      </c>
      <c r="G26" s="95">
        <f>Flavor!G122</f>
        <v>3.6446600597900742</v>
      </c>
      <c r="H26" s="81">
        <f>Flavor!H122</f>
        <v>-4.0063863181597714E-2</v>
      </c>
      <c r="I26" s="178">
        <f>Flavor!I122</f>
        <v>5.6026827916160427</v>
      </c>
      <c r="J26" s="179">
        <f>Flavor!J122</f>
        <v>-2.3223851170124377E-2</v>
      </c>
      <c r="K26" s="78">
        <f>Flavor!K122</f>
        <v>-4.1280192944373184E-3</v>
      </c>
      <c r="L26" s="79">
        <f>Flavor!L122</f>
        <v>31916.124339530466</v>
      </c>
      <c r="M26" s="80">
        <f>Flavor!M122</f>
        <v>459.78970897793624</v>
      </c>
      <c r="N26" s="78">
        <f>Flavor!N122</f>
        <v>1.4616760483319542E-2</v>
      </c>
      <c r="O26" s="77">
        <f>Flavor!O122</f>
        <v>11999.992277503014</v>
      </c>
      <c r="P26" s="76">
        <f>Flavor!P122</f>
        <v>433.18462191149592</v>
      </c>
      <c r="Q26" s="78">
        <f>Flavor!Q122</f>
        <v>3.7450663554700843E-2</v>
      </c>
    </row>
    <row r="27" spans="2:17">
      <c r="B27" s="349"/>
      <c r="C27" s="151" t="s">
        <v>89</v>
      </c>
      <c r="D27" s="77">
        <f>Flavor!D123</f>
        <v>1232.8858432983995</v>
      </c>
      <c r="E27" s="76">
        <f>Flavor!E123</f>
        <v>845.0181157218816</v>
      </c>
      <c r="F27" s="78">
        <f>Flavor!F123</f>
        <v>2.1786244527270644</v>
      </c>
      <c r="G27" s="95">
        <f>Flavor!G123</f>
        <v>0.78879796159358129</v>
      </c>
      <c r="H27" s="81">
        <f>Flavor!H123</f>
        <v>0.53319080764127702</v>
      </c>
      <c r="I27" s="178">
        <f>Flavor!I123</f>
        <v>8.7483063640351837</v>
      </c>
      <c r="J27" s="179">
        <f>Flavor!J123</f>
        <v>1.0505530637680991</v>
      </c>
      <c r="K27" s="78">
        <f>Flavor!K123</f>
        <v>0.13647528347415974</v>
      </c>
      <c r="L27" s="79">
        <f>Flavor!L123</f>
        <v>10785.663069056272</v>
      </c>
      <c r="M27" s="80">
        <f>Flavor!M123</f>
        <v>7799.9529890370368</v>
      </c>
      <c r="N27" s="78">
        <f>Flavor!N123</f>
        <v>2.6124281259708861</v>
      </c>
      <c r="O27" s="77">
        <f>Flavor!O123</f>
        <v>4355.7894788980484</v>
      </c>
      <c r="P27" s="76">
        <f>Flavor!P123</f>
        <v>3033.8429111242294</v>
      </c>
      <c r="Q27" s="78">
        <f>Flavor!Q123</f>
        <v>2.2949814955329653</v>
      </c>
    </row>
    <row r="28" spans="2:17">
      <c r="B28" s="349"/>
      <c r="C28" s="151" t="s">
        <v>90</v>
      </c>
      <c r="D28" s="77">
        <f>Flavor!D124</f>
        <v>3346.7424975237009</v>
      </c>
      <c r="E28" s="76">
        <f>Flavor!E124</f>
        <v>-3688.7752385561962</v>
      </c>
      <c r="F28" s="78">
        <f>Flavor!F124</f>
        <v>-0.52430757435792297</v>
      </c>
      <c r="G28" s="95">
        <f>Flavor!G124</f>
        <v>2.1412393323964554</v>
      </c>
      <c r="H28" s="81">
        <f>Flavor!H124</f>
        <v>-2.4952089649050273</v>
      </c>
      <c r="I28" s="178">
        <f>Flavor!I124</f>
        <v>6.5695533438960396</v>
      </c>
      <c r="J28" s="179">
        <f>Flavor!J124</f>
        <v>0.60703663670585239</v>
      </c>
      <c r="K28" s="78">
        <f>Flavor!K124</f>
        <v>0.10180879425861031</v>
      </c>
      <c r="L28" s="79">
        <f>Flavor!L124</f>
        <v>21986.603365765812</v>
      </c>
      <c r="M28" s="80">
        <f>Flavor!M124</f>
        <v>-19962.788679343459</v>
      </c>
      <c r="N28" s="78">
        <f>Flavor!N124</f>
        <v>-0.47587790206534947</v>
      </c>
      <c r="O28" s="77">
        <f>Flavor!O124</f>
        <v>8013.1652034521103</v>
      </c>
      <c r="P28" s="76">
        <f>Flavor!P124</f>
        <v>-6019.5183373689651</v>
      </c>
      <c r="Q28" s="78">
        <f>Flavor!Q124</f>
        <v>-0.42896416211896937</v>
      </c>
    </row>
    <row r="29" spans="2:17">
      <c r="B29" s="349"/>
      <c r="C29" s="151" t="s">
        <v>91</v>
      </c>
      <c r="D29" s="77">
        <f>Flavor!D125</f>
        <v>18455.882304637555</v>
      </c>
      <c r="E29" s="76">
        <f>Flavor!E125</f>
        <v>-153.3716901584703</v>
      </c>
      <c r="F29" s="78">
        <f>Flavor!F125</f>
        <v>-8.2416893337776912E-3</v>
      </c>
      <c r="G29" s="95">
        <f>Flavor!G125</f>
        <v>11.80803755712007</v>
      </c>
      <c r="H29" s="81">
        <f>Flavor!H125</f>
        <v>-0.45557220620311334</v>
      </c>
      <c r="I29" s="178">
        <f>Flavor!I125</f>
        <v>6.2797121284451292</v>
      </c>
      <c r="J29" s="179">
        <f>Flavor!J125</f>
        <v>-0.1513835116956912</v>
      </c>
      <c r="K29" s="78">
        <f>Flavor!K125</f>
        <v>-2.3539303435452623E-2</v>
      </c>
      <c r="L29" s="79">
        <f>Flavor!L125</f>
        <v>115897.62794958829</v>
      </c>
      <c r="M29" s="80">
        <f>Flavor!M125</f>
        <v>-3780.2642826175725</v>
      </c>
      <c r="N29" s="78">
        <f>Flavor!N125</f>
        <v>-3.1586989143181837E-2</v>
      </c>
      <c r="O29" s="77">
        <f>Flavor!O125</f>
        <v>54216.666626930237</v>
      </c>
      <c r="P29" s="76">
        <f>Flavor!P125</f>
        <v>-961.70756657436141</v>
      </c>
      <c r="Q29" s="78">
        <f>Flavor!Q125</f>
        <v>-1.7429066742737958E-2</v>
      </c>
    </row>
    <row r="30" spans="2:17">
      <c r="B30" s="349"/>
      <c r="C30" s="151" t="s">
        <v>92</v>
      </c>
      <c r="D30" s="77">
        <f>Flavor!D126</f>
        <v>0</v>
      </c>
      <c r="E30" s="76">
        <f>Flavor!E126</f>
        <v>-0.375</v>
      </c>
      <c r="F30" s="78">
        <f>Flavor!F126</f>
        <v>-1</v>
      </c>
      <c r="G30" s="95">
        <f>Flavor!G126</f>
        <v>0</v>
      </c>
      <c r="H30" s="81">
        <f>Flavor!H126</f>
        <v>-2.4712724446300949E-4</v>
      </c>
      <c r="I30" s="178">
        <f>Flavor!I126</f>
        <v>0</v>
      </c>
      <c r="J30" s="179">
        <f>Flavor!J126</f>
        <v>-4.7733333333333334</v>
      </c>
      <c r="K30" s="78">
        <f>Flavor!K126</f>
        <v>-1</v>
      </c>
      <c r="L30" s="79">
        <f>Flavor!L126</f>
        <v>0</v>
      </c>
      <c r="M30" s="80">
        <f>Flavor!M126</f>
        <v>-1.79</v>
      </c>
      <c r="N30" s="78">
        <f>Flavor!N126</f>
        <v>-1</v>
      </c>
      <c r="O30" s="77">
        <f>Flavor!O126</f>
        <v>0</v>
      </c>
      <c r="P30" s="76">
        <f>Flavor!P126</f>
        <v>-1</v>
      </c>
      <c r="Q30" s="78">
        <f>Flavor!Q126</f>
        <v>-1</v>
      </c>
    </row>
    <row r="31" spans="2:17">
      <c r="B31" s="349"/>
      <c r="C31" s="151" t="s">
        <v>93</v>
      </c>
      <c r="D31" s="77">
        <f>Flavor!D127</f>
        <v>20076.195815844327</v>
      </c>
      <c r="E31" s="76">
        <f>Flavor!E127</f>
        <v>-2449.3240245895831</v>
      </c>
      <c r="F31" s="78">
        <f>Flavor!F127</f>
        <v>-0.10873551606977705</v>
      </c>
      <c r="G31" s="95">
        <f>Flavor!G127</f>
        <v>12.84471098615635</v>
      </c>
      <c r="H31" s="81">
        <f>Flavor!H127</f>
        <v>-1.9997414092124011</v>
      </c>
      <c r="I31" s="178">
        <f>Flavor!I127</f>
        <v>6.4595866436752747</v>
      </c>
      <c r="J31" s="179">
        <f>Flavor!J127</f>
        <v>-0.23575921360468843</v>
      </c>
      <c r="K31" s="78">
        <f>Flavor!K127</f>
        <v>-3.5212402559957889E-2</v>
      </c>
      <c r="L31" s="79">
        <f>Flavor!L127</f>
        <v>129683.92634783745</v>
      </c>
      <c r="M31" s="80">
        <f>Flavor!M127</f>
        <v>-21132.219598889336</v>
      </c>
      <c r="N31" s="78">
        <f>Flavor!N127</f>
        <v>-0.14011907986532113</v>
      </c>
      <c r="O31" s="77">
        <f>Flavor!O127</f>
        <v>60256.387904047966</v>
      </c>
      <c r="P31" s="76">
        <f>Flavor!P127</f>
        <v>-7289.8646322684654</v>
      </c>
      <c r="Q31" s="78">
        <f>Flavor!Q127</f>
        <v>-0.1079240425417983</v>
      </c>
    </row>
    <row r="32" spans="2:17">
      <c r="B32" s="349"/>
      <c r="C32" s="151" t="s">
        <v>94</v>
      </c>
      <c r="D32" s="77">
        <f>Flavor!D128</f>
        <v>25.025023341178894</v>
      </c>
      <c r="E32" s="76">
        <f>Flavor!E128</f>
        <v>7.1273233294487</v>
      </c>
      <c r="F32" s="78">
        <f>Flavor!F128</f>
        <v>0.3982256560774533</v>
      </c>
      <c r="G32" s="95">
        <f>Flavor!G128</f>
        <v>1.6010961199410933E-2</v>
      </c>
      <c r="H32" s="81">
        <f>Flavor!H128</f>
        <v>4.2162697697457167E-3</v>
      </c>
      <c r="I32" s="178">
        <f>Flavor!I128</f>
        <v>3.1733333333333333</v>
      </c>
      <c r="J32" s="179">
        <f>Flavor!J128</f>
        <v>0.48543488829564962</v>
      </c>
      <c r="K32" s="78">
        <f>Flavor!K128</f>
        <v>0.18060015964957482</v>
      </c>
      <c r="L32" s="79">
        <f>Flavor!L128</f>
        <v>79.412740736007692</v>
      </c>
      <c r="M32" s="80">
        <f>Flavor!M128</f>
        <v>31.305540704727171</v>
      </c>
      <c r="N32" s="78">
        <f>Flavor!N128</f>
        <v>0.65074543279117292</v>
      </c>
      <c r="O32" s="77">
        <f>Flavor!O128</f>
        <v>66.733395576477051</v>
      </c>
      <c r="P32" s="76">
        <f>Flavor!P128</f>
        <v>19.006195545196533</v>
      </c>
      <c r="Q32" s="78">
        <f>Flavor!Q128</f>
        <v>0.3982256560774533</v>
      </c>
    </row>
    <row r="33" spans="2:17">
      <c r="B33" s="349"/>
      <c r="C33" s="151" t="s">
        <v>95</v>
      </c>
      <c r="D33" s="77">
        <f>Flavor!D129</f>
        <v>926.21274910219915</v>
      </c>
      <c r="E33" s="76">
        <f>Flavor!E129</f>
        <v>-272.94824139028776</v>
      </c>
      <c r="F33" s="78">
        <f>Flavor!F129</f>
        <v>-0.22761601115642519</v>
      </c>
      <c r="G33" s="95">
        <f>Flavor!G129</f>
        <v>0.59258911314871299</v>
      </c>
      <c r="H33" s="81">
        <f>Flavor!H129</f>
        <v>-0.19766515684579755</v>
      </c>
      <c r="I33" s="178">
        <f>Flavor!I129</f>
        <v>6.3021784822253748</v>
      </c>
      <c r="J33" s="179">
        <f>Flavor!J129</f>
        <v>-0.23988468205353897</v>
      </c>
      <c r="K33" s="78">
        <f>Flavor!K129</f>
        <v>-3.6668047377371935E-2</v>
      </c>
      <c r="L33" s="79">
        <f>Flavor!L129</f>
        <v>5837.1580573546889</v>
      </c>
      <c r="M33" s="80">
        <f>Flavor!M129</f>
        <v>-2007.828886586427</v>
      </c>
      <c r="N33" s="78">
        <f>Flavor!N129</f>
        <v>-0.25593782385286501</v>
      </c>
      <c r="O33" s="77">
        <f>Flavor!O129</f>
        <v>2712.563291311264</v>
      </c>
      <c r="P33" s="76">
        <f>Flavor!P129</f>
        <v>-806.85785818099976</v>
      </c>
      <c r="Q33" s="78">
        <f>Flavor!Q129</f>
        <v>-0.22925868314947265</v>
      </c>
    </row>
    <row r="34" spans="2:17">
      <c r="B34" s="349"/>
      <c r="C34" s="151" t="s">
        <v>96</v>
      </c>
      <c r="D34" s="77">
        <f>Flavor!D130</f>
        <v>102.71926382184029</v>
      </c>
      <c r="E34" s="76">
        <f>Flavor!E130</f>
        <v>45.432657774770632</v>
      </c>
      <c r="F34" s="78">
        <f>Flavor!F130</f>
        <v>0.79307644333896821</v>
      </c>
      <c r="G34" s="95">
        <f>Flavor!G130</f>
        <v>6.5719584955482552E-2</v>
      </c>
      <c r="H34" s="81">
        <f>Flavor!H130</f>
        <v>2.7967368696681746E-2</v>
      </c>
      <c r="I34" s="178">
        <f>Flavor!I130</f>
        <v>4.8820198916649211</v>
      </c>
      <c r="J34" s="179">
        <f>Flavor!J130</f>
        <v>1.0062810294065461</v>
      </c>
      <c r="K34" s="78">
        <f>Flavor!K130</f>
        <v>0.25963592108994432</v>
      </c>
      <c r="L34" s="79">
        <f>Flavor!L130</f>
        <v>501.47748923540115</v>
      </c>
      <c r="M34" s="80">
        <f>Flavor!M130</f>
        <v>279.44956389188769</v>
      </c>
      <c r="N34" s="78">
        <f>Flavor!N130</f>
        <v>1.2586234972899628</v>
      </c>
      <c r="O34" s="77">
        <f>Flavor!O130</f>
        <v>294.63807654380798</v>
      </c>
      <c r="P34" s="76">
        <f>Flavor!P130</f>
        <v>112.49665235541761</v>
      </c>
      <c r="Q34" s="78">
        <f>Flavor!Q130</f>
        <v>0.61763353864556036</v>
      </c>
    </row>
    <row r="35" spans="2:17">
      <c r="B35" s="349"/>
      <c r="C35" s="151" t="s">
        <v>97</v>
      </c>
      <c r="D35" s="77">
        <f>Flavor!D131</f>
        <v>488.57627720723144</v>
      </c>
      <c r="E35" s="76">
        <f>Flavor!E131</f>
        <v>-23.615058616733677</v>
      </c>
      <c r="F35" s="78">
        <f>Flavor!F131</f>
        <v>-4.610593144599761E-2</v>
      </c>
      <c r="G35" s="95">
        <f>Flavor!G131</f>
        <v>0.31259015069310669</v>
      </c>
      <c r="H35" s="81">
        <f>Flavor!H131</f>
        <v>-2.4947005200238459E-2</v>
      </c>
      <c r="I35" s="178">
        <f>Flavor!I131</f>
        <v>4.0494054348772499</v>
      </c>
      <c r="J35" s="179">
        <f>Flavor!J131</f>
        <v>-0.13751608129453796</v>
      </c>
      <c r="K35" s="78">
        <f>Flavor!K131</f>
        <v>-3.2844198479333453E-2</v>
      </c>
      <c r="L35" s="79">
        <f>Flavor!L131</f>
        <v>1978.4434322750569</v>
      </c>
      <c r="M35" s="80">
        <f>Flavor!M131</f>
        <v>-166.06149208307238</v>
      </c>
      <c r="N35" s="78">
        <f>Flavor!N131</f>
        <v>-7.7435817561844103E-2</v>
      </c>
      <c r="O35" s="77">
        <f>Flavor!O131</f>
        <v>1448.5998890399933</v>
      </c>
      <c r="P35" s="76">
        <f>Flavor!P131</f>
        <v>-67.774017095565796</v>
      </c>
      <c r="Q35" s="78">
        <f>Flavor!Q131</f>
        <v>-4.4694792505554373E-2</v>
      </c>
    </row>
    <row r="36" spans="2:17" ht="15.75" thickBot="1">
      <c r="B36" s="352"/>
      <c r="C36" s="157" t="s">
        <v>98</v>
      </c>
      <c r="D36" s="144">
        <f>Flavor!D132</f>
        <v>170.57979902625084</v>
      </c>
      <c r="E36" s="138">
        <f>Flavor!E132</f>
        <v>-33.081713140010834</v>
      </c>
      <c r="F36" s="140">
        <f>Flavor!F132</f>
        <v>-0.16243478106459386</v>
      </c>
      <c r="G36" s="141">
        <f>Flavor!G132</f>
        <v>0.10913662322618063</v>
      </c>
      <c r="H36" s="142">
        <f>Flavor!H132</f>
        <v>-2.5077532253333853E-2</v>
      </c>
      <c r="I36" s="180">
        <f>Flavor!I132</f>
        <v>3.3196440595039154</v>
      </c>
      <c r="J36" s="181">
        <f>Flavor!J132</f>
        <v>0.2024294502214623</v>
      </c>
      <c r="K36" s="140">
        <f>Flavor!K132</f>
        <v>6.4939208747022789E-2</v>
      </c>
      <c r="L36" s="143">
        <f>Flavor!L132</f>
        <v>566.26421650886539</v>
      </c>
      <c r="M36" s="139">
        <f>Flavor!M132</f>
        <v>-68.592424564361522</v>
      </c>
      <c r="N36" s="140">
        <f>Flavor!N132</f>
        <v>-0.1080439584729016</v>
      </c>
      <c r="O36" s="144">
        <f>Flavor!O132</f>
        <v>456.48381447792053</v>
      </c>
      <c r="P36" s="138">
        <f>Flavor!P132</f>
        <v>-141.55494022369385</v>
      </c>
      <c r="Q36" s="140">
        <f>Flavor!Q132</f>
        <v>-0.23669860708997248</v>
      </c>
    </row>
    <row r="37" spans="2:17">
      <c r="B37" s="348" t="s">
        <v>99</v>
      </c>
      <c r="C37" s="221" t="s">
        <v>148</v>
      </c>
      <c r="D37" s="116">
        <f>Fat!D39</f>
        <v>10688.344372647451</v>
      </c>
      <c r="E37" s="110">
        <f>Fat!E39</f>
        <v>2303.7062011320668</v>
      </c>
      <c r="F37" s="112">
        <f>Fat!F39</f>
        <v>0.27475320389594227</v>
      </c>
      <c r="G37" s="113">
        <f>Fat!G39</f>
        <v>6.8383819149052911</v>
      </c>
      <c r="H37" s="114">
        <f>Fat!H39</f>
        <v>1.3128551758493883</v>
      </c>
      <c r="I37" s="182">
        <f>Fat!I39</f>
        <v>4.4669851641227512</v>
      </c>
      <c r="J37" s="183">
        <f>Fat!J39</f>
        <v>-0.51909388975387483</v>
      </c>
      <c r="K37" s="112">
        <f>Fat!K39</f>
        <v>-0.10410863609358231</v>
      </c>
      <c r="L37" s="115">
        <f>Fat!L39</f>
        <v>47744.675741651059</v>
      </c>
      <c r="M37" s="111">
        <f>Fat!M39</f>
        <v>5938.20698032379</v>
      </c>
      <c r="N37" s="112">
        <f>Fat!N39</f>
        <v>0.14204038648241155</v>
      </c>
      <c r="O37" s="116">
        <f>Fat!O39</f>
        <v>23808.435989379883</v>
      </c>
      <c r="P37" s="110">
        <f>Fat!P39</f>
        <v>4617.1643639616668</v>
      </c>
      <c r="Q37" s="112">
        <f>Fat!Q39</f>
        <v>0.24058668201258651</v>
      </c>
    </row>
    <row r="38" spans="2:17">
      <c r="B38" s="349"/>
      <c r="C38" s="222" t="s">
        <v>101</v>
      </c>
      <c r="D38" s="77">
        <f>Fat!D40</f>
        <v>835.16773182471991</v>
      </c>
      <c r="E38" s="76">
        <f>Fat!E40</f>
        <v>-25.312690120492903</v>
      </c>
      <c r="F38" s="78">
        <f>Fat!F40</f>
        <v>-2.9416927422091392E-2</v>
      </c>
      <c r="G38" s="95">
        <f>Fat!G40</f>
        <v>0.53433868839763077</v>
      </c>
      <c r="H38" s="81">
        <f>Fat!H40</f>
        <v>-3.2723059841537894E-2</v>
      </c>
      <c r="I38" s="178">
        <f>Fat!I40</f>
        <v>1.6628919222962177</v>
      </c>
      <c r="J38" s="179">
        <f>Fat!J40</f>
        <v>-0.76429316372646339</v>
      </c>
      <c r="K38" s="78">
        <f>Fat!K40</f>
        <v>-0.31488870301970923</v>
      </c>
      <c r="L38" s="79">
        <f>Fat!L40</f>
        <v>1388.7936750137806</v>
      </c>
      <c r="M38" s="80">
        <f>Fat!M40</f>
        <v>-699.75157194614394</v>
      </c>
      <c r="N38" s="78">
        <f>Fat!N40</f>
        <v>-0.33504257231903339</v>
      </c>
      <c r="O38" s="77">
        <f>Fat!O40</f>
        <v>496.57750117778778</v>
      </c>
      <c r="P38" s="76">
        <f>Fat!P40</f>
        <v>-909.6124337092042</v>
      </c>
      <c r="Q38" s="78">
        <f>Fat!Q40</f>
        <v>-0.64686313786075056</v>
      </c>
    </row>
    <row r="39" spans="2:17">
      <c r="B39" s="349"/>
      <c r="C39" s="222" t="s">
        <v>63</v>
      </c>
      <c r="D39" s="77">
        <f>Fat!D41</f>
        <v>69892.50749989746</v>
      </c>
      <c r="E39" s="76">
        <f>Fat!E41</f>
        <v>12796.269788604142</v>
      </c>
      <c r="F39" s="78">
        <f>Fat!F41</f>
        <v>0.22411756538685407</v>
      </c>
      <c r="G39" s="95">
        <f>Fat!G41</f>
        <v>44.717090188243525</v>
      </c>
      <c r="H39" s="81">
        <f>Fat!H41</f>
        <v>7.0903278021184875</v>
      </c>
      <c r="I39" s="178">
        <f>Fat!I41</f>
        <v>6.1841382024784339</v>
      </c>
      <c r="J39" s="179">
        <f>Fat!J41</f>
        <v>0.33632681244304319</v>
      </c>
      <c r="K39" s="78">
        <f>Fat!K41</f>
        <v>5.7513279757302117E-2</v>
      </c>
      <c r="L39" s="79">
        <f>Fat!L41</f>
        <v>432224.92569712637</v>
      </c>
      <c r="M39" s="80">
        <f>Fat!M41</f>
        <v>98336.896480857104</v>
      </c>
      <c r="N39" s="78">
        <f>Fat!N41</f>
        <v>0.29452058138077586</v>
      </c>
      <c r="O39" s="77">
        <f>Fat!O41</f>
        <v>162894.25825667381</v>
      </c>
      <c r="P39" s="76">
        <f>Fat!P41</f>
        <v>27447.580532550812</v>
      </c>
      <c r="Q39" s="78">
        <f>Fat!Q41</f>
        <v>0.20264491528139128</v>
      </c>
    </row>
    <row r="40" spans="2:17" ht="15.75" thickBot="1">
      <c r="B40" s="350"/>
      <c r="C40" s="223" t="s">
        <v>15</v>
      </c>
      <c r="D40" s="109">
        <f>Fat!D42</f>
        <v>74883.299527698371</v>
      </c>
      <c r="E40" s="103">
        <f>Fat!E42</f>
        <v>-10519.0342713438</v>
      </c>
      <c r="F40" s="105">
        <f>Fat!F42</f>
        <v>-0.12317033743007356</v>
      </c>
      <c r="G40" s="106">
        <f>Fat!G42</f>
        <v>47.910189208453488</v>
      </c>
      <c r="H40" s="107">
        <f>Fat!H42</f>
        <v>-8.3704599181263575</v>
      </c>
      <c r="I40" s="190">
        <f>Fat!I42</f>
        <v>6.350904526705544</v>
      </c>
      <c r="J40" s="191">
        <f>Fat!J42</f>
        <v>-0.15328909820520753</v>
      </c>
      <c r="K40" s="105">
        <f>Fat!K42</f>
        <v>-2.3567732918976705E-2</v>
      </c>
      <c r="L40" s="108">
        <f>Fat!L42</f>
        <v>475576.68594510673</v>
      </c>
      <c r="M40" s="104">
        <f>Fat!M42</f>
        <v>-79896.629103123385</v>
      </c>
      <c r="N40" s="105">
        <f>Fat!N42</f>
        <v>-0.14383522473295804</v>
      </c>
      <c r="O40" s="109">
        <f>Fat!O42</f>
        <v>215953.34853637218</v>
      </c>
      <c r="P40" s="103">
        <f>Fat!P42</f>
        <v>-24954.932379004342</v>
      </c>
      <c r="Q40" s="105">
        <f>Fat!Q42</f>
        <v>-0.10358686004558815</v>
      </c>
    </row>
    <row r="41" spans="2:17" ht="15.75" hidden="1" thickBot="1">
      <c r="B41" s="351" t="s">
        <v>102</v>
      </c>
      <c r="C41" s="154" t="s">
        <v>103</v>
      </c>
      <c r="D41" s="125">
        <f>Organic!D12</f>
        <v>421.90623116493225</v>
      </c>
      <c r="E41" s="117">
        <f>Organic!E12</f>
        <v>127.83730608224869</v>
      </c>
      <c r="F41" s="121">
        <f>Organic!F12</f>
        <v>0.43471885390917991</v>
      </c>
      <c r="G41" s="122">
        <f>Organic!G12</f>
        <v>0.26993478506994295</v>
      </c>
      <c r="H41" s="123">
        <f>Organic!H12</f>
        <v>7.61416033689222E-2</v>
      </c>
      <c r="I41" s="186">
        <f>Organic!I12</f>
        <v>6.0775974080164774</v>
      </c>
      <c r="J41" s="187">
        <f>Organic!J12</f>
        <v>-0.29274043552927154</v>
      </c>
      <c r="K41" s="121">
        <f>Organic!K12</f>
        <v>-4.5953675098388713E-2</v>
      </c>
      <c r="L41" s="124">
        <f>Organic!L12</f>
        <v>2564.1762169539929</v>
      </c>
      <c r="M41" s="118">
        <f>Organic!M12</f>
        <v>690.85781488895418</v>
      </c>
      <c r="N41" s="121">
        <f>Organic!N12</f>
        <v>0.36878824983910485</v>
      </c>
      <c r="O41" s="125">
        <f>Organic!O12</f>
        <v>843.8124623298645</v>
      </c>
      <c r="P41" s="117">
        <f>Organic!P12</f>
        <v>255.67461216449738</v>
      </c>
      <c r="Q41" s="121">
        <f>Organic!Q12</f>
        <v>0.43471885390917991</v>
      </c>
    </row>
    <row r="42" spans="2:17" hidden="1">
      <c r="B42" s="349"/>
      <c r="C42" s="158" t="s">
        <v>104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.75" hidden="1" thickBot="1">
      <c r="B43" s="352"/>
      <c r="C43" s="155" t="s">
        <v>105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8" t="s">
        <v>67</v>
      </c>
      <c r="C44" s="150" t="s">
        <v>106</v>
      </c>
      <c r="D44" s="116">
        <f>Size!D66</f>
        <v>82396.602374975773</v>
      </c>
      <c r="E44" s="110">
        <f>Size!E66</f>
        <v>-8993.5493387636234</v>
      </c>
      <c r="F44" s="112">
        <f>Size!F66</f>
        <v>-9.8408298598015712E-2</v>
      </c>
      <c r="G44" s="113">
        <f>Size!G66</f>
        <v>52.71718573857202</v>
      </c>
      <c r="H44" s="114">
        <f>Size!H66</f>
        <v>-7.50947123228881</v>
      </c>
      <c r="I44" s="182">
        <f>Size!I66</f>
        <v>6.4592840884186744</v>
      </c>
      <c r="J44" s="183">
        <f>Size!J66</f>
        <v>-0.12858765942157113</v>
      </c>
      <c r="K44" s="112">
        <f>Size!K66</f>
        <v>-1.9518846805681524E-2</v>
      </c>
      <c r="L44" s="115">
        <f>Size!L66</f>
        <v>532223.06266044138</v>
      </c>
      <c r="M44" s="111">
        <f>Size!M66</f>
        <v>-69843.535845336155</v>
      </c>
      <c r="N44" s="112">
        <f>Size!N66</f>
        <v>-0.11600632889895474</v>
      </c>
      <c r="O44" s="116">
        <f>Size!O66</f>
        <v>248680.45648491383</v>
      </c>
      <c r="P44" s="110">
        <f>Size!P66</f>
        <v>-25382.596077137452</v>
      </c>
      <c r="Q44" s="112">
        <f>Size!Q66</f>
        <v>-9.2615899297080612E-2</v>
      </c>
    </row>
    <row r="45" spans="2:17">
      <c r="B45" s="349"/>
      <c r="C45" s="151" t="s">
        <v>107</v>
      </c>
      <c r="D45" s="77">
        <f>Size!D67</f>
        <v>484.97189140319824</v>
      </c>
      <c r="E45" s="76">
        <f>Size!E67</f>
        <v>152.68208456039429</v>
      </c>
      <c r="F45" s="78">
        <f>Size!F67</f>
        <v>0.45948470707265321</v>
      </c>
      <c r="G45" s="95">
        <f>Size!G67</f>
        <v>0.31028407167494565</v>
      </c>
      <c r="H45" s="81">
        <f>Size!H67</f>
        <v>9.1303100133058035E-2</v>
      </c>
      <c r="I45" s="178">
        <f>Size!I67</f>
        <v>4.6690651905264815</v>
      </c>
      <c r="J45" s="179">
        <f>Size!J67</f>
        <v>5.7544695097365484E-2</v>
      </c>
      <c r="K45" s="78">
        <f>Size!K67</f>
        <v>1.2478464565950233E-2</v>
      </c>
      <c r="L45" s="79">
        <f>Size!L67</f>
        <v>2264.365376534462</v>
      </c>
      <c r="M45" s="80">
        <f>Size!M67</f>
        <v>732.00412185668961</v>
      </c>
      <c r="N45" s="78">
        <f>Size!N67</f>
        <v>0.47769683527440576</v>
      </c>
      <c r="O45" s="77">
        <f>Size!O67</f>
        <v>484.97189140319824</v>
      </c>
      <c r="P45" s="76">
        <f>Size!P67</f>
        <v>152.68208456039429</v>
      </c>
      <c r="Q45" s="78">
        <f>Size!Q67</f>
        <v>0.45948470707265321</v>
      </c>
    </row>
    <row r="46" spans="2:17">
      <c r="B46" s="349"/>
      <c r="C46" s="151" t="s">
        <v>108</v>
      </c>
      <c r="D46" s="77">
        <f>Size!D68</f>
        <v>22.131072628498075</v>
      </c>
      <c r="E46" s="76">
        <f>Size!E68</f>
        <v>22.131072628498075</v>
      </c>
      <c r="F46" s="78">
        <f>Size!F68</f>
        <v>0</v>
      </c>
      <c r="G46" s="95">
        <f>Size!G68</f>
        <v>1.4159417169180372E-2</v>
      </c>
      <c r="H46" s="81">
        <f>Size!H68</f>
        <v>1.4159417169180372E-2</v>
      </c>
      <c r="I46" s="178">
        <f>Size!I68</f>
        <v>3.0847236620391398</v>
      </c>
      <c r="J46" s="179">
        <f>Size!J68</f>
        <v>3.0847236620391398</v>
      </c>
      <c r="K46" s="78">
        <f>Size!K68</f>
        <v>0</v>
      </c>
      <c r="L46" s="79">
        <f>Size!L68</f>
        <v>68.268243403434752</v>
      </c>
      <c r="M46" s="80">
        <f>Size!M68</f>
        <v>68.268243403434752</v>
      </c>
      <c r="N46" s="78">
        <f>Size!N68</f>
        <v>0</v>
      </c>
      <c r="O46" s="77">
        <f>Size!O68</f>
        <v>16.702696323394775</v>
      </c>
      <c r="P46" s="76">
        <f>Size!P68</f>
        <v>16.702696323394775</v>
      </c>
      <c r="Q46" s="78">
        <f>Size!Q68</f>
        <v>0</v>
      </c>
    </row>
    <row r="47" spans="2:17">
      <c r="B47" s="349"/>
      <c r="C47" s="151" t="s">
        <v>109</v>
      </c>
      <c r="D47" s="77">
        <f>Size!D69</f>
        <v>1913.2480947971344</v>
      </c>
      <c r="E47" s="76">
        <f>Size!E69</f>
        <v>-1850.265941619873</v>
      </c>
      <c r="F47" s="78">
        <f>Size!F69</f>
        <v>-0.49163253377457539</v>
      </c>
      <c r="G47" s="95">
        <f>Size!G69</f>
        <v>1.2240924051502098</v>
      </c>
      <c r="H47" s="81">
        <f>Size!H69</f>
        <v>-1.2560858703633737</v>
      </c>
      <c r="I47" s="178">
        <f>Size!I69</f>
        <v>2.7008715749443963</v>
      </c>
      <c r="J47" s="179">
        <f>Size!J69</f>
        <v>-0.70189085461950684</v>
      </c>
      <c r="K47" s="78">
        <f>Size!K69</f>
        <v>-0.20627089582315064</v>
      </c>
      <c r="L47" s="79">
        <f>Size!L69</f>
        <v>5167.4373950541021</v>
      </c>
      <c r="M47" s="80">
        <f>Size!M69</f>
        <v>-7638.9067712020869</v>
      </c>
      <c r="N47" s="78">
        <f>Size!N69</f>
        <v>-0.59649394644023901</v>
      </c>
      <c r="O47" s="77">
        <f>Size!O69</f>
        <v>958.79919278621674</v>
      </c>
      <c r="P47" s="76">
        <f>Size!P69</f>
        <v>-922.95782542228699</v>
      </c>
      <c r="Q47" s="78">
        <f>Size!Q69</f>
        <v>-0.49047662184407531</v>
      </c>
    </row>
    <row r="48" spans="2:17">
      <c r="B48" s="349"/>
      <c r="C48" s="151" t="s">
        <v>110</v>
      </c>
      <c r="D48" s="77">
        <f>Size!D70</f>
        <v>152986.5468275749</v>
      </c>
      <c r="E48" s="76">
        <f>Size!E70</f>
        <v>5773.7061722584185</v>
      </c>
      <c r="F48" s="78">
        <f>Size!F70</f>
        <v>3.9220126087893034E-2</v>
      </c>
      <c r="G48" s="95">
        <f>Size!G70</f>
        <v>97.880494730950161</v>
      </c>
      <c r="H48" s="81">
        <f>Size!H70</f>
        <v>0.86635163569559381</v>
      </c>
      <c r="I48" s="178">
        <f>Size!I70</f>
        <v>6.1969916360533706</v>
      </c>
      <c r="J48" s="179">
        <f>Size!J70</f>
        <v>-4.0563405440314781E-2</v>
      </c>
      <c r="K48" s="78">
        <f>Size!K70</f>
        <v>-6.5030937876263146E-3</v>
      </c>
      <c r="L48" s="79">
        <f>Size!L70</f>
        <v>948056.35111916892</v>
      </c>
      <c r="M48" s="80">
        <f>Size!M70</f>
        <v>29808.154716992984</v>
      </c>
      <c r="N48" s="78">
        <f>Size!N70</f>
        <v>3.2461980141954512E-2</v>
      </c>
      <c r="O48" s="77">
        <f>Size!O70</f>
        <v>401423.95405948162</v>
      </c>
      <c r="P48" s="76">
        <f>Size!P70</f>
        <v>6811.6617173620034</v>
      </c>
      <c r="Q48" s="78">
        <f>Size!Q70</f>
        <v>1.7261656186463782E-2</v>
      </c>
    </row>
    <row r="49" spans="2:17" ht="15" customHeight="1">
      <c r="B49" s="349"/>
      <c r="C49" s="151" t="s">
        <v>111</v>
      </c>
      <c r="D49" s="77">
        <f>Size!D71</f>
        <v>2771.3901585042477</v>
      </c>
      <c r="E49" s="76">
        <f>Size!E71</f>
        <v>-1416.0520123913884</v>
      </c>
      <c r="F49" s="78">
        <f>Size!F71</f>
        <v>-0.33816634465629275</v>
      </c>
      <c r="G49" s="95">
        <f>Size!G71</f>
        <v>1.7731300263454817</v>
      </c>
      <c r="H49" s="81">
        <f>Size!H71</f>
        <v>-0.98641942709889485</v>
      </c>
      <c r="I49" s="178">
        <f>Size!I71</f>
        <v>2.3188578068921251</v>
      </c>
      <c r="J49" s="179">
        <f>Size!J71</f>
        <v>-0.88922599548077885</v>
      </c>
      <c r="K49" s="78">
        <f>Size!K71</f>
        <v>-0.27718290738635021</v>
      </c>
      <c r="L49" s="79">
        <f>Size!L71</f>
        <v>6426.4597049915792</v>
      </c>
      <c r="M49" s="80">
        <f>Size!M71</f>
        <v>-7007.2056968319412</v>
      </c>
      <c r="N49" s="78">
        <f>Size!N71</f>
        <v>-0.52161532145059719</v>
      </c>
      <c r="O49" s="77">
        <f>Size!O71</f>
        <v>1192.7124544382095</v>
      </c>
      <c r="P49" s="76">
        <f>Size!P71</f>
        <v>-804.00812566280365</v>
      </c>
      <c r="Q49" s="78">
        <f>Size!Q71</f>
        <v>-0.40266431551585913</v>
      </c>
    </row>
    <row r="50" spans="2:17" ht="15.75" thickBot="1">
      <c r="B50" s="350"/>
      <c r="C50" s="152" t="s">
        <v>112</v>
      </c>
      <c r="D50" s="144">
        <f>Size!D72</f>
        <v>541.38214598894115</v>
      </c>
      <c r="E50" s="138">
        <f>Size!E72</f>
        <v>197.97486840486522</v>
      </c>
      <c r="F50" s="140">
        <f>Size!F72</f>
        <v>0.57650166821637994</v>
      </c>
      <c r="G50" s="141">
        <f>Size!G72</f>
        <v>0.34637524270434594</v>
      </c>
      <c r="H50" s="142">
        <f>Size!H72</f>
        <v>0.1200677914032886</v>
      </c>
      <c r="I50" s="180">
        <f>Size!I72</f>
        <v>4.5296474087778451</v>
      </c>
      <c r="J50" s="181">
        <f>Size!J72</f>
        <v>-5.527717367137619E-2</v>
      </c>
      <c r="K50" s="140">
        <f>Size!K72</f>
        <v>-1.2056288533724948E-2</v>
      </c>
      <c r="L50" s="143">
        <f>Size!L72</f>
        <v>2452.2702347373961</v>
      </c>
      <c r="M50" s="139">
        <f>Size!M72</f>
        <v>877.77376595020291</v>
      </c>
      <c r="N50" s="140">
        <f>Size!N72</f>
        <v>0.55749490923046441</v>
      </c>
      <c r="O50" s="144">
        <f>Size!O72</f>
        <v>535.95376968383789</v>
      </c>
      <c r="P50" s="138">
        <f>Size!P72</f>
        <v>192.54649209976196</v>
      </c>
      <c r="Q50" s="140">
        <f>Size!Q72</f>
        <v>0.56069426790939536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25">
      <c r="B52" s="340" t="s">
        <v>140</v>
      </c>
      <c r="C52" s="340"/>
      <c r="D52" s="340"/>
      <c r="E52" s="340"/>
      <c r="F52" s="340"/>
      <c r="G52" s="340"/>
      <c r="H52" s="340"/>
      <c r="I52" s="340"/>
      <c r="J52" s="340"/>
      <c r="K52" s="340"/>
      <c r="L52" s="340"/>
      <c r="M52" s="340"/>
      <c r="N52" s="340"/>
      <c r="O52" s="340"/>
      <c r="P52" s="340"/>
      <c r="Q52" s="340"/>
    </row>
    <row r="53" spans="2:17">
      <c r="B53" s="341" t="s">
        <v>17</v>
      </c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</row>
    <row r="54" spans="2:17" ht="15.75" thickBot="1">
      <c r="B54" s="341" t="str">
        <f>'HOME PAGE'!H6</f>
        <v>LATEST 52 WEEKS ENDING 07-14-2024</v>
      </c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</row>
    <row r="55" spans="2:17">
      <c r="D55" s="346" t="s">
        <v>68</v>
      </c>
      <c r="E55" s="344"/>
      <c r="F55" s="345"/>
      <c r="G55" s="346" t="s">
        <v>21</v>
      </c>
      <c r="H55" s="347"/>
      <c r="I55" s="343" t="s">
        <v>22</v>
      </c>
      <c r="J55" s="344"/>
      <c r="K55" s="345"/>
      <c r="L55" s="346" t="s">
        <v>23</v>
      </c>
      <c r="M55" s="344"/>
      <c r="N55" s="347"/>
      <c r="O55" s="343" t="s">
        <v>24</v>
      </c>
      <c r="P55" s="344"/>
      <c r="Q55" s="347"/>
    </row>
    <row r="56" spans="2:17" ht="30.7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.75" thickBot="1">
      <c r="C57" s="292" t="s">
        <v>11</v>
      </c>
      <c r="D57" s="283">
        <f>'Segment Data'!D63</f>
        <v>1897758.071874551</v>
      </c>
      <c r="E57" s="284">
        <f>'Segment Data'!E63</f>
        <v>-281097.50923967781</v>
      </c>
      <c r="F57" s="285">
        <f>'Segment Data'!F63</f>
        <v>-0.1290115378348892</v>
      </c>
      <c r="G57" s="286">
        <f>'Segment Data'!G63</f>
        <v>99.999973644143353</v>
      </c>
      <c r="H57" s="287">
        <f>'Segment Data'!H63</f>
        <v>-2.6355856675763789E-5</v>
      </c>
      <c r="I57" s="288">
        <f>'Segment Data'!I63</f>
        <v>6.1313698546309263</v>
      </c>
      <c r="J57" s="289">
        <f>'Segment Data'!J63</f>
        <v>0.48211014997758905</v>
      </c>
      <c r="K57" s="285">
        <f>'Segment Data'!K63</f>
        <v>8.534041187387284E-2</v>
      </c>
      <c r="L57" s="290">
        <f>'Segment Data'!L63</f>
        <v>11635856.633274132</v>
      </c>
      <c r="M57" s="291">
        <f>'Segment Data'!M63</f>
        <v>-673064.40337351151</v>
      </c>
      <c r="N57" s="285">
        <f>'Segment Data'!N63</f>
        <v>-5.4681023736327564E-2</v>
      </c>
      <c r="O57" s="283">
        <f>'Segment Data'!O63</f>
        <v>4961997.5340661826</v>
      </c>
      <c r="P57" s="284">
        <f>'Segment Data'!P63</f>
        <v>-695488.76852866262</v>
      </c>
      <c r="Q57" s="285">
        <f>'Segment Data'!Q63</f>
        <v>-0.12293247059381689</v>
      </c>
    </row>
    <row r="58" spans="2:17">
      <c r="B58" s="355" t="s">
        <v>64</v>
      </c>
      <c r="C58" s="151" t="s">
        <v>149</v>
      </c>
      <c r="D58" s="77">
        <f>'Segment Data'!D64</f>
        <v>23139.890086061805</v>
      </c>
      <c r="E58" s="76">
        <f>'Segment Data'!E64</f>
        <v>-6110.6552220725134</v>
      </c>
      <c r="F58" s="78">
        <f>'Segment Data'!F64</f>
        <v>-0.20890739498019525</v>
      </c>
      <c r="G58" s="95">
        <f>'Segment Data'!G64</f>
        <v>1.2193273911088485</v>
      </c>
      <c r="H58" s="81">
        <f>'Segment Data'!H64</f>
        <v>-0.12314549060349078</v>
      </c>
      <c r="I58" s="178">
        <f>'Segment Data'!I64</f>
        <v>7.3903822741420688</v>
      </c>
      <c r="J58" s="179">
        <f>'Segment Data'!J64</f>
        <v>-5.0777310937006881E-2</v>
      </c>
      <c r="K58" s="78">
        <f>'Segment Data'!K64</f>
        <v>-6.8238438319243866E-3</v>
      </c>
      <c r="L58" s="79">
        <f>'Segment Data'!L64</f>
        <v>171012.63351762696</v>
      </c>
      <c r="M58" s="80">
        <f>'Segment Data'!M64</f>
        <v>-46645.342070786515</v>
      </c>
      <c r="N58" s="78">
        <f>'Segment Data'!N64</f>
        <v>-0.21430568737344063</v>
      </c>
      <c r="O58" s="77">
        <f>'Segment Data'!O64</f>
        <v>43987.621178006229</v>
      </c>
      <c r="P58" s="76">
        <f>'Segment Data'!P64</f>
        <v>-14804.279359246197</v>
      </c>
      <c r="Q58" s="78">
        <f>'Segment Data'!Q64</f>
        <v>-0.25180814404640195</v>
      </c>
    </row>
    <row r="59" spans="2:17">
      <c r="B59" s="356"/>
      <c r="C59" s="151" t="s">
        <v>153</v>
      </c>
      <c r="D59" s="77">
        <f>'Segment Data'!D65</f>
        <v>5091.8294480700542</v>
      </c>
      <c r="E59" s="76">
        <f>'Segment Data'!E65</f>
        <v>-7047.3602319069005</v>
      </c>
      <c r="F59" s="78">
        <f>'Segment Data'!F65</f>
        <v>-0.58054618287505655</v>
      </c>
      <c r="G59" s="95">
        <f>'Segment Data'!G65</f>
        <v>0.2683075457055083</v>
      </c>
      <c r="H59" s="81">
        <f>'Segment Data'!H65</f>
        <v>-0.28882849328653848</v>
      </c>
      <c r="I59" s="178">
        <f>'Segment Data'!I65</f>
        <v>6.64157248515499</v>
      </c>
      <c r="J59" s="179">
        <f>'Segment Data'!J65</f>
        <v>0.19311942660189274</v>
      </c>
      <c r="K59" s="78">
        <f>'Segment Data'!K65</f>
        <v>2.994817902035327E-2</v>
      </c>
      <c r="L59" s="79">
        <f>'Segment Data'!L65</f>
        <v>33817.75436140399</v>
      </c>
      <c r="M59" s="80">
        <f>'Segment Data'!M65</f>
        <v>-44461.240458799599</v>
      </c>
      <c r="N59" s="78">
        <f>'Segment Data'!N65</f>
        <v>-0.56798430486902829</v>
      </c>
      <c r="O59" s="77">
        <f>'Segment Data'!O65</f>
        <v>15050.477436162531</v>
      </c>
      <c r="P59" s="76">
        <f>'Segment Data'!P65</f>
        <v>-23424.142309078277</v>
      </c>
      <c r="Q59" s="78">
        <f>'Segment Data'!Q65</f>
        <v>-0.60882063199534986</v>
      </c>
    </row>
    <row r="60" spans="2:17">
      <c r="B60" s="356"/>
      <c r="C60" s="151" t="s">
        <v>150</v>
      </c>
      <c r="D60" s="77">
        <f>'Segment Data'!D66</f>
        <v>1088254.7837051221</v>
      </c>
      <c r="E60" s="76">
        <f>'Segment Data'!E66</f>
        <v>-134756.40524891065</v>
      </c>
      <c r="F60" s="78">
        <f>'Segment Data'!F66</f>
        <v>-0.11018411480287407</v>
      </c>
      <c r="G60" s="95">
        <f>'Segment Data'!G66</f>
        <v>57.344216473878816</v>
      </c>
      <c r="H60" s="81">
        <f>'Segment Data'!H66</f>
        <v>1.2133191553605229</v>
      </c>
      <c r="I60" s="178">
        <f>'Segment Data'!I66</f>
        <v>6.6729010248548732</v>
      </c>
      <c r="J60" s="179">
        <f>'Segment Data'!J66</f>
        <v>0.50372498212357808</v>
      </c>
      <c r="K60" s="78">
        <f>'Segment Data'!K66</f>
        <v>8.1651905965154245E-2</v>
      </c>
      <c r="L60" s="79">
        <f>'Segment Data'!L66</f>
        <v>7261816.4614891279</v>
      </c>
      <c r="M60" s="80">
        <f>'Segment Data'!M66</f>
        <v>-283154.86539840791</v>
      </c>
      <c r="N60" s="78">
        <f>'Segment Data'!N66</f>
        <v>-3.7528951818457792E-2</v>
      </c>
      <c r="O60" s="77">
        <f>'Segment Data'!O66</f>
        <v>3172347.2549491278</v>
      </c>
      <c r="P60" s="76">
        <f>'Segment Data'!P66</f>
        <v>-343298.6466811304</v>
      </c>
      <c r="Q60" s="78">
        <f>'Segment Data'!Q66</f>
        <v>-9.7648812277123131E-2</v>
      </c>
    </row>
    <row r="61" spans="2:17">
      <c r="B61" s="356"/>
      <c r="C61" s="151" t="s">
        <v>152</v>
      </c>
      <c r="D61" s="77">
        <f>'Segment Data'!D67</f>
        <v>4371.9374941302822</v>
      </c>
      <c r="E61" s="76">
        <f>'Segment Data'!E67</f>
        <v>-12567.737203306926</v>
      </c>
      <c r="F61" s="78">
        <f>'Segment Data'!F67</f>
        <v>-0.74191136652749834</v>
      </c>
      <c r="G61" s="95">
        <f>'Segment Data'!G67</f>
        <v>0.23037374503433047</v>
      </c>
      <c r="H61" s="81">
        <f>'Segment Data'!H67</f>
        <v>-0.54708368923832362</v>
      </c>
      <c r="I61" s="178">
        <f>'Segment Data'!I67</f>
        <v>9.7811350866621591</v>
      </c>
      <c r="J61" s="179">
        <f>'Segment Data'!J67</f>
        <v>2.4901303916967619</v>
      </c>
      <c r="K61" s="78">
        <f>'Segment Data'!K67</f>
        <v>0.34153460268874231</v>
      </c>
      <c r="L61" s="79">
        <f>'Segment Data'!L67</f>
        <v>42762.511220531538</v>
      </c>
      <c r="M61" s="80">
        <f>'Segment Data'!M67</f>
        <v>-80744.736529669681</v>
      </c>
      <c r="N61" s="78">
        <f>'Segment Data'!N67</f>
        <v>-0.65376516763598702</v>
      </c>
      <c r="O61" s="77">
        <f>'Segment Data'!O67</f>
        <v>13196.30997322753</v>
      </c>
      <c r="P61" s="76">
        <f>'Segment Data'!P67</f>
        <v>-37934.612747681589</v>
      </c>
      <c r="Q61" s="78">
        <f>'Segment Data'!Q67</f>
        <v>-0.74191136652749812</v>
      </c>
    </row>
    <row r="62" spans="2:17" ht="15.75" thickBot="1">
      <c r="B62" s="357"/>
      <c r="C62" s="151" t="s">
        <v>151</v>
      </c>
      <c r="D62" s="144">
        <f>'Segment Data'!D68</f>
        <v>776899.63114116795</v>
      </c>
      <c r="E62" s="138">
        <f>'Segment Data'!E68</f>
        <v>-120615.35133348021</v>
      </c>
      <c r="F62" s="140">
        <f>'Segment Data'!F68</f>
        <v>-0.13438812018593482</v>
      </c>
      <c r="G62" s="141">
        <f>'Segment Data'!G68</f>
        <v>40.937748488415906</v>
      </c>
      <c r="H62" s="142">
        <f>'Segment Data'!H68</f>
        <v>-0.25428783808879984</v>
      </c>
      <c r="I62" s="180">
        <f>'Segment Data'!I68</f>
        <v>5.3114290537430291</v>
      </c>
      <c r="J62" s="181">
        <f>'Segment Data'!J68</f>
        <v>0.47083521805850115</v>
      </c>
      <c r="K62" s="140">
        <f>'Segment Data'!K68</f>
        <v>9.7268069588391404E-2</v>
      </c>
      <c r="L62" s="143">
        <f>'Segment Data'!L68</f>
        <v>4126447.2726854421</v>
      </c>
      <c r="M62" s="139">
        <f>'Segment Data'!M68</f>
        <v>-218058.21891584713</v>
      </c>
      <c r="N62" s="140">
        <f>'Segment Data'!N68</f>
        <v>-5.0191723623642069E-2</v>
      </c>
      <c r="O62" s="144">
        <f>'Segment Data'!O68</f>
        <v>1717415.8705296586</v>
      </c>
      <c r="P62" s="138">
        <f>'Segment Data'!P68</f>
        <v>-276027.08743152604</v>
      </c>
      <c r="Q62" s="140">
        <f>'Segment Data'!Q68</f>
        <v>-0.1384675123655586</v>
      </c>
    </row>
    <row r="63" spans="2:17">
      <c r="B63" s="348" t="s">
        <v>65</v>
      </c>
      <c r="C63" s="150" t="s">
        <v>78</v>
      </c>
      <c r="D63" s="116">
        <f>'Type Data'!D43</f>
        <v>312077.61735261563</v>
      </c>
      <c r="E63" s="110">
        <f>'Type Data'!E43</f>
        <v>-125587.79556444165</v>
      </c>
      <c r="F63" s="112">
        <f>'Type Data'!F43</f>
        <v>-0.28694932671831214</v>
      </c>
      <c r="G63" s="113">
        <f>'Type Data'!G43</f>
        <v>16.444537358422341</v>
      </c>
      <c r="H63" s="114">
        <f>'Type Data'!H43</f>
        <v>-3.6424026256055448</v>
      </c>
      <c r="I63" s="182">
        <f>'Type Data'!I43</f>
        <v>5.8708894066742836</v>
      </c>
      <c r="J63" s="183">
        <f>'Type Data'!J43</f>
        <v>0.54016671740486455</v>
      </c>
      <c r="K63" s="112">
        <f>'Type Data'!K43</f>
        <v>0.10133086054020472</v>
      </c>
      <c r="L63" s="115">
        <f>'Type Data'!L43</f>
        <v>1832173.1777756216</v>
      </c>
      <c r="M63" s="111">
        <f>'Type Data'!M43</f>
        <v>-500899.76916980487</v>
      </c>
      <c r="N63" s="112">
        <f>'Type Data'!N43</f>
        <v>-0.2146952883859064</v>
      </c>
      <c r="O63" s="116">
        <f>'Type Data'!O43</f>
        <v>815761.3716501242</v>
      </c>
      <c r="P63" s="110">
        <f>'Type Data'!P43</f>
        <v>-228016.88904053241</v>
      </c>
      <c r="Q63" s="112">
        <f>'Type Data'!Q43</f>
        <v>-0.21845338002120884</v>
      </c>
    </row>
    <row r="64" spans="2:17">
      <c r="B64" s="349"/>
      <c r="C64" s="151" t="s">
        <v>79</v>
      </c>
      <c r="D64" s="77">
        <f>'Type Data'!D44</f>
        <v>719425.81154809939</v>
      </c>
      <c r="E64" s="76">
        <f>'Type Data'!E44</f>
        <v>-28248.991957989987</v>
      </c>
      <c r="F64" s="78">
        <f>'Type Data'!F44</f>
        <v>-3.7782458129552193E-2</v>
      </c>
      <c r="G64" s="95">
        <f>'Type Data'!G44</f>
        <v>37.909237884396696</v>
      </c>
      <c r="H64" s="81">
        <f>'Type Data'!H44</f>
        <v>3.5942144387518269</v>
      </c>
      <c r="I64" s="178">
        <f>'Type Data'!I44</f>
        <v>5.607237690569014</v>
      </c>
      <c r="J64" s="179">
        <f>'Type Data'!J44</f>
        <v>0.56078215219029204</v>
      </c>
      <c r="K64" s="78">
        <f>'Type Data'!K44</f>
        <v>0.111123965707316</v>
      </c>
      <c r="L64" s="79">
        <f>'Type Data'!L44</f>
        <v>4033991.5260807034</v>
      </c>
      <c r="M64" s="80">
        <f>'Type Data'!M44</f>
        <v>260883.87302117608</v>
      </c>
      <c r="N64" s="78">
        <f>'Type Data'!N44</f>
        <v>6.9142970996237355E-2</v>
      </c>
      <c r="O64" s="77">
        <f>'Type Data'!O44</f>
        <v>1531336.7556251029</v>
      </c>
      <c r="P64" s="76">
        <f>'Type Data'!P44</f>
        <v>-83742.854736976558</v>
      </c>
      <c r="Q64" s="78">
        <f>'Type Data'!Q44</f>
        <v>-5.185060488640713E-2</v>
      </c>
    </row>
    <row r="65" spans="2:17">
      <c r="B65" s="349"/>
      <c r="C65" s="151" t="s">
        <v>80</v>
      </c>
      <c r="D65" s="77">
        <f>'Type Data'!D45</f>
        <v>865126.12828719337</v>
      </c>
      <c r="E65" s="76">
        <f>'Type Data'!E45</f>
        <v>-127548.26949764055</v>
      </c>
      <c r="F65" s="78">
        <f>'Type Data'!F45</f>
        <v>-0.12848953270303556</v>
      </c>
      <c r="G65" s="95">
        <f>'Type Data'!G45</f>
        <v>45.586732739924237</v>
      </c>
      <c r="H65" s="81">
        <f>'Type Data'!H45</f>
        <v>2.7292895031109765E-2</v>
      </c>
      <c r="I65" s="178">
        <f>'Type Data'!I45</f>
        <v>6.6641937947883125</v>
      </c>
      <c r="J65" s="179">
        <f>'Type Data'!J45</f>
        <v>0.41898253070464619</v>
      </c>
      <c r="K65" s="78">
        <f>'Type Data'!K45</f>
        <v>6.7088608053057067E-2</v>
      </c>
      <c r="L65" s="79">
        <f>'Type Data'!L45</f>
        <v>5765368.1758407513</v>
      </c>
      <c r="M65" s="80">
        <f>'Type Data'!M45</f>
        <v>-434093.15477256384</v>
      </c>
      <c r="N65" s="78">
        <f>'Type Data'!N45</f>
        <v>-7.0021108548413008E-2</v>
      </c>
      <c r="O65" s="77">
        <f>'Type Data'!O45</f>
        <v>2610385.348044381</v>
      </c>
      <c r="P65" s="76">
        <f>'Type Data'!P45</f>
        <v>-384879.21587272873</v>
      </c>
      <c r="Q65" s="78">
        <f>'Type Data'!Q45</f>
        <v>-0.12849589999802763</v>
      </c>
    </row>
    <row r="66" spans="2:17" ht="15.75" thickBot="1">
      <c r="B66" s="350"/>
      <c r="C66" s="152" t="s">
        <v>81</v>
      </c>
      <c r="D66" s="144">
        <f>'Type Data'!D46</f>
        <v>1128.5146866440773</v>
      </c>
      <c r="E66" s="138">
        <f>'Type Data'!E46</f>
        <v>287.54778039455414</v>
      </c>
      <c r="F66" s="140">
        <f>'Type Data'!F46</f>
        <v>0.34192520330786463</v>
      </c>
      <c r="G66" s="141">
        <f>'Type Data'!G46</f>
        <v>5.9465661400119864E-2</v>
      </c>
      <c r="H66" s="142">
        <f>'Type Data'!H46</f>
        <v>2.0868935965960199E-2</v>
      </c>
      <c r="I66" s="180">
        <f>'Type Data'!I46</f>
        <v>3.8313666877620225</v>
      </c>
      <c r="J66" s="181">
        <f>'Type Data'!J46</f>
        <v>-6.7842668761284752E-2</v>
      </c>
      <c r="K66" s="140">
        <f>'Type Data'!K46</f>
        <v>-1.7399083393094854E-2</v>
      </c>
      <c r="L66" s="143">
        <f>'Type Data'!L46</f>
        <v>4323.7535770583154</v>
      </c>
      <c r="M66" s="139">
        <f>'Type Data'!M46</f>
        <v>1044.6475476837159</v>
      </c>
      <c r="N66" s="140">
        <f>'Type Data'!N46</f>
        <v>0.31857693478821542</v>
      </c>
      <c r="O66" s="144">
        <f>'Type Data'!O46</f>
        <v>4514.0587465763092</v>
      </c>
      <c r="P66" s="138">
        <f>'Type Data'!P46</f>
        <v>1150.1911215782166</v>
      </c>
      <c r="Q66" s="140">
        <f>'Type Data'!Q46</f>
        <v>0.34192520330786463</v>
      </c>
    </row>
    <row r="67" spans="2:17" ht="15.75" thickBot="1">
      <c r="B67" s="94" t="s">
        <v>82</v>
      </c>
      <c r="C67" s="153" t="s">
        <v>83</v>
      </c>
      <c r="D67" s="137">
        <f>Granola!D13</f>
        <v>20735.340300888322</v>
      </c>
      <c r="E67" s="131">
        <f>Granola!E13</f>
        <v>-3693.1122902610041</v>
      </c>
      <c r="F67" s="133">
        <f>Granola!F13</f>
        <v>-0.1511807707213946</v>
      </c>
      <c r="G67" s="134">
        <f>Granola!G13</f>
        <v>1.0926226658295801</v>
      </c>
      <c r="H67" s="135">
        <f>Granola!H13</f>
        <v>-2.8537121119540876E-2</v>
      </c>
      <c r="I67" s="184">
        <f>Granola!I13</f>
        <v>7.510022091504915</v>
      </c>
      <c r="J67" s="185">
        <f>Granola!J13</f>
        <v>-9.4650761300645314E-3</v>
      </c>
      <c r="K67" s="133">
        <f>Granola!K13</f>
        <v>-1.2587395814442858E-3</v>
      </c>
      <c r="L67" s="136">
        <f>Granola!L13</f>
        <v>155722.86373454347</v>
      </c>
      <c r="M67" s="132">
        <f>Granola!M13</f>
        <v>-27966.572049783339</v>
      </c>
      <c r="N67" s="133">
        <f>Granola!N13</f>
        <v>-0.15224921308277856</v>
      </c>
      <c r="O67" s="137">
        <f>Granola!O13</f>
        <v>39735.330816971808</v>
      </c>
      <c r="P67" s="131">
        <f>Granola!P13</f>
        <v>-7781.8754987840366</v>
      </c>
      <c r="Q67" s="133">
        <f>Granola!Q13</f>
        <v>-0.16376963424728333</v>
      </c>
    </row>
    <row r="68" spans="2:17">
      <c r="B68" s="351" t="s">
        <v>84</v>
      </c>
      <c r="C68" s="154" t="s">
        <v>14</v>
      </c>
      <c r="D68" s="125">
        <f>'NB vs PL'!D23</f>
        <v>1884051.9446567169</v>
      </c>
      <c r="E68" s="117">
        <f>'NB vs PL'!E23</f>
        <v>-288538.47734060162</v>
      </c>
      <c r="F68" s="121">
        <f>'NB vs PL'!F23</f>
        <v>-0.13280850104979325</v>
      </c>
      <c r="G68" s="122">
        <f>'NB vs PL'!G23</f>
        <v>99.277746516850556</v>
      </c>
      <c r="H68" s="123">
        <f>'NB vs PL'!H23</f>
        <v>-0.43470991343265553</v>
      </c>
      <c r="I68" s="186">
        <f>'NB vs PL'!I23</f>
        <v>6.1636020865320189</v>
      </c>
      <c r="J68" s="187">
        <f>'NB vs PL'!J23</f>
        <v>0.50264921858484524</v>
      </c>
      <c r="K68" s="121">
        <f>'NB vs PL'!K23</f>
        <v>8.8792334137047929E-2</v>
      </c>
      <c r="L68" s="124">
        <f>'NB vs PL'!L23</f>
        <v>11612546.497220848</v>
      </c>
      <c r="M68" s="118">
        <f>'NB vs PL'!M23</f>
        <v>-686385.48305943236</v>
      </c>
      <c r="N68" s="121">
        <f>'NB vs PL'!N23</f>
        <v>-5.5808543714199021E-2</v>
      </c>
      <c r="O68" s="125">
        <f>'NB vs PL'!O23</f>
        <v>4934587.6728073172</v>
      </c>
      <c r="P68" s="117">
        <f>'NB vs PL'!P23</f>
        <v>-709062.43250449654</v>
      </c>
      <c r="Q68" s="121">
        <f>'NB vs PL'!Q23</f>
        <v>-0.12563897819199063</v>
      </c>
    </row>
    <row r="69" spans="2:17" ht="15.75" thickBot="1">
      <c r="B69" s="352"/>
      <c r="C69" s="155" t="s">
        <v>13</v>
      </c>
      <c r="D69" s="130">
        <f>'NB vs PL'!D24</f>
        <v>13706.627388362933</v>
      </c>
      <c r="E69" s="119">
        <f>'NB vs PL'!E24</f>
        <v>7441.4682714526662</v>
      </c>
      <c r="F69" s="126">
        <f>'NB vs PL'!F24</f>
        <v>1.1877540749711253</v>
      </c>
      <c r="G69" s="127">
        <f>'NB vs PL'!G24</f>
        <v>0.72225348314945426</v>
      </c>
      <c r="H69" s="128">
        <f>'NB vs PL'!H24</f>
        <v>0.43470991343262266</v>
      </c>
      <c r="I69" s="188">
        <f>'NB vs PL'!I24</f>
        <v>1.7007996282066791</v>
      </c>
      <c r="J69" s="189">
        <f>'NB vs PL'!J24</f>
        <v>0.10641771691474045</v>
      </c>
      <c r="K69" s="126">
        <f>'NB vs PL'!K24</f>
        <v>6.674543668681579E-2</v>
      </c>
      <c r="L69" s="129">
        <f>'NB vs PL'!L24</f>
        <v>23312.226766095162</v>
      </c>
      <c r="M69" s="120">
        <f>'NB vs PL'!M24</f>
        <v>13323.170398727656</v>
      </c>
      <c r="N69" s="126">
        <f>'NB vs PL'!N24</f>
        <v>1.3337766760684338</v>
      </c>
      <c r="O69" s="130">
        <f>'NB vs PL'!O24</f>
        <v>27410.86159992218</v>
      </c>
      <c r="P69" s="119">
        <f>'NB vs PL'!P24</f>
        <v>13574.664316892624</v>
      </c>
      <c r="Q69" s="126">
        <f>'NB vs PL'!Q24</f>
        <v>0.98109791579383532</v>
      </c>
    </row>
    <row r="70" spans="2:17">
      <c r="B70" s="348" t="s">
        <v>66</v>
      </c>
      <c r="C70" s="150" t="s">
        <v>74</v>
      </c>
      <c r="D70" s="116">
        <f>Package!D43</f>
        <v>1145754.9404800127</v>
      </c>
      <c r="E70" s="110">
        <f>Package!E43</f>
        <v>-206032.44296280458</v>
      </c>
      <c r="F70" s="112">
        <f>Package!F43</f>
        <v>-0.15241482905253056</v>
      </c>
      <c r="G70" s="113">
        <f>Package!G43</f>
        <v>60.374114882554004</v>
      </c>
      <c r="H70" s="114">
        <f>Package!H43</f>
        <v>-1.6670499913261096</v>
      </c>
      <c r="I70" s="182">
        <f>Package!I43</f>
        <v>6.5407884614802274</v>
      </c>
      <c r="J70" s="183">
        <f>Package!J43</f>
        <v>0.47448484532423496</v>
      </c>
      <c r="K70" s="112">
        <f>Package!K43</f>
        <v>7.8216468437314987E-2</v>
      </c>
      <c r="L70" s="115">
        <f>Package!L43</f>
        <v>7494140.6943756314</v>
      </c>
      <c r="M70" s="111">
        <f>Package!M43</f>
        <v>-706211.99807757791</v>
      </c>
      <c r="N70" s="112">
        <f>Package!N43</f>
        <v>-8.6119710281181608E-2</v>
      </c>
      <c r="O70" s="116">
        <f>Package!O43</f>
        <v>3407265.3173761591</v>
      </c>
      <c r="P70" s="110">
        <f>Package!P43</f>
        <v>-570073.97825784096</v>
      </c>
      <c r="Q70" s="112">
        <f>Package!Q43</f>
        <v>-0.14333048701266746</v>
      </c>
    </row>
    <row r="71" spans="2:17">
      <c r="B71" s="349"/>
      <c r="C71" s="151" t="s">
        <v>75</v>
      </c>
      <c r="D71" s="77">
        <f>Package!D44</f>
        <v>30576.864276569409</v>
      </c>
      <c r="E71" s="76">
        <f>Package!E44</f>
        <v>-40929.730556925133</v>
      </c>
      <c r="F71" s="78">
        <f>Package!F44</f>
        <v>-0.57239098928191667</v>
      </c>
      <c r="G71" s="95">
        <f>Package!G44</f>
        <v>1.6112093881161551</v>
      </c>
      <c r="H71" s="81">
        <f>Package!H44</f>
        <v>-1.6706324858150816</v>
      </c>
      <c r="I71" s="178">
        <f>Package!I44</f>
        <v>3.0533560932468493</v>
      </c>
      <c r="J71" s="179">
        <f>Package!J44</f>
        <v>-0.63915625688316435</v>
      </c>
      <c r="K71" s="78">
        <f>Package!K44</f>
        <v>-0.17309522522264811</v>
      </c>
      <c r="L71" s="79">
        <f>Package!L44</f>
        <v>93362.054851245121</v>
      </c>
      <c r="M71" s="80">
        <f>Package!M44</f>
        <v>-170676.92968717648</v>
      </c>
      <c r="N71" s="78">
        <f>Package!N44</f>
        <v>-0.64640806729939704</v>
      </c>
      <c r="O71" s="77">
        <f>Package!O44</f>
        <v>17571.850560175924</v>
      </c>
      <c r="P71" s="76">
        <f>Package!P44</f>
        <v>-22508.854312738389</v>
      </c>
      <c r="Q71" s="78">
        <f>Package!Q44</f>
        <v>-0.56158828503910352</v>
      </c>
    </row>
    <row r="72" spans="2:17">
      <c r="B72" s="349"/>
      <c r="C72" s="151" t="s">
        <v>76</v>
      </c>
      <c r="D72" s="77">
        <f>Package!D45</f>
        <v>262.65787220001221</v>
      </c>
      <c r="E72" s="76">
        <f>Package!E45</f>
        <v>150.41879200935364</v>
      </c>
      <c r="F72" s="78">
        <f>Package!F45</f>
        <v>1.340164154533696</v>
      </c>
      <c r="G72" s="95">
        <f>Package!G45</f>
        <v>1.3840426072583324E-2</v>
      </c>
      <c r="H72" s="81">
        <f>Package!H45</f>
        <v>8.6891401790381694E-3</v>
      </c>
      <c r="I72" s="178">
        <f>Package!I45</f>
        <v>3.8414436750415257</v>
      </c>
      <c r="J72" s="179">
        <f>Package!J45</f>
        <v>0.23472276766820688</v>
      </c>
      <c r="K72" s="78">
        <f>Package!K45</f>
        <v>6.5079271087584475E-2</v>
      </c>
      <c r="L72" s="79">
        <f>Package!L45</f>
        <v>1008.9854218626023</v>
      </c>
      <c r="M72" s="80">
        <f>Package!M45</f>
        <v>604.17038471460341</v>
      </c>
      <c r="N72" s="78">
        <f>Package!N45</f>
        <v>1.4924603319360419</v>
      </c>
      <c r="O72" s="77">
        <f>Package!O45</f>
        <v>262.65787220001221</v>
      </c>
      <c r="P72" s="76">
        <f>Package!P45</f>
        <v>150.41879200935364</v>
      </c>
      <c r="Q72" s="78">
        <f>Package!Q45</f>
        <v>1.340164154533696</v>
      </c>
    </row>
    <row r="73" spans="2:17" ht="15.75" thickBot="1">
      <c r="B73" s="350"/>
      <c r="C73" s="152" t="s">
        <v>77</v>
      </c>
      <c r="D73" s="144">
        <f>Package!D46</f>
        <v>719425.81154809962</v>
      </c>
      <c r="E73" s="138">
        <f>Package!E46</f>
        <v>-28248.991957990453</v>
      </c>
      <c r="F73" s="140">
        <f>Package!F46</f>
        <v>-3.7782458129552783E-2</v>
      </c>
      <c r="G73" s="141">
        <f>Package!G46</f>
        <v>37.909237884396724</v>
      </c>
      <c r="H73" s="142">
        <f>Package!H46</f>
        <v>3.5942144387518269</v>
      </c>
      <c r="I73" s="180">
        <f>Package!I46</f>
        <v>5.6072376905690122</v>
      </c>
      <c r="J73" s="181">
        <f>Package!J46</f>
        <v>0.56078215219029559</v>
      </c>
      <c r="K73" s="140">
        <f>Package!K46</f>
        <v>0.11112396570731684</v>
      </c>
      <c r="L73" s="143">
        <f>Package!L46</f>
        <v>4033991.5260807034</v>
      </c>
      <c r="M73" s="139">
        <f>Package!M46</f>
        <v>260883.87302117608</v>
      </c>
      <c r="N73" s="140">
        <f>Package!N46</f>
        <v>6.9142970996237355E-2</v>
      </c>
      <c r="O73" s="144">
        <f>Package!O46</f>
        <v>1531336.7556251029</v>
      </c>
      <c r="P73" s="138">
        <f>Package!P46</f>
        <v>-83742.854736976093</v>
      </c>
      <c r="Q73" s="140">
        <f>Package!Q46</f>
        <v>-5.1850604886406852E-2</v>
      </c>
    </row>
    <row r="74" spans="2:17">
      <c r="B74" s="351" t="s">
        <v>85</v>
      </c>
      <c r="C74" s="156" t="s">
        <v>86</v>
      </c>
      <c r="D74" s="116">
        <f>Flavor!D133</f>
        <v>441800.05839376972</v>
      </c>
      <c r="E74" s="110">
        <f>Flavor!E133</f>
        <v>-73913.136207668984</v>
      </c>
      <c r="F74" s="112">
        <f>Flavor!F133</f>
        <v>-0.14332217399400002</v>
      </c>
      <c r="G74" s="113">
        <f>Flavor!G133</f>
        <v>23.280098159044179</v>
      </c>
      <c r="H74" s="114">
        <f>Flavor!H133</f>
        <v>-0.38889574176828745</v>
      </c>
      <c r="I74" s="182">
        <f>Flavor!I133</f>
        <v>6.1377165788096635</v>
      </c>
      <c r="J74" s="183">
        <f>Flavor!J133</f>
        <v>0.368405870059199</v>
      </c>
      <c r="K74" s="112">
        <f>Flavor!K133</f>
        <v>6.3856132674641394E-2</v>
      </c>
      <c r="L74" s="115">
        <f>Flavor!L133</f>
        <v>2711643.5429225178</v>
      </c>
      <c r="M74" s="111">
        <f>Flavor!M133</f>
        <v>-263666.11333547486</v>
      </c>
      <c r="N74" s="112">
        <f>Flavor!N133</f>
        <v>-8.8618041077137569E-2</v>
      </c>
      <c r="O74" s="116">
        <f>Flavor!O133</f>
        <v>1213613.6460649839</v>
      </c>
      <c r="P74" s="110">
        <f>Flavor!P133</f>
        <v>-195595.2397149324</v>
      </c>
      <c r="Q74" s="112">
        <f>Flavor!Q133</f>
        <v>-0.13879790405003134</v>
      </c>
    </row>
    <row r="75" spans="2:17">
      <c r="B75" s="349"/>
      <c r="C75" s="151" t="s">
        <v>87</v>
      </c>
      <c r="D75" s="77">
        <f>Flavor!D134</f>
        <v>342115.60570990061</v>
      </c>
      <c r="E75" s="76">
        <f>Flavor!E134</f>
        <v>-47386.668470169068</v>
      </c>
      <c r="F75" s="78">
        <f>Flavor!F134</f>
        <v>-0.12165954247615476</v>
      </c>
      <c r="G75" s="95">
        <f>Flavor!G134</f>
        <v>18.027351358040605</v>
      </c>
      <c r="H75" s="81">
        <f>Flavor!H134</f>
        <v>0.15089008377454505</v>
      </c>
      <c r="I75" s="178">
        <f>Flavor!I134</f>
        <v>5.7458632824730662</v>
      </c>
      <c r="J75" s="179">
        <f>Flavor!J134</f>
        <v>0.63388362905881124</v>
      </c>
      <c r="K75" s="78">
        <f>Flavor!K134</f>
        <v>0.12399963850314719</v>
      </c>
      <c r="L75" s="79">
        <f>Flavor!L134</f>
        <v>1965749.4972095508</v>
      </c>
      <c r="M75" s="80">
        <f>Flavor!M134</f>
        <v>-25378.203357545892</v>
      </c>
      <c r="N75" s="78">
        <f>Flavor!N134</f>
        <v>-1.2745643260509048E-2</v>
      </c>
      <c r="O75" s="77">
        <f>Flavor!O134</f>
        <v>768945.21733784478</v>
      </c>
      <c r="P75" s="76">
        <f>Flavor!P134</f>
        <v>-130706.58033172891</v>
      </c>
      <c r="Q75" s="78">
        <f>Flavor!Q134</f>
        <v>-0.14528574351799955</v>
      </c>
    </row>
    <row r="76" spans="2:17">
      <c r="B76" s="349"/>
      <c r="C76" s="151" t="s">
        <v>88</v>
      </c>
      <c r="D76" s="77">
        <f>Flavor!D135</f>
        <v>80915.416351675143</v>
      </c>
      <c r="E76" s="76">
        <f>Flavor!E135</f>
        <v>-63.803303478911403</v>
      </c>
      <c r="F76" s="78">
        <f>Flavor!F135</f>
        <v>-7.8789723771869582E-4</v>
      </c>
      <c r="G76" s="95">
        <f>Flavor!G135</f>
        <v>4.2637360485996032</v>
      </c>
      <c r="H76" s="81">
        <f>Flavor!H135</f>
        <v>0.54714187149757088</v>
      </c>
      <c r="I76" s="178">
        <f>Flavor!I135</f>
        <v>5.6281497276653356</v>
      </c>
      <c r="J76" s="179">
        <f>Flavor!J135</f>
        <v>5.5749844341288934E-2</v>
      </c>
      <c r="K76" s="78">
        <f>Flavor!K135</f>
        <v>1.0004638128739793E-2</v>
      </c>
      <c r="L76" s="79">
        <f>Flavor!L135</f>
        <v>455404.07850360771</v>
      </c>
      <c r="M76" s="80">
        <f>Flavor!M135</f>
        <v>4155.484345554898</v>
      </c>
      <c r="N76" s="78">
        <f>Flavor!N135</f>
        <v>9.2088582642750848E-3</v>
      </c>
      <c r="O76" s="77">
        <f>Flavor!O135</f>
        <v>173874.8249041457</v>
      </c>
      <c r="P76" s="76">
        <f>Flavor!P135</f>
        <v>1195.2536003248824</v>
      </c>
      <c r="Q76" s="78">
        <f>Flavor!Q135</f>
        <v>6.9218008320271725E-3</v>
      </c>
    </row>
    <row r="77" spans="2:17">
      <c r="B77" s="349"/>
      <c r="C77" s="151" t="s">
        <v>89</v>
      </c>
      <c r="D77" s="77">
        <f>Flavor!D136</f>
        <v>14333.332556674035</v>
      </c>
      <c r="E77" s="76">
        <f>Flavor!E136</f>
        <v>10204.022931195195</v>
      </c>
      <c r="F77" s="78">
        <f>Flavor!F136</f>
        <v>2.4711208063047398</v>
      </c>
      <c r="G77" s="95">
        <f>Flavor!G136</f>
        <v>0.75527692340907315</v>
      </c>
      <c r="H77" s="81">
        <f>Flavor!H136</f>
        <v>0.56575956111711323</v>
      </c>
      <c r="I77" s="178">
        <f>Flavor!I136</f>
        <v>8.6808613518765423</v>
      </c>
      <c r="J77" s="179">
        <f>Flavor!J136</f>
        <v>1.6741719560461572</v>
      </c>
      <c r="K77" s="78">
        <f>Flavor!K136</f>
        <v>0.23893908541777822</v>
      </c>
      <c r="L77" s="79">
        <f>Flavor!L136</f>
        <v>124425.67263482543</v>
      </c>
      <c r="M77" s="80">
        <f>Flavor!M136</f>
        <v>95492.8826698825</v>
      </c>
      <c r="N77" s="78">
        <f>Flavor!N136</f>
        <v>3.3005072371378152</v>
      </c>
      <c r="O77" s="77">
        <f>Flavor!O136</f>
        <v>50293.050110935044</v>
      </c>
      <c r="P77" s="76">
        <f>Flavor!P136</f>
        <v>36543.42250072844</v>
      </c>
      <c r="Q77" s="78">
        <f>Flavor!Q136</f>
        <v>2.657775434848983</v>
      </c>
    </row>
    <row r="78" spans="2:17">
      <c r="B78" s="349"/>
      <c r="C78" s="151" t="s">
        <v>90</v>
      </c>
      <c r="D78" s="77">
        <f>Flavor!D137</f>
        <v>51050.224580779803</v>
      </c>
      <c r="E78" s="76">
        <f>Flavor!E137</f>
        <v>-64865.911424122227</v>
      </c>
      <c r="F78" s="78">
        <f>Flavor!F137</f>
        <v>-0.55959345833766472</v>
      </c>
      <c r="G78" s="95">
        <f>Flavor!G137</f>
        <v>2.6900273476708159</v>
      </c>
      <c r="H78" s="81">
        <f>Flavor!H137</f>
        <v>-2.6300194241131387</v>
      </c>
      <c r="I78" s="178">
        <f>Flavor!I137</f>
        <v>6.5878879107018129</v>
      </c>
      <c r="J78" s="179">
        <f>Flavor!J137</f>
        <v>1.080430647068555</v>
      </c>
      <c r="K78" s="78">
        <f>Flavor!K137</f>
        <v>0.19617594751081138</v>
      </c>
      <c r="L78" s="79">
        <f>Flavor!L137</f>
        <v>336313.15735433181</v>
      </c>
      <c r="M78" s="80">
        <f>Flavor!M137</f>
        <v>-302090.00785816647</v>
      </c>
      <c r="N78" s="78">
        <f>Flavor!N137</f>
        <v>-0.47319628773709649</v>
      </c>
      <c r="O78" s="77">
        <f>Flavor!O137</f>
        <v>123681.31640651135</v>
      </c>
      <c r="P78" s="76">
        <f>Flavor!P137</f>
        <v>-86264.070670712128</v>
      </c>
      <c r="Q78" s="78">
        <f>Flavor!Q137</f>
        <v>-0.41088814511071831</v>
      </c>
    </row>
    <row r="79" spans="2:17">
      <c r="B79" s="349"/>
      <c r="C79" s="151" t="s">
        <v>91</v>
      </c>
      <c r="D79" s="77">
        <f>Flavor!D138</f>
        <v>243905.56255181157</v>
      </c>
      <c r="E79" s="76">
        <f>Flavor!E138</f>
        <v>-24412.038229090569</v>
      </c>
      <c r="F79" s="78">
        <f>Flavor!F138</f>
        <v>-9.0981874308813993E-2</v>
      </c>
      <c r="G79" s="95">
        <f>Flavor!G138</f>
        <v>12.852296711745154</v>
      </c>
      <c r="H79" s="81">
        <f>Flavor!H138</f>
        <v>0.5376851740823767</v>
      </c>
      <c r="I79" s="178">
        <f>Flavor!I138</f>
        <v>6.3429723674251557</v>
      </c>
      <c r="J79" s="179">
        <f>Flavor!J138</f>
        <v>0.38968369387885016</v>
      </c>
      <c r="K79" s="78">
        <f>Flavor!K138</f>
        <v>6.54568785838366E-2</v>
      </c>
      <c r="L79" s="79">
        <f>Flavor!L138</f>
        <v>1547086.2435274287</v>
      </c>
      <c r="M79" s="80">
        <f>Flavor!M138</f>
        <v>-50285.890114635229</v>
      </c>
      <c r="N79" s="78">
        <f>Flavor!N138</f>
        <v>-3.1480385224939199E-2</v>
      </c>
      <c r="O79" s="77">
        <f>Flavor!O138</f>
        <v>715336.23953652068</v>
      </c>
      <c r="P79" s="76">
        <f>Flavor!P138</f>
        <v>-79028.23453084717</v>
      </c>
      <c r="Q79" s="78">
        <f>Flavor!Q138</f>
        <v>-9.9486113881957175E-2</v>
      </c>
    </row>
    <row r="80" spans="2:17">
      <c r="B80" s="349"/>
      <c r="C80" s="151" t="s">
        <v>92</v>
      </c>
      <c r="D80" s="77">
        <f>Flavor!D139</f>
        <v>1.333371869301796</v>
      </c>
      <c r="E80" s="76">
        <f>Flavor!E139</f>
        <v>-39.739661023783697</v>
      </c>
      <c r="F80" s="78">
        <f>Flavor!F139</f>
        <v>-0.96753656169553859</v>
      </c>
      <c r="G80" s="95">
        <f>Flavor!G139</f>
        <v>7.0260352868010807E-5</v>
      </c>
      <c r="H80" s="81">
        <f>Flavor!H139</f>
        <v>-1.8148133183333393E-3</v>
      </c>
      <c r="I80" s="178">
        <f>Flavor!I139</f>
        <v>7.4537087569313298</v>
      </c>
      <c r="J80" s="179">
        <f>Flavor!J139</f>
        <v>-2.3582969467045976</v>
      </c>
      <c r="K80" s="78">
        <f>Flavor!K139</f>
        <v>-0.24034810190038</v>
      </c>
      <c r="L80" s="79">
        <f>Flavor!L139</f>
        <v>9.9385655784606932</v>
      </c>
      <c r="M80" s="80">
        <f>Flavor!M139</f>
        <v>-393.07026743412018</v>
      </c>
      <c r="N80" s="78">
        <f>Flavor!N139</f>
        <v>-0.97533908747317599</v>
      </c>
      <c r="O80" s="77">
        <f>Flavor!O139</f>
        <v>4.0246660709381104</v>
      </c>
      <c r="P80" s="76">
        <f>Flavor!P139</f>
        <v>-140.57332110404968</v>
      </c>
      <c r="Q80" s="78">
        <f>Flavor!Q139</f>
        <v>-0.97216651386670005</v>
      </c>
    </row>
    <row r="81" spans="2:17">
      <c r="B81" s="349"/>
      <c r="C81" s="151" t="s">
        <v>93</v>
      </c>
      <c r="D81" s="77">
        <f>Flavor!D140</f>
        <v>263989.49716759386</v>
      </c>
      <c r="E81" s="76">
        <f>Flavor!E140</f>
        <v>-51287.721773555386</v>
      </c>
      <c r="F81" s="78">
        <f>Flavor!F140</f>
        <v>-0.16267500057823375</v>
      </c>
      <c r="G81" s="95">
        <f>Flavor!G140</f>
        <v>13.910594374663324</v>
      </c>
      <c r="H81" s="81">
        <f>Flavor!H140</f>
        <v>-0.55925950982047468</v>
      </c>
      <c r="I81" s="178">
        <f>Flavor!I140</f>
        <v>6.619815155743173</v>
      </c>
      <c r="J81" s="179">
        <f>Flavor!J140</f>
        <v>0.43489599717807348</v>
      </c>
      <c r="K81" s="78">
        <f>Flavor!K140</f>
        <v>7.0315550782230327E-2</v>
      </c>
      <c r="L81" s="79">
        <f>Flavor!L140</f>
        <v>1747561.6743070572</v>
      </c>
      <c r="M81" s="80">
        <f>Flavor!M140</f>
        <v>-202402.43738118024</v>
      </c>
      <c r="N81" s="78">
        <f>Flavor!N140</f>
        <v>-0.10379803206016162</v>
      </c>
      <c r="O81" s="77">
        <f>Flavor!O140</f>
        <v>791345.76165752381</v>
      </c>
      <c r="P81" s="76">
        <f>Flavor!P140</f>
        <v>-153508.95009841083</v>
      </c>
      <c r="Q81" s="78">
        <f>Flavor!Q140</f>
        <v>-0.16246831199383777</v>
      </c>
    </row>
    <row r="82" spans="2:17">
      <c r="B82" s="349"/>
      <c r="C82" s="151" t="s">
        <v>94</v>
      </c>
      <c r="D82" s="77">
        <f>Flavor!D141</f>
        <v>777.60776549577713</v>
      </c>
      <c r="E82" s="76">
        <f>Flavor!E141</f>
        <v>427.64557304978371</v>
      </c>
      <c r="F82" s="78">
        <f>Flavor!F141</f>
        <v>1.2219764942631008</v>
      </c>
      <c r="G82" s="95">
        <f>Flavor!G141</f>
        <v>4.0975062737184972E-2</v>
      </c>
      <c r="H82" s="81">
        <f>Flavor!H141</f>
        <v>2.4913319339440871E-2</v>
      </c>
      <c r="I82" s="178">
        <f>Flavor!I141</f>
        <v>2.5284813532163075</v>
      </c>
      <c r="J82" s="179">
        <f>Flavor!J141</f>
        <v>-0.67262878995301367</v>
      </c>
      <c r="K82" s="78">
        <f>Flavor!K141</f>
        <v>-0.21012360083526038</v>
      </c>
      <c r="L82" s="79">
        <f>Flavor!L141</f>
        <v>1966.1667351722717</v>
      </c>
      <c r="M82" s="80">
        <f>Flavor!M141</f>
        <v>845.89921120762824</v>
      </c>
      <c r="N82" s="78">
        <f>Flavor!N141</f>
        <v>0.75508679231722997</v>
      </c>
      <c r="O82" s="77">
        <f>Flavor!O141</f>
        <v>2073.620707988739</v>
      </c>
      <c r="P82" s="76">
        <f>Flavor!P141</f>
        <v>1140.3881947994232</v>
      </c>
      <c r="Q82" s="78">
        <f>Flavor!Q141</f>
        <v>1.2219764942631008</v>
      </c>
    </row>
    <row r="83" spans="2:17">
      <c r="B83" s="349"/>
      <c r="C83" s="151" t="s">
        <v>95</v>
      </c>
      <c r="D83" s="77">
        <f>Flavor!D142</f>
        <v>12687.864931012637</v>
      </c>
      <c r="E83" s="76">
        <f>Flavor!E142</f>
        <v>-4173.27287843454</v>
      </c>
      <c r="F83" s="78">
        <f>Flavor!F142</f>
        <v>-0.24750837847350282</v>
      </c>
      <c r="G83" s="95">
        <f>Flavor!G142</f>
        <v>0.66857107737049104</v>
      </c>
      <c r="H83" s="81">
        <f>Flavor!H142</f>
        <v>-0.10528185513202426</v>
      </c>
      <c r="I83" s="178">
        <f>Flavor!I142</f>
        <v>6.4107658205590186</v>
      </c>
      <c r="J83" s="179">
        <f>Flavor!J142</f>
        <v>0.54976213537990137</v>
      </c>
      <c r="K83" s="78">
        <f>Flavor!K142</f>
        <v>9.3799998244345109E-2</v>
      </c>
      <c r="L83" s="79">
        <f>Flavor!L142</f>
        <v>81338.930835605221</v>
      </c>
      <c r="M83" s="80">
        <f>Flavor!M142</f>
        <v>-17484.260001877628</v>
      </c>
      <c r="N83" s="78">
        <f>Flavor!N142</f>
        <v>-0.17692466569543297</v>
      </c>
      <c r="O83" s="77">
        <f>Flavor!O142</f>
        <v>37070.595225750134</v>
      </c>
      <c r="P83" s="76">
        <f>Flavor!P142</f>
        <v>-12509.513968432911</v>
      </c>
      <c r="Q83" s="78">
        <f>Flavor!Q142</f>
        <v>-0.25230912500492397</v>
      </c>
    </row>
    <row r="84" spans="2:17">
      <c r="B84" s="349"/>
      <c r="C84" s="151" t="s">
        <v>96</v>
      </c>
      <c r="D84" s="77">
        <f>Flavor!D143</f>
        <v>952.80368451564573</v>
      </c>
      <c r="E84" s="76">
        <f>Flavor!E143</f>
        <v>200.48161647305824</v>
      </c>
      <c r="F84" s="78">
        <f>Flavor!F143</f>
        <v>0.26648376405423929</v>
      </c>
      <c r="G84" s="95">
        <f>Flavor!G143</f>
        <v>5.0206791240514692E-2</v>
      </c>
      <c r="H84" s="81">
        <f>Flavor!H143</f>
        <v>1.5678478553637888E-2</v>
      </c>
      <c r="I84" s="178">
        <f>Flavor!I143</f>
        <v>4.6665538420642712</v>
      </c>
      <c r="J84" s="179">
        <f>Flavor!J143</f>
        <v>0.22159643219654424</v>
      </c>
      <c r="K84" s="78">
        <f>Flavor!K143</f>
        <v>4.9853443298377632E-2</v>
      </c>
      <c r="L84" s="79">
        <f>Flavor!L143</f>
        <v>4446.30969470948</v>
      </c>
      <c r="M84" s="80">
        <f>Flavor!M143</f>
        <v>1102.2701437565688</v>
      </c>
      <c r="N84" s="78">
        <f>Flavor!N143</f>
        <v>0.32962234057383322</v>
      </c>
      <c r="O84" s="77">
        <f>Flavor!O143</f>
        <v>2745.7757931891829</v>
      </c>
      <c r="P84" s="76">
        <f>Flavor!P143</f>
        <v>631.4975210186094</v>
      </c>
      <c r="Q84" s="78">
        <f>Flavor!Q143</f>
        <v>0.29868231127887318</v>
      </c>
    </row>
    <row r="85" spans="2:17">
      <c r="B85" s="349"/>
      <c r="C85" s="151" t="s">
        <v>97</v>
      </c>
      <c r="D85" s="77">
        <f>Flavor!D144</f>
        <v>6301.9656296709754</v>
      </c>
      <c r="E85" s="76">
        <f>Flavor!E144</f>
        <v>132.88360759247553</v>
      </c>
      <c r="F85" s="78">
        <f>Flavor!F144</f>
        <v>2.154025625156206E-2</v>
      </c>
      <c r="G85" s="95">
        <f>Flavor!G144</f>
        <v>0.33207414907786686</v>
      </c>
      <c r="H85" s="81">
        <f>Flavor!H144</f>
        <v>4.8940100380442886E-2</v>
      </c>
      <c r="I85" s="178">
        <f>Flavor!I144</f>
        <v>4.0839148431197287</v>
      </c>
      <c r="J85" s="179">
        <f>Flavor!J144</f>
        <v>-4.5879437656088484E-2</v>
      </c>
      <c r="K85" s="78">
        <f>Flavor!K144</f>
        <v>-1.1109376045595578E-2</v>
      </c>
      <c r="L85" s="79">
        <f>Flavor!L144</f>
        <v>25736.690975843667</v>
      </c>
      <c r="M85" s="80">
        <f>Flavor!M144</f>
        <v>259.65132342696234</v>
      </c>
      <c r="N85" s="78">
        <f>Flavor!N144</f>
        <v>1.0191581399149422E-2</v>
      </c>
      <c r="O85" s="77">
        <f>Flavor!O144</f>
        <v>18614.203267335892</v>
      </c>
      <c r="P85" s="76">
        <f>Flavor!P144</f>
        <v>258.41972768306732</v>
      </c>
      <c r="Q85" s="78">
        <f>Flavor!Q144</f>
        <v>1.4078381733191597E-2</v>
      </c>
    </row>
    <row r="86" spans="2:17" ht="15.75" thickBot="1">
      <c r="B86" s="352"/>
      <c r="C86" s="157" t="s">
        <v>98</v>
      </c>
      <c r="D86" s="144">
        <f>Flavor!D145</f>
        <v>2654.5695107132196</v>
      </c>
      <c r="E86" s="138">
        <f>Flavor!E145</f>
        <v>-626.40151963204607</v>
      </c>
      <c r="F86" s="140">
        <f>Flavor!F145</f>
        <v>-0.1909195521199491</v>
      </c>
      <c r="G86" s="141">
        <f>Flavor!G145</f>
        <v>0.13987920011619701</v>
      </c>
      <c r="H86" s="142">
        <f>Flavor!H145</f>
        <v>-1.0703108265501027E-2</v>
      </c>
      <c r="I86" s="180">
        <f>Flavor!I145</f>
        <v>3.0744018609003922</v>
      </c>
      <c r="J86" s="181">
        <f>Flavor!J145</f>
        <v>0.41195197726101318</v>
      </c>
      <c r="K86" s="140">
        <f>Flavor!K145</f>
        <v>0.1547266597551516</v>
      </c>
      <c r="L86" s="143">
        <f>Flavor!L145</f>
        <v>8161.2134436261658</v>
      </c>
      <c r="M86" s="139">
        <f>Flavor!M145</f>
        <v>-574.2074943407606</v>
      </c>
      <c r="N86" s="140">
        <f>Flavor!N145</f>
        <v>-6.5733236946266857E-2</v>
      </c>
      <c r="O86" s="144">
        <f>Flavor!O145</f>
        <v>7221.4710220098495</v>
      </c>
      <c r="P86" s="138">
        <f>Flavor!P145</f>
        <v>-1789.8828457222116</v>
      </c>
      <c r="Q86" s="140">
        <f>Flavor!Q145</f>
        <v>-0.19862529781806046</v>
      </c>
    </row>
    <row r="87" spans="2:17">
      <c r="B87" s="348" t="s">
        <v>99</v>
      </c>
      <c r="C87" s="221" t="s">
        <v>148</v>
      </c>
      <c r="D87" s="116">
        <f>Fat!D43</f>
        <v>89246.389841243159</v>
      </c>
      <c r="E87" s="110">
        <f>Fat!E43</f>
        <v>-27207.101809836895</v>
      </c>
      <c r="F87" s="112">
        <f>Fat!F43</f>
        <v>-0.23363062304181723</v>
      </c>
      <c r="G87" s="113">
        <f>Fat!G43</f>
        <v>4.7027262137495534</v>
      </c>
      <c r="H87" s="114">
        <f>Fat!H43</f>
        <v>-0.6419828463859405</v>
      </c>
      <c r="I87" s="182">
        <f>Fat!I43</f>
        <v>4.813107890743634</v>
      </c>
      <c r="J87" s="183">
        <f>Fat!J43</f>
        <v>-0.26452432597671027</v>
      </c>
      <c r="K87" s="112">
        <f>Fat!K43</f>
        <v>-5.2095999608960893E-2</v>
      </c>
      <c r="L87" s="115">
        <f>Fat!L43</f>
        <v>429552.50316526997</v>
      </c>
      <c r="M87" s="111">
        <f>Fat!M43</f>
        <v>-161755.49779182777</v>
      </c>
      <c r="N87" s="112">
        <f>Fat!N43</f>
        <v>-0.27355540180415033</v>
      </c>
      <c r="O87" s="116">
        <f>Fat!O43</f>
        <v>197124.88146173663</v>
      </c>
      <c r="P87" s="110">
        <f>Fat!P43</f>
        <v>-73573.793751422665</v>
      </c>
      <c r="Q87" s="112">
        <f>Fat!Q43</f>
        <v>-0.2717922194982581</v>
      </c>
    </row>
    <row r="88" spans="2:17">
      <c r="B88" s="349"/>
      <c r="C88" s="222" t="s">
        <v>101</v>
      </c>
      <c r="D88" s="77">
        <f>Fat!D44</f>
        <v>10696.446506371056</v>
      </c>
      <c r="E88" s="76">
        <f>Fat!E44</f>
        <v>1729.7821316225327</v>
      </c>
      <c r="F88" s="78">
        <f>Fat!F44</f>
        <v>0.19291255469468219</v>
      </c>
      <c r="G88" s="95">
        <f>Fat!G44</f>
        <v>0.56363578929032343</v>
      </c>
      <c r="H88" s="81">
        <f>Fat!H44</f>
        <v>0.15210487129514694</v>
      </c>
      <c r="I88" s="178">
        <f>Fat!I44</f>
        <v>1.8204992449788129</v>
      </c>
      <c r="J88" s="179">
        <f>Fat!J44</f>
        <v>-0.57946950356751237</v>
      </c>
      <c r="K88" s="78">
        <f>Fat!K44</f>
        <v>-0.24144877049690766</v>
      </c>
      <c r="L88" s="79">
        <f>Fat!L44</f>
        <v>19472.872788804769</v>
      </c>
      <c r="M88" s="80">
        <f>Fat!M44</f>
        <v>-2046.8414892953624</v>
      </c>
      <c r="N88" s="78">
        <f>Fat!N44</f>
        <v>-9.5114714946673909E-2</v>
      </c>
      <c r="O88" s="77">
        <f>Fat!O44</f>
        <v>9130.7747940607369</v>
      </c>
      <c r="P88" s="76">
        <f>Fat!P44</f>
        <v>-3868.1201913598925</v>
      </c>
      <c r="Q88" s="78">
        <f>Fat!Q44</f>
        <v>-0.29757300106649986</v>
      </c>
    </row>
    <row r="89" spans="2:17">
      <c r="B89" s="349"/>
      <c r="C89" s="222" t="s">
        <v>63</v>
      </c>
      <c r="D89" s="77">
        <f>Fat!D45</f>
        <v>787254.05455481121</v>
      </c>
      <c r="E89" s="76">
        <f>Fat!E45</f>
        <v>-63738.733970221132</v>
      </c>
      <c r="F89" s="78">
        <f>Fat!F45</f>
        <v>-7.4899264517499758E-2</v>
      </c>
      <c r="G89" s="95">
        <f>Fat!G45</f>
        <v>41.48336180120338</v>
      </c>
      <c r="H89" s="81">
        <f>Fat!H45</f>
        <v>2.4264919516721193</v>
      </c>
      <c r="I89" s="178">
        <f>Fat!I45</f>
        <v>5.9109597467486372</v>
      </c>
      <c r="J89" s="179">
        <f>Fat!J45</f>
        <v>0.70690515091560879</v>
      </c>
      <c r="K89" s="78">
        <f>Fat!K45</f>
        <v>0.13583738177567148</v>
      </c>
      <c r="L89" s="79">
        <f>Fat!L45</f>
        <v>4653427.026938145</v>
      </c>
      <c r="M89" s="80">
        <f>Fat!M45</f>
        <v>224814.09479368571</v>
      </c>
      <c r="N89" s="78">
        <f>Fat!N45</f>
        <v>5.0763997269191098E-2</v>
      </c>
      <c r="O89" s="77">
        <f>Fat!O45</f>
        <v>1850861.6983432125</v>
      </c>
      <c r="P89" s="76">
        <f>Fat!P45</f>
        <v>-170530.49711905513</v>
      </c>
      <c r="Q89" s="78">
        <f>Fat!Q45</f>
        <v>-8.4362894791951498E-2</v>
      </c>
    </row>
    <row r="90" spans="2:17" ht="15.75" thickBot="1">
      <c r="B90" s="350"/>
      <c r="C90" s="223" t="s">
        <v>15</v>
      </c>
      <c r="D90" s="109">
        <f>Fat!D46</f>
        <v>1010561.1809721263</v>
      </c>
      <c r="E90" s="103">
        <f>Fat!E46</f>
        <v>-191881.4555912416</v>
      </c>
      <c r="F90" s="105">
        <f>Fat!F46</f>
        <v>-0.15957639038785829</v>
      </c>
      <c r="G90" s="106">
        <f>Fat!G46</f>
        <v>53.250249839900142</v>
      </c>
      <c r="H90" s="107">
        <f>Fat!H46</f>
        <v>-1.9366403324379249</v>
      </c>
      <c r="I90" s="190">
        <f>Fat!I46</f>
        <v>6.4651248765532392</v>
      </c>
      <c r="J90" s="191">
        <f>Fat!J46</f>
        <v>0.42119382464147925</v>
      </c>
      <c r="K90" s="105">
        <f>Fat!K46</f>
        <v>6.9688720970476847E-2</v>
      </c>
      <c r="L90" s="108">
        <f>Fat!L46</f>
        <v>6533404.2303819135</v>
      </c>
      <c r="M90" s="104">
        <f>Fat!M46</f>
        <v>-734076.15888607316</v>
      </c>
      <c r="N90" s="105">
        <f>Fat!N46</f>
        <v>-0.10100834396059687</v>
      </c>
      <c r="O90" s="109">
        <f>Fat!O46</f>
        <v>2904880.1794671742</v>
      </c>
      <c r="P90" s="103">
        <f>Fat!P46</f>
        <v>-447516.35746682249</v>
      </c>
      <c r="Q90" s="105">
        <f>Fat!Q46</f>
        <v>-0.13349147469174627</v>
      </c>
    </row>
    <row r="91" spans="2:17" ht="15.75" hidden="1" thickBot="1">
      <c r="B91" s="351" t="s">
        <v>102</v>
      </c>
      <c r="C91" s="154" t="s">
        <v>103</v>
      </c>
      <c r="D91" s="125">
        <f>Organic!D13</f>
        <v>3263.5658436876442</v>
      </c>
      <c r="E91" s="117">
        <f>Organic!E13</f>
        <v>-991.60899450413899</v>
      </c>
      <c r="F91" s="121">
        <f>Organic!F13</f>
        <v>-0.23303601666471563</v>
      </c>
      <c r="G91" s="122">
        <f>Organic!G13</f>
        <v>0.17196949558081728</v>
      </c>
      <c r="H91" s="123">
        <f>Organic!H13</f>
        <v>-2.3324532856614122E-2</v>
      </c>
      <c r="I91" s="186">
        <f>Organic!I13</f>
        <v>6.2383959656077339</v>
      </c>
      <c r="J91" s="187">
        <f>Organic!J13</f>
        <v>0.34269977029302456</v>
      </c>
      <c r="K91" s="121">
        <f>Organic!K13</f>
        <v>5.8127108137859436E-2</v>
      </c>
      <c r="L91" s="124">
        <f>Organic!L13</f>
        <v>20359.4159927562</v>
      </c>
      <c r="M91" s="118">
        <f>Organic!M13</f>
        <v>-4727.8021111699818</v>
      </c>
      <c r="N91" s="121">
        <f>Organic!N13</f>
        <v>-0.18845461826754217</v>
      </c>
      <c r="O91" s="125">
        <f>Organic!O13</f>
        <v>6527.8067093963919</v>
      </c>
      <c r="P91" s="117">
        <f>Organic!P13</f>
        <v>-1986.092411888093</v>
      </c>
      <c r="Q91" s="121">
        <f>Organic!Q13</f>
        <v>-0.23327647927175027</v>
      </c>
    </row>
    <row r="92" spans="2:17" hidden="1">
      <c r="B92" s="349"/>
      <c r="C92" s="158" t="s">
        <v>104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.75" hidden="1" thickBot="1">
      <c r="B93" s="352"/>
      <c r="C93" s="155" t="s">
        <v>105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8" t="s">
        <v>67</v>
      </c>
      <c r="C94" s="150" t="s">
        <v>106</v>
      </c>
      <c r="D94" s="116">
        <f>Size!D73</f>
        <v>1110090.5480368095</v>
      </c>
      <c r="E94" s="110">
        <f>Size!E73</f>
        <v>-197970.51230525738</v>
      </c>
      <c r="F94" s="112">
        <f>Size!F73</f>
        <v>-0.15134653748769705</v>
      </c>
      <c r="G94" s="113">
        <f>Size!G73</f>
        <v>58.494824599345314</v>
      </c>
      <c r="H94" s="114">
        <f>Size!H73</f>
        <v>-1.5394921162741539</v>
      </c>
      <c r="I94" s="182">
        <f>Size!I73</f>
        <v>6.5653376138361814</v>
      </c>
      <c r="J94" s="183">
        <f>Size!J73</f>
        <v>0.46650910282268665</v>
      </c>
      <c r="K94" s="112">
        <f>Size!K73</f>
        <v>7.6491592111541898E-2</v>
      </c>
      <c r="L94" s="115">
        <f>Size!L73</f>
        <v>7288119.2297900859</v>
      </c>
      <c r="M94" s="111">
        <f>Size!M73</f>
        <v>-689520.85917065479</v>
      </c>
      <c r="N94" s="112">
        <f>Size!N73</f>
        <v>-8.6431682989158223E-2</v>
      </c>
      <c r="O94" s="116">
        <f>Size!O73</f>
        <v>3343876.2385934638</v>
      </c>
      <c r="P94" s="110">
        <f>Size!P73</f>
        <v>-579258.81497631269</v>
      </c>
      <c r="Q94" s="112">
        <f>Size!Q73</f>
        <v>-0.14765201989394375</v>
      </c>
    </row>
    <row r="95" spans="2:17">
      <c r="B95" s="349"/>
      <c r="C95" s="151" t="s">
        <v>107</v>
      </c>
      <c r="D95" s="77">
        <f>Size!D74</f>
        <v>5605.4703158140182</v>
      </c>
      <c r="E95" s="76">
        <f>Size!E74</f>
        <v>-14024.874502062794</v>
      </c>
      <c r="F95" s="78">
        <f>Size!F74</f>
        <v>-0.71444870847560094</v>
      </c>
      <c r="G95" s="95">
        <f>Size!G74</f>
        <v>0.29537320491580765</v>
      </c>
      <c r="H95" s="81">
        <f>Size!H74</f>
        <v>-0.60557429192738366</v>
      </c>
      <c r="I95" s="178">
        <f>Size!I74</f>
        <v>4.5405050789100736</v>
      </c>
      <c r="J95" s="179">
        <f>Size!J74</f>
        <v>1.0136822282168847</v>
      </c>
      <c r="K95" s="78">
        <f>Size!K74</f>
        <v>0.28742079518330438</v>
      </c>
      <c r="L95" s="79">
        <f>Size!L74</f>
        <v>25451.666438633205</v>
      </c>
      <c r="M95" s="80">
        <f>Size!M74</f>
        <v>-43781.082232041364</v>
      </c>
      <c r="N95" s="78">
        <f>Size!N74</f>
        <v>-0.63237532920003858</v>
      </c>
      <c r="O95" s="77">
        <f>Size!O74</f>
        <v>5605.4703158140182</v>
      </c>
      <c r="P95" s="76">
        <f>Size!P74</f>
        <v>-13029.62867307663</v>
      </c>
      <c r="Q95" s="78">
        <f>Size!Q74</f>
        <v>-0.6991982538351027</v>
      </c>
    </row>
    <row r="96" spans="2:17">
      <c r="B96" s="349"/>
      <c r="C96" s="151" t="s">
        <v>108</v>
      </c>
      <c r="D96" s="77">
        <f>Size!D75</f>
        <v>136.00206351280215</v>
      </c>
      <c r="E96" s="76">
        <f>Size!E75</f>
        <v>-2770.6931937664754</v>
      </c>
      <c r="F96" s="78">
        <f>Size!F75</f>
        <v>-0.95321075947944311</v>
      </c>
      <c r="G96" s="95">
        <f>Size!G75</f>
        <v>7.1664576051021283E-3</v>
      </c>
      <c r="H96" s="81">
        <f>Size!H75</f>
        <v>-0.12623821971604665</v>
      </c>
      <c r="I96" s="178">
        <f>Size!I75</f>
        <v>3.0465767394415066</v>
      </c>
      <c r="J96" s="179">
        <f>Size!J75</f>
        <v>-0.48270973284638252</v>
      </c>
      <c r="K96" s="78">
        <f>Size!K75</f>
        <v>-0.13677261300170454</v>
      </c>
      <c r="L96" s="79">
        <f>Size!L75</f>
        <v>414.34072321414948</v>
      </c>
      <c r="M96" s="80">
        <f>Size!M75</f>
        <v>-9844.2195273649704</v>
      </c>
      <c r="N96" s="78">
        <f>Size!N75</f>
        <v>-0.95961024616580493</v>
      </c>
      <c r="O96" s="77">
        <f>Size!O75</f>
        <v>102.7940559387207</v>
      </c>
      <c r="P96" s="76">
        <f>Size!P75</f>
        <v>-2090.9382137060165</v>
      </c>
      <c r="Q96" s="78">
        <f>Size!Q75</f>
        <v>-0.95314193196630703</v>
      </c>
    </row>
    <row r="97" spans="2:17">
      <c r="B97" s="349"/>
      <c r="C97" s="151" t="s">
        <v>109</v>
      </c>
      <c r="D97" s="77">
        <f>Size!D76</f>
        <v>26012.360311615019</v>
      </c>
      <c r="E97" s="76">
        <f>Size!E76</f>
        <v>-36845.169710903137</v>
      </c>
      <c r="F97" s="78">
        <f>Size!F76</f>
        <v>-0.58616954401013976</v>
      </c>
      <c r="G97" s="95">
        <f>Size!G76</f>
        <v>1.3706885952085752</v>
      </c>
      <c r="H97" s="81">
        <f>Size!H76</f>
        <v>-1.5141988001448117</v>
      </c>
      <c r="I97" s="178">
        <f>Size!I76</f>
        <v>2.7224161369907915</v>
      </c>
      <c r="J97" s="179">
        <f>Size!J76</f>
        <v>-0.81076590432795026</v>
      </c>
      <c r="K97" s="78">
        <f>Size!K76</f>
        <v>-0.22947187403492408</v>
      </c>
      <c r="L97" s="79">
        <f>Size!L76</f>
        <v>70816.46947355954</v>
      </c>
      <c r="M97" s="80">
        <f>Size!M76</f>
        <v>-151270.62676365528</v>
      </c>
      <c r="N97" s="78">
        <f>Size!N76</f>
        <v>-0.68113199427886029</v>
      </c>
      <c r="O97" s="77">
        <f>Size!O76</f>
        <v>13008.355301195159</v>
      </c>
      <c r="P97" s="76">
        <f>Size!P76</f>
        <v>-18420.409710063919</v>
      </c>
      <c r="Q97" s="78">
        <f>Size!Q76</f>
        <v>-0.58610033526500227</v>
      </c>
    </row>
    <row r="98" spans="2:17">
      <c r="B98" s="349"/>
      <c r="C98" s="151" t="s">
        <v>110</v>
      </c>
      <c r="D98" s="77">
        <f>Size!D77</f>
        <v>1856613.0049021733</v>
      </c>
      <c r="E98" s="76">
        <f>Size!E77</f>
        <v>-231479.82813254907</v>
      </c>
      <c r="F98" s="78">
        <f>Size!F77</f>
        <v>-0.110857057919273</v>
      </c>
      <c r="G98" s="95">
        <f>Size!G77</f>
        <v>97.831886112965009</v>
      </c>
      <c r="H98" s="81">
        <f>Size!H77</f>
        <v>1.997501717148026</v>
      </c>
      <c r="I98" s="178">
        <f>Size!I77</f>
        <v>6.20771862973033</v>
      </c>
      <c r="J98" s="179">
        <f>Size!J77</f>
        <v>0.46114453743163697</v>
      </c>
      <c r="K98" s="78">
        <f>Size!K77</f>
        <v>8.0246861873693176E-2</v>
      </c>
      <c r="L98" s="79">
        <f>Size!L77</f>
        <v>11525331.13873083</v>
      </c>
      <c r="M98" s="80">
        <f>Size!M77</f>
        <v>-474049.03790108673</v>
      </c>
      <c r="N98" s="78">
        <f>Size!N77</f>
        <v>-3.9506127060151761E-2</v>
      </c>
      <c r="O98" s="77">
        <f>Size!O77</f>
        <v>4940541.5136063583</v>
      </c>
      <c r="P98" s="76">
        <f>Size!P77</f>
        <v>-663149.01974934991</v>
      </c>
      <c r="Q98" s="78">
        <f>Size!Q77</f>
        <v>-0.11834147796028102</v>
      </c>
    </row>
    <row r="99" spans="2:17" ht="15" customHeight="1">
      <c r="B99" s="349"/>
      <c r="C99" s="151" t="s">
        <v>111</v>
      </c>
      <c r="D99" s="77">
        <f>Size!D78</f>
        <v>35140.936720850616</v>
      </c>
      <c r="E99" s="76">
        <f>Size!E78</f>
        <v>-32972.532203308016</v>
      </c>
      <c r="F99" s="78">
        <f>Size!F78</f>
        <v>-0.48408241019146286</v>
      </c>
      <c r="G99" s="95">
        <f>Size!G78</f>
        <v>1.851707442584845</v>
      </c>
      <c r="H99" s="81">
        <f>Size!H78</f>
        <v>-1.274404701540218</v>
      </c>
      <c r="I99" s="178">
        <f>Size!I78</f>
        <v>2.3804289175354265</v>
      </c>
      <c r="J99" s="179">
        <f>Size!J78</f>
        <v>-0.99107366021501742</v>
      </c>
      <c r="K99" s="78">
        <f>Size!K78</f>
        <v>-0.29395607369705412</v>
      </c>
      <c r="L99" s="79">
        <f>Size!L78</f>
        <v>83650.501959595349</v>
      </c>
      <c r="M99" s="80">
        <f>Size!M78</f>
        <v>-145994.23409773025</v>
      </c>
      <c r="N99" s="78">
        <f>Size!N78</f>
        <v>-0.63573951924282779</v>
      </c>
      <c r="O99" s="77">
        <f>Size!O78</f>
        <v>15485.098215871825</v>
      </c>
      <c r="P99" s="76">
        <f>Size!P78</f>
        <v>-17369.600684537872</v>
      </c>
      <c r="Q99" s="78">
        <f>Size!Q78</f>
        <v>-0.52867934468640876</v>
      </c>
    </row>
    <row r="100" spans="2:17" ht="15.75" thickBot="1">
      <c r="B100" s="350"/>
      <c r="C100" s="152" t="s">
        <v>112</v>
      </c>
      <c r="D100" s="144">
        <f>Size!D79</f>
        <v>6004.1302515268326</v>
      </c>
      <c r="E100" s="138">
        <f>Size!E79</f>
        <v>-16645.148903819918</v>
      </c>
      <c r="F100" s="140">
        <f>Size!F79</f>
        <v>-0.73490855005381239</v>
      </c>
      <c r="G100" s="141">
        <f>Size!G79</f>
        <v>0.31638008859349309</v>
      </c>
      <c r="H100" s="142">
        <f>Size!H79</f>
        <v>-0.72312337146439187</v>
      </c>
      <c r="I100" s="180">
        <f>Size!I79</f>
        <v>4.4760842050146605</v>
      </c>
      <c r="J100" s="181">
        <f>Size!J79</f>
        <v>0.94854924858577849</v>
      </c>
      <c r="K100" s="140">
        <f>Size!K79</f>
        <v>0.26889861058841136</v>
      </c>
      <c r="L100" s="143">
        <f>Size!L79</f>
        <v>26874.992583709958</v>
      </c>
      <c r="M100" s="139">
        <f>Size!M79</f>
        <v>-53021.131374691729</v>
      </c>
      <c r="N100" s="140">
        <f>Size!N79</f>
        <v>-0.66362582748441523</v>
      </c>
      <c r="O100" s="144">
        <f>Size!O79</f>
        <v>5970.9222439527512</v>
      </c>
      <c r="P100" s="138">
        <f>Size!P79</f>
        <v>-14970.148094773293</v>
      </c>
      <c r="Q100" s="140">
        <f>Size!Q79</f>
        <v>-0.71487024553320921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25">
      <c r="B102" s="340" t="s">
        <v>140</v>
      </c>
      <c r="C102" s="340"/>
      <c r="D102" s="340"/>
      <c r="E102" s="340"/>
      <c r="F102" s="340"/>
      <c r="G102" s="340"/>
      <c r="H102" s="340"/>
      <c r="I102" s="340"/>
      <c r="J102" s="340"/>
      <c r="K102" s="340"/>
      <c r="L102" s="340"/>
      <c r="M102" s="340"/>
      <c r="N102" s="340"/>
      <c r="O102" s="340"/>
      <c r="P102" s="340"/>
      <c r="Q102" s="340"/>
    </row>
    <row r="103" spans="2:17">
      <c r="B103" s="341" t="s">
        <v>17</v>
      </c>
      <c r="C103" s="341"/>
      <c r="D103" s="341"/>
      <c r="E103" s="341"/>
      <c r="F103" s="341"/>
      <c r="G103" s="341"/>
      <c r="H103" s="341"/>
      <c r="I103" s="341"/>
      <c r="J103" s="341"/>
      <c r="K103" s="341"/>
      <c r="L103" s="341"/>
      <c r="M103" s="341"/>
      <c r="N103" s="341"/>
      <c r="O103" s="341"/>
      <c r="P103" s="341"/>
      <c r="Q103" s="341"/>
    </row>
    <row r="104" spans="2:17" ht="15.75" thickBot="1">
      <c r="B104" s="341" t="str">
        <f>'HOME PAGE'!H7</f>
        <v>YTD Ending 07-14-2024</v>
      </c>
      <c r="C104" s="341"/>
      <c r="D104" s="341"/>
      <c r="E104" s="341"/>
      <c r="F104" s="341"/>
      <c r="G104" s="341"/>
      <c r="H104" s="341"/>
      <c r="I104" s="341"/>
      <c r="J104" s="341"/>
      <c r="K104" s="341"/>
      <c r="L104" s="341"/>
      <c r="M104" s="341"/>
      <c r="N104" s="341"/>
      <c r="O104" s="341"/>
      <c r="P104" s="341"/>
      <c r="Q104" s="341"/>
    </row>
    <row r="105" spans="2:17">
      <c r="D105" s="346" t="s">
        <v>68</v>
      </c>
      <c r="E105" s="344"/>
      <c r="F105" s="347"/>
      <c r="G105" s="343" t="s">
        <v>21</v>
      </c>
      <c r="H105" s="345"/>
      <c r="I105" s="346" t="s">
        <v>22</v>
      </c>
      <c r="J105" s="344"/>
      <c r="K105" s="347"/>
      <c r="L105" s="343" t="s">
        <v>23</v>
      </c>
      <c r="M105" s="344"/>
      <c r="N105" s="345"/>
      <c r="O105" s="346" t="s">
        <v>24</v>
      </c>
      <c r="P105" s="344"/>
      <c r="Q105" s="34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.75" thickBot="1">
      <c r="C107" s="292" t="s">
        <v>11</v>
      </c>
      <c r="D107" s="283">
        <f>'Segment Data'!D69</f>
        <v>1040276.9795038579</v>
      </c>
      <c r="E107" s="284">
        <f>'Segment Data'!E69</f>
        <v>-119294.60729122348</v>
      </c>
      <c r="F107" s="285">
        <f>'Segment Data'!F69</f>
        <v>-0.10287817384430716</v>
      </c>
      <c r="G107" s="286">
        <f>'Segment Data'!G69</f>
        <v>99.999951919508177</v>
      </c>
      <c r="H107" s="287">
        <f>'Segment Data'!H69</f>
        <v>-4.8080491836799411E-5</v>
      </c>
      <c r="I107" s="288">
        <f>'Segment Data'!I69</f>
        <v>6.1019585452349618</v>
      </c>
      <c r="J107" s="289">
        <f>'Segment Data'!J69</f>
        <v>0.35136862824653825</v>
      </c>
      <c r="K107" s="285">
        <f>'Segment Data'!K69</f>
        <v>6.1101318876611799E-2</v>
      </c>
      <c r="L107" s="290">
        <f>'Segment Data'!L69</f>
        <v>6347727.0044947807</v>
      </c>
      <c r="M107" s="291">
        <f>'Segment Data'!M69</f>
        <v>-320493.67055528052</v>
      </c>
      <c r="N107" s="285">
        <f>'Segment Data'!N69</f>
        <v>-4.8062847073199841E-2</v>
      </c>
      <c r="O107" s="283">
        <f>'Segment Data'!O69</f>
        <v>2707646.771871272</v>
      </c>
      <c r="P107" s="284">
        <f>'Segment Data'!P69</f>
        <v>-297813.22419819748</v>
      </c>
      <c r="Q107" s="285">
        <f>'Segment Data'!Q69</f>
        <v>-9.909072973444219E-2</v>
      </c>
    </row>
    <row r="108" spans="2:17">
      <c r="B108" s="355" t="s">
        <v>64</v>
      </c>
      <c r="C108" s="151" t="s">
        <v>149</v>
      </c>
      <c r="D108" s="77">
        <f>'Segment Data'!D70</f>
        <v>11779.149786764277</v>
      </c>
      <c r="E108" s="76">
        <f>'Segment Data'!E70</f>
        <v>-3230.4014831325749</v>
      </c>
      <c r="F108" s="78">
        <f>'Segment Data'!F70</f>
        <v>-0.21522305530955255</v>
      </c>
      <c r="G108" s="95">
        <f>'Segment Data'!G70</f>
        <v>1.1323084481701198</v>
      </c>
      <c r="H108" s="81">
        <f>'Segment Data'!H70</f>
        <v>-0.16209643729119771</v>
      </c>
      <c r="I108" s="178">
        <f>'Segment Data'!I70</f>
        <v>7.309538307234523</v>
      </c>
      <c r="J108" s="179">
        <f>'Segment Data'!J70</f>
        <v>-0.13303412132330195</v>
      </c>
      <c r="K108" s="78">
        <f>'Segment Data'!K70</f>
        <v>-1.7874749973925408E-2</v>
      </c>
      <c r="L108" s="79">
        <f>'Segment Data'!L70</f>
        <v>86100.146593006852</v>
      </c>
      <c r="M108" s="80">
        <f>'Segment Data'!M70</f>
        <v>-25609.525853352548</v>
      </c>
      <c r="N108" s="78">
        <f>'Segment Data'!N70</f>
        <v>-0.22925074698119535</v>
      </c>
      <c r="O108" s="77">
        <f>'Segment Data'!O70</f>
        <v>22413.708119273186</v>
      </c>
      <c r="P108" s="76">
        <f>'Segment Data'!P70</f>
        <v>-6856.4984422922134</v>
      </c>
      <c r="Q108" s="78">
        <f>'Segment Data'!Q70</f>
        <v>-0.23424837907688209</v>
      </c>
    </row>
    <row r="109" spans="2:17">
      <c r="B109" s="356"/>
      <c r="C109" s="151" t="s">
        <v>153</v>
      </c>
      <c r="D109" s="77">
        <f>'Segment Data'!D71</f>
        <v>2632.7015174239423</v>
      </c>
      <c r="E109" s="76">
        <f>'Segment Data'!E71</f>
        <v>-3556.7699949307262</v>
      </c>
      <c r="F109" s="78">
        <f>'Segment Data'!F71</f>
        <v>-0.57464841510800002</v>
      </c>
      <c r="G109" s="95">
        <f>'Segment Data'!G71</f>
        <v>0.25307685390324841</v>
      </c>
      <c r="H109" s="81">
        <f>'Segment Data'!H71</f>
        <v>-0.28069541016728095</v>
      </c>
      <c r="I109" s="178">
        <f>'Segment Data'!I71</f>
        <v>6.4906166482233791</v>
      </c>
      <c r="J109" s="179">
        <f>'Segment Data'!J71</f>
        <v>-0.10593316371941075</v>
      </c>
      <c r="K109" s="78">
        <f>'Segment Data'!K71</f>
        <v>-1.6058874220524037E-2</v>
      </c>
      <c r="L109" s="79">
        <f>'Segment Data'!L71</f>
        <v>17087.856298794792</v>
      </c>
      <c r="M109" s="80">
        <f>'Segment Data'!M71</f>
        <v>-23741.300842053653</v>
      </c>
      <c r="N109" s="78">
        <f>'Segment Data'!N71</f>
        <v>-0.58147908270928128</v>
      </c>
      <c r="O109" s="77">
        <f>'Segment Data'!O71</f>
        <v>7569.1653901238733</v>
      </c>
      <c r="P109" s="76">
        <f>'Segment Data'!P71</f>
        <v>-12437.31766247377</v>
      </c>
      <c r="Q109" s="78">
        <f>'Segment Data'!Q71</f>
        <v>-0.62166436898357846</v>
      </c>
    </row>
    <row r="110" spans="2:17">
      <c r="B110" s="356"/>
      <c r="C110" s="151" t="s">
        <v>150</v>
      </c>
      <c r="D110" s="77">
        <f>'Segment Data'!D72</f>
        <v>582131.92230659653</v>
      </c>
      <c r="E110" s="76">
        <f>'Segment Data'!E72</f>
        <v>-61336.611344042467</v>
      </c>
      <c r="F110" s="78">
        <f>'Segment Data'!F72</f>
        <v>-9.5321850465720212E-2</v>
      </c>
      <c r="G110" s="95">
        <f>'Segment Data'!G72</f>
        <v>55.959292946417293</v>
      </c>
      <c r="H110" s="81">
        <f>'Segment Data'!H72</f>
        <v>0.46737326001742474</v>
      </c>
      <c r="I110" s="178">
        <f>'Segment Data'!I72</f>
        <v>6.6152704575165329</v>
      </c>
      <c r="J110" s="179">
        <f>'Segment Data'!J72</f>
        <v>0.29084402179171143</v>
      </c>
      <c r="K110" s="78">
        <f>'Segment Data'!K72</f>
        <v>4.5987414787342494E-2</v>
      </c>
      <c r="L110" s="79">
        <f>'Segment Data'!L72</f>
        <v>3850960.1080121375</v>
      </c>
      <c r="M110" s="80">
        <f>'Segment Data'!M72</f>
        <v>-218609.29676505085</v>
      </c>
      <c r="N110" s="78">
        <f>'Segment Data'!N72</f>
        <v>-5.3718041154041912E-2</v>
      </c>
      <c r="O110" s="77">
        <f>'Segment Data'!O72</f>
        <v>1694915.4307404433</v>
      </c>
      <c r="P110" s="76">
        <f>'Segment Data'!P72</f>
        <v>-149913.32853582711</v>
      </c>
      <c r="Q110" s="78">
        <f>'Segment Data'!Q72</f>
        <v>-8.1261378749666921E-2</v>
      </c>
    </row>
    <row r="111" spans="2:17">
      <c r="B111" s="356"/>
      <c r="C111" s="151" t="s">
        <v>152</v>
      </c>
      <c r="D111" s="77">
        <f>'Segment Data'!D73</f>
        <v>2230.7845551999685</v>
      </c>
      <c r="E111" s="76">
        <f>'Segment Data'!E73</f>
        <v>-6420.7683815788005</v>
      </c>
      <c r="F111" s="78">
        <f>'Segment Data'!F73</f>
        <v>-0.74215212326602764</v>
      </c>
      <c r="G111" s="95">
        <f>'Segment Data'!G73</f>
        <v>0.21444130040171763</v>
      </c>
      <c r="H111" s="81">
        <f>'Segment Data'!H73</f>
        <v>-0.53165777923256696</v>
      </c>
      <c r="I111" s="178">
        <f>'Segment Data'!I73</f>
        <v>9.811352746629904</v>
      </c>
      <c r="J111" s="179">
        <f>'Segment Data'!J73</f>
        <v>2.5170355056757767</v>
      </c>
      <c r="K111" s="78">
        <f>'Segment Data'!K73</f>
        <v>0.34506800602855847</v>
      </c>
      <c r="L111" s="79">
        <f>'Segment Data'!L73</f>
        <v>21887.01417280078</v>
      </c>
      <c r="M111" s="80">
        <f>'Segment Data'!M73</f>
        <v>-41220.157574971912</v>
      </c>
      <c r="N111" s="78">
        <f>'Segment Data'!N73</f>
        <v>-0.65317707058273833</v>
      </c>
      <c r="O111" s="77">
        <f>'Segment Data'!O73</f>
        <v>6733.427573800087</v>
      </c>
      <c r="P111" s="76">
        <f>'Segment Data'!P73</f>
        <v>-19380.52635550499</v>
      </c>
      <c r="Q111" s="78">
        <f>'Segment Data'!Q73</f>
        <v>-0.74215212326602775</v>
      </c>
    </row>
    <row r="112" spans="2:17" ht="15.75" thickBot="1">
      <c r="B112" s="357"/>
      <c r="C112" s="151" t="s">
        <v>151</v>
      </c>
      <c r="D112" s="144">
        <f>'Segment Data'!D74</f>
        <v>441502.42133787472</v>
      </c>
      <c r="E112" s="138">
        <f>'Segment Data'!E74</f>
        <v>-44750.056087538949</v>
      </c>
      <c r="F112" s="140">
        <f>'Segment Data'!F74</f>
        <v>-9.2030494784272165E-2</v>
      </c>
      <c r="G112" s="141">
        <f>'Segment Data'!G74</f>
        <v>42.440832370615944</v>
      </c>
      <c r="H112" s="142">
        <f>'Segment Data'!H74</f>
        <v>0.50702828618179296</v>
      </c>
      <c r="I112" s="180">
        <f>'Segment Data'!I74</f>
        <v>5.3718660754592396</v>
      </c>
      <c r="J112" s="181">
        <f>'Segment Data'!J74</f>
        <v>0.47110900054351834</v>
      </c>
      <c r="K112" s="140">
        <f>'Segment Data'!K74</f>
        <v>9.6129841439165808E-2</v>
      </c>
      <c r="L112" s="143">
        <f>'Segment Data'!L74</f>
        <v>2371691.8794180406</v>
      </c>
      <c r="M112" s="139">
        <f>'Segment Data'!M74</f>
        <v>-11313.389519852586</v>
      </c>
      <c r="N112" s="140">
        <f>'Segment Data'!N74</f>
        <v>-4.7475302162865007E-3</v>
      </c>
      <c r="O112" s="144">
        <f>'Segment Data'!O74</f>
        <v>976015.04004763148</v>
      </c>
      <c r="P112" s="138">
        <f>'Segment Data'!P74</f>
        <v>-109225.55320209975</v>
      </c>
      <c r="Q112" s="140">
        <f>'Segment Data'!Q74</f>
        <v>-0.1006463948008303</v>
      </c>
    </row>
    <row r="113" spans="2:17">
      <c r="B113" s="348" t="s">
        <v>65</v>
      </c>
      <c r="C113" s="150" t="s">
        <v>78</v>
      </c>
      <c r="D113" s="116">
        <f>'Type Data'!D47</f>
        <v>165782.7573923314</v>
      </c>
      <c r="E113" s="110">
        <f>'Type Data'!E47</f>
        <v>-51069.909076788434</v>
      </c>
      <c r="F113" s="112">
        <f>'Type Data'!F47</f>
        <v>-0.23550510080567014</v>
      </c>
      <c r="G113" s="113">
        <f>'Type Data'!G47</f>
        <v>15.936397800731246</v>
      </c>
      <c r="H113" s="114">
        <f>'Type Data'!H47</f>
        <v>-2.7647043078910443</v>
      </c>
      <c r="I113" s="182">
        <f>'Type Data'!I47</f>
        <v>5.8471440396656016</v>
      </c>
      <c r="J113" s="183">
        <f>'Type Data'!J47</f>
        <v>0.34231808373622918</v>
      </c>
      <c r="K113" s="112">
        <f>'Type Data'!K47</f>
        <v>6.2185087498999064E-2</v>
      </c>
      <c r="L113" s="115">
        <f>'Type Data'!L47</f>
        <v>969355.66176589904</v>
      </c>
      <c r="M113" s="111">
        <f>'Type Data'!M47</f>
        <v>-224380.52522580698</v>
      </c>
      <c r="N113" s="112">
        <f>'Type Data'!N47</f>
        <v>-0.18796491860673228</v>
      </c>
      <c r="O113" s="116">
        <f>'Type Data'!O47</f>
        <v>433592.1019160974</v>
      </c>
      <c r="P113" s="110">
        <f>'Type Data'!P47</f>
        <v>-83667.473775014689</v>
      </c>
      <c r="Q113" s="112">
        <f>'Type Data'!Q47</f>
        <v>-0.16175142560333722</v>
      </c>
    </row>
    <row r="114" spans="2:17">
      <c r="B114" s="349"/>
      <c r="C114" s="151" t="s">
        <v>79</v>
      </c>
      <c r="D114" s="77">
        <f>'Type Data'!D48</f>
        <v>413362.62889442296</v>
      </c>
      <c r="E114" s="76">
        <f>'Type Data'!E48</f>
        <v>-5445.6013714689761</v>
      </c>
      <c r="F114" s="78">
        <f>'Type Data'!F48</f>
        <v>-1.3002613076662046E-2</v>
      </c>
      <c r="G114" s="95">
        <f>'Type Data'!G48</f>
        <v>39.735804818519</v>
      </c>
      <c r="H114" s="81">
        <f>'Type Data'!H48</f>
        <v>3.6183080606492695</v>
      </c>
      <c r="I114" s="178">
        <f>'Type Data'!I48</f>
        <v>5.6619769338454313</v>
      </c>
      <c r="J114" s="179">
        <f>'Type Data'!J48</f>
        <v>0.61112051400688649</v>
      </c>
      <c r="K114" s="78">
        <f>'Type Data'!K48</f>
        <v>0.12099344412297143</v>
      </c>
      <c r="L114" s="79">
        <f>'Type Data'!L48</f>
        <v>2340449.6701139319</v>
      </c>
      <c r="M114" s="80">
        <f>'Type Data'!M48</f>
        <v>225109.4315942321</v>
      </c>
      <c r="N114" s="78">
        <f>'Type Data'!N48</f>
        <v>0.10641760010756572</v>
      </c>
      <c r="O114" s="77">
        <f>'Type Data'!O48</f>
        <v>882044.3240661904</v>
      </c>
      <c r="P114" s="76">
        <f>'Type Data'!P48</f>
        <v>-24734.168320103083</v>
      </c>
      <c r="Q114" s="78">
        <f>'Type Data'!Q48</f>
        <v>-2.7276968441335911E-2</v>
      </c>
    </row>
    <row r="115" spans="2:17">
      <c r="B115" s="349"/>
      <c r="C115" s="151" t="s">
        <v>80</v>
      </c>
      <c r="D115" s="77">
        <f>'Type Data'!D49</f>
        <v>460521.87306913774</v>
      </c>
      <c r="E115" s="76">
        <f>'Type Data'!E49</f>
        <v>-62807.068513713428</v>
      </c>
      <c r="F115" s="78">
        <f>'Type Data'!F49</f>
        <v>-0.12001451386148894</v>
      </c>
      <c r="G115" s="95">
        <f>'Type Data'!G49</f>
        <v>44.26913800088068</v>
      </c>
      <c r="H115" s="81">
        <f>'Type Data'!H49</f>
        <v>-0.86209387323505382</v>
      </c>
      <c r="I115" s="178">
        <f>'Type Data'!I49</f>
        <v>6.5915133779165611</v>
      </c>
      <c r="J115" s="179">
        <f>'Type Data'!J49</f>
        <v>0.17703495534676073</v>
      </c>
      <c r="K115" s="78">
        <f>'Type Data'!K49</f>
        <v>2.7599275215245966E-2</v>
      </c>
      <c r="L115" s="79">
        <f>'Type Data'!L49</f>
        <v>3035536.0871584141</v>
      </c>
      <c r="M115" s="80">
        <f>'Type Data'!M49</f>
        <v>-321346.11653107638</v>
      </c>
      <c r="N115" s="78">
        <f>'Type Data'!N49</f>
        <v>-9.5727552244130126E-2</v>
      </c>
      <c r="O115" s="77">
        <f>'Type Data'!O49</f>
        <v>1389571.4652971148</v>
      </c>
      <c r="P115" s="76">
        <f>'Type Data'!P49</f>
        <v>-189523.46878606733</v>
      </c>
      <c r="Q115" s="78">
        <f>'Type Data'!Q49</f>
        <v>-0.12002031334240465</v>
      </c>
    </row>
    <row r="116" spans="2:17" ht="15.75" thickBot="1">
      <c r="B116" s="350"/>
      <c r="C116" s="152" t="s">
        <v>81</v>
      </c>
      <c r="D116" s="144">
        <f>'Type Data'!D50</f>
        <v>609.72014796733856</v>
      </c>
      <c r="E116" s="138">
        <f>'Type Data'!E50</f>
        <v>27.971670746803284</v>
      </c>
      <c r="F116" s="140">
        <f>'Type Data'!F50</f>
        <v>4.8082069557699059E-2</v>
      </c>
      <c r="G116" s="141">
        <f>'Type Data'!G50</f>
        <v>5.8611299377372347E-2</v>
      </c>
      <c r="H116" s="142">
        <f>'Type Data'!H50</f>
        <v>8.44203998490832E-3</v>
      </c>
      <c r="I116" s="180">
        <f>'Type Data'!I50</f>
        <v>3.9125908246410894</v>
      </c>
      <c r="J116" s="181">
        <f>'Type Data'!J50</f>
        <v>2.4233677625479011E-2</v>
      </c>
      <c r="K116" s="140">
        <f>'Type Data'!K50</f>
        <v>6.232369278135582E-3</v>
      </c>
      <c r="L116" s="143">
        <f>'Type Data'!L50</f>
        <v>2385.5854565358163</v>
      </c>
      <c r="M116" s="139">
        <f>'Type Data'!M50</f>
        <v>123.53960736989984</v>
      </c>
      <c r="N116" s="140">
        <f>'Type Data'!N50</f>
        <v>5.4614104048975209E-2</v>
      </c>
      <c r="O116" s="144">
        <f>'Type Data'!O50</f>
        <v>2438.8805918693542</v>
      </c>
      <c r="P116" s="138">
        <f>'Type Data'!P50</f>
        <v>111.88668298721313</v>
      </c>
      <c r="Q116" s="140">
        <f>'Type Data'!Q50</f>
        <v>4.8082069557699059E-2</v>
      </c>
    </row>
    <row r="117" spans="2:17" ht="15.75" thickBot="1">
      <c r="B117" s="94" t="s">
        <v>82</v>
      </c>
      <c r="C117" s="153" t="s">
        <v>83</v>
      </c>
      <c r="D117" s="137">
        <f>Granola!D14</f>
        <v>10482.442205811491</v>
      </c>
      <c r="E117" s="131">
        <f>Granola!E14</f>
        <v>-2921.7183442160695</v>
      </c>
      <c r="F117" s="133">
        <f>Granola!F14</f>
        <v>-0.21797100484670501</v>
      </c>
      <c r="G117" s="134">
        <f>Granola!G14</f>
        <v>1.007658284508145</v>
      </c>
      <c r="H117" s="135">
        <f>Granola!H14</f>
        <v>-0.1482997177981269</v>
      </c>
      <c r="I117" s="184">
        <f>Granola!I14</f>
        <v>7.4338296367509935</v>
      </c>
      <c r="J117" s="185">
        <f>Granola!J14</f>
        <v>-3.9272187545291715E-3</v>
      </c>
      <c r="K117" s="133">
        <f>Granola!K14</f>
        <v>-5.2801117740521378E-4</v>
      </c>
      <c r="L117" s="136">
        <f>Granola!L14</f>
        <v>77924.689535090918</v>
      </c>
      <c r="M117" s="132">
        <f>Granola!M14</f>
        <v>-21772.197488173246</v>
      </c>
      <c r="N117" s="133">
        <f>Granola!N14</f>
        <v>-0.2183839248972009</v>
      </c>
      <c r="O117" s="137">
        <f>Granola!O14</f>
        <v>20082.55669426918</v>
      </c>
      <c r="P117" s="131">
        <f>Granola!P14</f>
        <v>-6106.5514991283417</v>
      </c>
      <c r="Q117" s="133">
        <f>Granola!Q14</f>
        <v>-0.23317141821071444</v>
      </c>
    </row>
    <row r="118" spans="2:17">
      <c r="B118" s="351" t="s">
        <v>84</v>
      </c>
      <c r="C118" s="154" t="s">
        <v>14</v>
      </c>
      <c r="D118" s="125">
        <f>'NB vs PL'!D25</f>
        <v>1031658.0302525876</v>
      </c>
      <c r="E118" s="117">
        <f>'NB vs PL'!E25</f>
        <v>-124999.81114179117</v>
      </c>
      <c r="F118" s="121">
        <f>'NB vs PL'!F25</f>
        <v>-0.10806982555109028</v>
      </c>
      <c r="G118" s="122">
        <f>'NB vs PL'!G25</f>
        <v>99.171427855527853</v>
      </c>
      <c r="H118" s="123">
        <f>'NB vs PL'!H25</f>
        <v>-0.57729439380254632</v>
      </c>
      <c r="I118" s="186">
        <f>'NB vs PL'!I25</f>
        <v>6.1396692262862889</v>
      </c>
      <c r="J118" s="187">
        <f>'NB vs PL'!J25</f>
        <v>0.37790675076680902</v>
      </c>
      <c r="K118" s="121">
        <f>'NB vs PL'!K25</f>
        <v>6.5588741704028161E-2</v>
      </c>
      <c r="L118" s="124">
        <f>'NB vs PL'!L25</f>
        <v>6334039.0603929413</v>
      </c>
      <c r="M118" s="118">
        <f>'NB vs PL'!M25</f>
        <v>-330348.68716855254</v>
      </c>
      <c r="N118" s="121">
        <f>'NB vs PL'!N25</f>
        <v>-4.9569247721131991E-2</v>
      </c>
      <c r="O118" s="125">
        <f>'NB vs PL'!O25</f>
        <v>2690621.999038998</v>
      </c>
      <c r="P118" s="117">
        <f>'NB vs PL'!P25</f>
        <v>-308288.31021270622</v>
      </c>
      <c r="Q118" s="121">
        <f>'NB vs PL'!Q25</f>
        <v>-0.10280011018056459</v>
      </c>
    </row>
    <row r="119" spans="2:17" ht="15.75" thickBot="1">
      <c r="B119" s="352"/>
      <c r="C119" s="155" t="s">
        <v>13</v>
      </c>
      <c r="D119" s="130">
        <f>'NB vs PL'!D26</f>
        <v>8619.4494217991833</v>
      </c>
      <c r="E119" s="119">
        <f>'NB vs PL'!E26</f>
        <v>5705.7040210965879</v>
      </c>
      <c r="F119" s="126">
        <f>'NB vs PL'!F26</f>
        <v>1.9582026692245531</v>
      </c>
      <c r="G119" s="127">
        <f>'NB vs PL'!G26</f>
        <v>0.82857214447217731</v>
      </c>
      <c r="H119" s="128">
        <f>'NB vs PL'!H26</f>
        <v>0.57729439380256631</v>
      </c>
      <c r="I119" s="188">
        <f>'NB vs PL'!I26</f>
        <v>1.5882725386177896</v>
      </c>
      <c r="J119" s="189">
        <f>'NB vs PL'!J26</f>
        <v>0.27280843264531951</v>
      </c>
      <c r="K119" s="126">
        <f>'NB vs PL'!K26</f>
        <v>0.20738569103232438</v>
      </c>
      <c r="L119" s="129">
        <f>'NB vs PL'!L26</f>
        <v>13690.034814648629</v>
      </c>
      <c r="M119" s="120">
        <f>'NB vs PL'!M26</f>
        <v>9857.1073260819921</v>
      </c>
      <c r="N119" s="126">
        <f>'NB vs PL'!N26</f>
        <v>2.5716915739953539</v>
      </c>
      <c r="O119" s="130">
        <f>'NB vs PL'!O26</f>
        <v>17025.773173332214</v>
      </c>
      <c r="P119" s="119">
        <f>'NB vs PL'!P26</f>
        <v>10476.086355566978</v>
      </c>
      <c r="Q119" s="126">
        <f>'NB vs PL'!Q26</f>
        <v>1.5994789746514073</v>
      </c>
    </row>
    <row r="120" spans="2:17">
      <c r="B120" s="348" t="s">
        <v>66</v>
      </c>
      <c r="C120" s="150" t="s">
        <v>74</v>
      </c>
      <c r="D120" s="116">
        <f>Package!D47</f>
        <v>609071.98302334489</v>
      </c>
      <c r="E120" s="110">
        <f>Package!E47</f>
        <v>-88010.253328462015</v>
      </c>
      <c r="F120" s="112">
        <f>Package!F47</f>
        <v>-0.12625519449335754</v>
      </c>
      <c r="G120" s="113">
        <f>Package!G47</f>
        <v>58.548992449013532</v>
      </c>
      <c r="H120" s="114">
        <f>Package!H47</f>
        <v>-1.5665057479076054</v>
      </c>
      <c r="I120" s="182">
        <f>Package!I47</f>
        <v>6.484646557152729</v>
      </c>
      <c r="J120" s="183">
        <f>Package!J47</f>
        <v>0.21714469304211459</v>
      </c>
      <c r="K120" s="112">
        <f>Package!K47</f>
        <v>3.464613138538386E-2</v>
      </c>
      <c r="L120" s="115">
        <f>Package!L47</f>
        <v>3949616.5377705186</v>
      </c>
      <c r="M120" s="111">
        <f>Package!M47</f>
        <v>-419347.67800282734</v>
      </c>
      <c r="N120" s="112">
        <f>Package!N47</f>
        <v>-9.598331716447786E-2</v>
      </c>
      <c r="O120" s="116">
        <f>Package!O47</f>
        <v>1812786.0946276532</v>
      </c>
      <c r="P120" s="110">
        <f>Package!P47</f>
        <v>-251364.84187751217</v>
      </c>
      <c r="Q120" s="112">
        <f>Package!Q47</f>
        <v>-0.12177638632526577</v>
      </c>
    </row>
    <row r="121" spans="2:17">
      <c r="B121" s="349"/>
      <c r="C121" s="151" t="s">
        <v>75</v>
      </c>
      <c r="D121" s="77">
        <f>Package!D48</f>
        <v>16664.080559134483</v>
      </c>
      <c r="E121" s="76">
        <f>Package!E48</f>
        <v>-23076.708065077662</v>
      </c>
      <c r="F121" s="78">
        <f>Package!F48</f>
        <v>-0.58068067756003561</v>
      </c>
      <c r="G121" s="95">
        <f>Package!G48</f>
        <v>1.6018880428278084</v>
      </c>
      <c r="H121" s="81">
        <f>Package!H48</f>
        <v>-1.8253077488568585</v>
      </c>
      <c r="I121" s="178">
        <f>Package!I48</f>
        <v>2.9663915243782908</v>
      </c>
      <c r="J121" s="179">
        <f>Package!J48</f>
        <v>-0.75697897264404901</v>
      </c>
      <c r="K121" s="78">
        <f>Package!K48</f>
        <v>-0.20330476734706404</v>
      </c>
      <c r="L121" s="79">
        <f>Package!L48</f>
        <v>49432.187332173584</v>
      </c>
      <c r="M121" s="80">
        <f>Package!M48</f>
        <v>-98537.492559618957</v>
      </c>
      <c r="N121" s="78">
        <f>Package!N48</f>
        <v>-0.66593029485282107</v>
      </c>
      <c r="O121" s="77">
        <f>Package!O48</f>
        <v>9422.6482316255569</v>
      </c>
      <c r="P121" s="76">
        <f>Package!P48</f>
        <v>-12599.838599443436</v>
      </c>
      <c r="Q121" s="78">
        <f>Package!Q48</f>
        <v>-0.57213514059946091</v>
      </c>
    </row>
    <row r="122" spans="2:17" ht="15" customHeight="1">
      <c r="B122" s="349"/>
      <c r="C122" s="151" t="s">
        <v>76</v>
      </c>
      <c r="D122" s="77">
        <f>Package!D49</f>
        <v>171.27888202667236</v>
      </c>
      <c r="E122" s="76">
        <f>Package!E49</f>
        <v>124.75122427940369</v>
      </c>
      <c r="F122" s="78">
        <f>Package!F49</f>
        <v>2.6812272596448721</v>
      </c>
      <c r="G122" s="95">
        <f>Package!G49</f>
        <v>1.6464730360238475E-2</v>
      </c>
      <c r="H122" s="81">
        <f>Package!H49</f>
        <v>1.2452243483437223E-2</v>
      </c>
      <c r="I122" s="178">
        <f>Package!I49</f>
        <v>3.7751489772280094</v>
      </c>
      <c r="J122" s="179">
        <f>Package!J49</f>
        <v>2.5384884431851606E-2</v>
      </c>
      <c r="K122" s="78">
        <f>Package!K49</f>
        <v>6.769728389212447E-3</v>
      </c>
      <c r="L122" s="79">
        <f>Package!L49</f>
        <v>646.60329630374906</v>
      </c>
      <c r="M122" s="80">
        <f>Package!M49</f>
        <v>472.13555596113201</v>
      </c>
      <c r="N122" s="78">
        <f>Package!N49</f>
        <v>2.7061481683316324</v>
      </c>
      <c r="O122" s="77">
        <f>Package!O49</f>
        <v>171.27888202667236</v>
      </c>
      <c r="P122" s="76">
        <f>Package!P49</f>
        <v>124.75122427940369</v>
      </c>
      <c r="Q122" s="78">
        <f>Package!Q49</f>
        <v>2.6812272596448721</v>
      </c>
    </row>
    <row r="123" spans="2:17" ht="15.75" thickBot="1">
      <c r="B123" s="350"/>
      <c r="C123" s="152" t="s">
        <v>77</v>
      </c>
      <c r="D123" s="144">
        <f>Package!D50</f>
        <v>413362.62889442308</v>
      </c>
      <c r="E123" s="138">
        <f>Package!E50</f>
        <v>-5445.6013714690343</v>
      </c>
      <c r="F123" s="140">
        <f>Package!F50</f>
        <v>-1.300261307666218E-2</v>
      </c>
      <c r="G123" s="141">
        <f>Package!G50</f>
        <v>39.735804818519021</v>
      </c>
      <c r="H123" s="142">
        <f>Package!H50</f>
        <v>3.6183080606492908</v>
      </c>
      <c r="I123" s="180">
        <f>Package!I50</f>
        <v>5.6619769338454295</v>
      </c>
      <c r="J123" s="181">
        <f>Package!J50</f>
        <v>0.61112051400688561</v>
      </c>
      <c r="K123" s="140">
        <f>Package!K50</f>
        <v>0.12099344412297128</v>
      </c>
      <c r="L123" s="143">
        <f>Package!L50</f>
        <v>2340449.6701139319</v>
      </c>
      <c r="M123" s="139">
        <f>Package!M50</f>
        <v>225109.43159423163</v>
      </c>
      <c r="N123" s="140">
        <f>Package!N50</f>
        <v>0.10641760010756547</v>
      </c>
      <c r="O123" s="144">
        <f>Package!O50</f>
        <v>882044.32406619051</v>
      </c>
      <c r="P123" s="138">
        <f>Package!P50</f>
        <v>-24734.168320103083</v>
      </c>
      <c r="Q123" s="140">
        <f>Package!Q50</f>
        <v>-2.7276968441335907E-2</v>
      </c>
    </row>
    <row r="124" spans="2:17">
      <c r="B124" s="351" t="s">
        <v>85</v>
      </c>
      <c r="C124" s="156" t="s">
        <v>86</v>
      </c>
      <c r="D124" s="116">
        <f>Flavor!D146</f>
        <v>236927.81294492676</v>
      </c>
      <c r="E124" s="110">
        <f>Flavor!E146</f>
        <v>-34093.285897574126</v>
      </c>
      <c r="F124" s="112">
        <f>Flavor!F146</f>
        <v>-0.12579568912967487</v>
      </c>
      <c r="G124" s="113">
        <f>Flavor!G146</f>
        <v>22.775443818997857</v>
      </c>
      <c r="H124" s="114">
        <f>Flavor!H146</f>
        <v>-0.59707599166523551</v>
      </c>
      <c r="I124" s="182">
        <f>Flavor!I146</f>
        <v>6.0688604677965534</v>
      </c>
      <c r="J124" s="183">
        <f>Flavor!J146</f>
        <v>0.15432642764884807</v>
      </c>
      <c r="K124" s="112">
        <f>Flavor!K146</f>
        <v>2.6092744855517651E-2</v>
      </c>
      <c r="L124" s="115">
        <f>Flavor!L146</f>
        <v>1437881.8377029626</v>
      </c>
      <c r="M124" s="111">
        <f>Flavor!M146</f>
        <v>-165081.67699924484</v>
      </c>
      <c r="N124" s="112">
        <f>Flavor!N146</f>
        <v>-0.10298529909454184</v>
      </c>
      <c r="O124" s="116">
        <f>Flavor!O146</f>
        <v>651204.84559461498</v>
      </c>
      <c r="P124" s="110">
        <f>Flavor!P146</f>
        <v>-91130.67506246164</v>
      </c>
      <c r="Q124" s="112">
        <f>Flavor!Q146</f>
        <v>-0.1227621102945438</v>
      </c>
    </row>
    <row r="125" spans="2:17">
      <c r="B125" s="349"/>
      <c r="C125" s="151" t="s">
        <v>87</v>
      </c>
      <c r="D125" s="77">
        <f>Flavor!D147</f>
        <v>190173.43749393008</v>
      </c>
      <c r="E125" s="76">
        <f>Flavor!E147</f>
        <v>-27342.32309960344</v>
      </c>
      <c r="F125" s="78">
        <f>Flavor!F147</f>
        <v>-0.12570272160966481</v>
      </c>
      <c r="G125" s="95">
        <f>Flavor!G147</f>
        <v>18.281029937652363</v>
      </c>
      <c r="H125" s="81">
        <f>Flavor!H147</f>
        <v>-0.47725657700097202</v>
      </c>
      <c r="I125" s="178">
        <f>Flavor!I147</f>
        <v>5.8533955663189952</v>
      </c>
      <c r="J125" s="179">
        <f>Flavor!J147</f>
        <v>0.7499520835710598</v>
      </c>
      <c r="K125" s="78">
        <f>Flavor!K147</f>
        <v>0.14695020844381923</v>
      </c>
      <c r="L125" s="79">
        <f>Flavor!L147</f>
        <v>1113160.3558586128</v>
      </c>
      <c r="M125" s="80">
        <f>Flavor!M147</f>
        <v>3080.9650625840295</v>
      </c>
      <c r="N125" s="78">
        <f>Flavor!N147</f>
        <v>2.7754456916587694E-3</v>
      </c>
      <c r="O125" s="77">
        <f>Flavor!O147</f>
        <v>425851.06569554453</v>
      </c>
      <c r="P125" s="76">
        <f>Flavor!P147</f>
        <v>-76296.764762670558</v>
      </c>
      <c r="Q125" s="78">
        <f>Flavor!Q147</f>
        <v>-0.1519408431836676</v>
      </c>
    </row>
    <row r="126" spans="2:17">
      <c r="B126" s="349"/>
      <c r="C126" s="151" t="s">
        <v>88</v>
      </c>
      <c r="D126" s="77">
        <f>Flavor!D148</f>
        <v>43282.675011898646</v>
      </c>
      <c r="E126" s="76">
        <f>Flavor!E148</f>
        <v>905.55453761373064</v>
      </c>
      <c r="F126" s="78">
        <f>Flavor!F148</f>
        <v>2.1368949269765392E-2</v>
      </c>
      <c r="G126" s="95">
        <f>Flavor!G148</f>
        <v>4.1606855726076466</v>
      </c>
      <c r="H126" s="81">
        <f>Flavor!H148</f>
        <v>0.50613582709256022</v>
      </c>
      <c r="I126" s="178">
        <f>Flavor!I148</f>
        <v>5.5322888287284675</v>
      </c>
      <c r="J126" s="179">
        <f>Flavor!J148</f>
        <v>-6.8976000365831069E-2</v>
      </c>
      <c r="K126" s="78">
        <f>Flavor!K148</f>
        <v>-1.2314361571970916E-2</v>
      </c>
      <c r="L126" s="79">
        <f>Flavor!L148</f>
        <v>239452.25944581165</v>
      </c>
      <c r="M126" s="80">
        <f>Flavor!M148</f>
        <v>2086.7849749076704</v>
      </c>
      <c r="N126" s="78">
        <f>Flavor!N148</f>
        <v>8.7914427300734774E-3</v>
      </c>
      <c r="O126" s="77">
        <f>Flavor!O148</f>
        <v>91437.725975777212</v>
      </c>
      <c r="P126" s="76">
        <f>Flavor!P148</f>
        <v>1601.4132487122697</v>
      </c>
      <c r="Q126" s="78">
        <f>Flavor!Q148</f>
        <v>1.7825901354361941E-2</v>
      </c>
    </row>
    <row r="127" spans="2:17">
      <c r="B127" s="349"/>
      <c r="C127" s="151" t="s">
        <v>89</v>
      </c>
      <c r="D127" s="77">
        <f>Flavor!D149</f>
        <v>8581.7549729522307</v>
      </c>
      <c r="E127" s="76">
        <f>Flavor!E149</f>
        <v>6354.5299338547793</v>
      </c>
      <c r="F127" s="78">
        <f>Flavor!F149</f>
        <v>2.8531153441189101</v>
      </c>
      <c r="G127" s="95">
        <f>Flavor!G149</f>
        <v>0.82494864501328768</v>
      </c>
      <c r="H127" s="81">
        <f>Flavor!H149</f>
        <v>0.63287554970286897</v>
      </c>
      <c r="I127" s="178">
        <f>Flavor!I149</f>
        <v>8.7101068529840209</v>
      </c>
      <c r="J127" s="179">
        <f>Flavor!J149</f>
        <v>1.5766349208133947</v>
      </c>
      <c r="K127" s="78">
        <f>Flavor!K149</f>
        <v>0.2210192926817397</v>
      </c>
      <c r="L127" s="79">
        <f>Flavor!L149</f>
        <v>74748.002800540926</v>
      </c>
      <c r="M127" s="80">
        <f>Flavor!M149</f>
        <v>58860.155497511631</v>
      </c>
      <c r="N127" s="78">
        <f>Flavor!N149</f>
        <v>3.7047281720972296</v>
      </c>
      <c r="O127" s="77">
        <f>Flavor!O149</f>
        <v>30195.115543961525</v>
      </c>
      <c r="P127" s="76">
        <f>Flavor!P149</f>
        <v>22735.492926716805</v>
      </c>
      <c r="Q127" s="78">
        <f>Flavor!Q149</f>
        <v>3.0478073882931045</v>
      </c>
    </row>
    <row r="128" spans="2:17">
      <c r="B128" s="349"/>
      <c r="C128" s="151" t="s">
        <v>90</v>
      </c>
      <c r="D128" s="77">
        <f>Flavor!D150</f>
        <v>25979.011040073994</v>
      </c>
      <c r="E128" s="76">
        <f>Flavor!E150</f>
        <v>-36903.67690830979</v>
      </c>
      <c r="F128" s="78">
        <f>Flavor!F150</f>
        <v>-0.58686544917738825</v>
      </c>
      <c r="G128" s="95">
        <f>Flavor!G150</f>
        <v>2.4973155285650894</v>
      </c>
      <c r="H128" s="81">
        <f>Flavor!H150</f>
        <v>-2.9256086500260801</v>
      </c>
      <c r="I128" s="178">
        <f>Flavor!I150</f>
        <v>6.5524676094256025</v>
      </c>
      <c r="J128" s="179">
        <f>Flavor!J150</f>
        <v>1.0012849924832796</v>
      </c>
      <c r="K128" s="78">
        <f>Flavor!K150</f>
        <v>0.18037327567414868</v>
      </c>
      <c r="L128" s="79">
        <f>Flavor!L150</f>
        <v>170226.62836499498</v>
      </c>
      <c r="M128" s="80">
        <f>Flavor!M150</f>
        <v>-178846.65588068156</v>
      </c>
      <c r="N128" s="78">
        <f>Flavor!N150</f>
        <v>-0.51234701695134577</v>
      </c>
      <c r="O128" s="77">
        <f>Flavor!O150</f>
        <v>63189.371970996188</v>
      </c>
      <c r="P128" s="76">
        <f>Flavor!P150</f>
        <v>-48456.501267549073</v>
      </c>
      <c r="Q128" s="78">
        <f>Flavor!Q150</f>
        <v>-0.43401963603272414</v>
      </c>
    </row>
    <row r="129" spans="2:17">
      <c r="B129" s="349"/>
      <c r="C129" s="151" t="s">
        <v>91</v>
      </c>
      <c r="D129" s="77">
        <f>Flavor!D151</f>
        <v>132566.35229476116</v>
      </c>
      <c r="E129" s="76">
        <f>Flavor!E151</f>
        <v>-7843.7393054087879</v>
      </c>
      <c r="F129" s="78">
        <f>Flavor!F151</f>
        <v>-5.5863073772108369E-2</v>
      </c>
      <c r="G129" s="95">
        <f>Flavor!G151</f>
        <v>12.743364620010352</v>
      </c>
      <c r="H129" s="81">
        <f>Flavor!H151</f>
        <v>0.63457433926134144</v>
      </c>
      <c r="I129" s="178">
        <f>Flavor!I151</f>
        <v>6.3106275544436361</v>
      </c>
      <c r="J129" s="179">
        <f>Flavor!J151</f>
        <v>0.22609672139762171</v>
      </c>
      <c r="K129" s="78">
        <f>Flavor!K151</f>
        <v>3.7159269564327947E-2</v>
      </c>
      <c r="L129" s="79">
        <f>Flavor!L151</f>
        <v>836576.87558340211</v>
      </c>
      <c r="M129" s="80">
        <f>Flavor!M151</f>
        <v>-17752.656028647209</v>
      </c>
      <c r="N129" s="78">
        <f>Flavor!N151</f>
        <v>-2.0779635224770249E-2</v>
      </c>
      <c r="O129" s="77">
        <f>Flavor!O151</f>
        <v>388752.18892867165</v>
      </c>
      <c r="P129" s="76">
        <f>Flavor!P151</f>
        <v>-27170.323181396816</v>
      </c>
      <c r="Q129" s="78">
        <f>Flavor!Q151</f>
        <v>-6.5325444981459785E-2</v>
      </c>
    </row>
    <row r="130" spans="2:17">
      <c r="B130" s="349"/>
      <c r="C130" s="151" t="s">
        <v>92</v>
      </c>
      <c r="D130" s="77">
        <f>Flavor!D152</f>
        <v>0.67036602857112881</v>
      </c>
      <c r="E130" s="76">
        <f>Flavor!E152</f>
        <v>-5.1816141257047654</v>
      </c>
      <c r="F130" s="78">
        <f>Flavor!F152</f>
        <v>-0.88544629152897769</v>
      </c>
      <c r="G130" s="95">
        <f>Flavor!G152</f>
        <v>6.4441078622691868E-5</v>
      </c>
      <c r="H130" s="81">
        <f>Flavor!H152</f>
        <v>-4.4022635380811415E-4</v>
      </c>
      <c r="I130" s="178">
        <f>Flavor!I152</f>
        <v>4.392040265362299</v>
      </c>
      <c r="J130" s="179">
        <f>Flavor!J152</f>
        <v>-1.0013000055403669</v>
      </c>
      <c r="K130" s="78">
        <f>Flavor!K152</f>
        <v>-0.18565489200494717</v>
      </c>
      <c r="L130" s="79">
        <f>Flavor!L152</f>
        <v>2.9442745900154113</v>
      </c>
      <c r="M130" s="80">
        <f>Flavor!M152</f>
        <v>-28.617445640563965</v>
      </c>
      <c r="N130" s="78">
        <f>Flavor!N152</f>
        <v>-0.90671374790393156</v>
      </c>
      <c r="O130" s="77">
        <f>Flavor!O152</f>
        <v>2.0234410762786865</v>
      </c>
      <c r="P130" s="76">
        <f>Flavor!P152</f>
        <v>-18.446804761886597</v>
      </c>
      <c r="Q130" s="78">
        <f>Flavor!Q152</f>
        <v>-0.90115208716711515</v>
      </c>
    </row>
    <row r="131" spans="2:17">
      <c r="B131" s="349"/>
      <c r="C131" s="151" t="s">
        <v>93</v>
      </c>
      <c r="D131" s="77">
        <f>Flavor!D153</f>
        <v>138921.26111317571</v>
      </c>
      <c r="E131" s="76">
        <f>Flavor!E153</f>
        <v>-25962.696995387116</v>
      </c>
      <c r="F131" s="78">
        <f>Flavor!F153</f>
        <v>-0.15746041818266376</v>
      </c>
      <c r="G131" s="95">
        <f>Flavor!G153</f>
        <v>13.354250555982327</v>
      </c>
      <c r="H131" s="81">
        <f>Flavor!H153</f>
        <v>-0.8651352918791666</v>
      </c>
      <c r="I131" s="178">
        <f>Flavor!I153</f>
        <v>6.5322535973872551</v>
      </c>
      <c r="J131" s="179">
        <f>Flavor!J153</f>
        <v>0.16293951001378382</v>
      </c>
      <c r="K131" s="78">
        <f>Flavor!K153</f>
        <v>2.5581955573017685E-2</v>
      </c>
      <c r="L131" s="79">
        <f>Flavor!L153</f>
        <v>907468.90766011621</v>
      </c>
      <c r="M131" s="80">
        <f>Flavor!M153</f>
        <v>-142728.80950265029</v>
      </c>
      <c r="N131" s="78">
        <f>Flavor!N153</f>
        <v>-0.13590660803210378</v>
      </c>
      <c r="O131" s="77">
        <f>Flavor!O153</f>
        <v>416514.45228563907</v>
      </c>
      <c r="P131" s="76">
        <f>Flavor!P153</f>
        <v>-78369.983141127042</v>
      </c>
      <c r="Q131" s="78">
        <f>Flavor!Q153</f>
        <v>-0.1583601696293889</v>
      </c>
    </row>
    <row r="132" spans="2:17">
      <c r="B132" s="349"/>
      <c r="C132" s="151" t="s">
        <v>94</v>
      </c>
      <c r="D132" s="77">
        <f>Flavor!D154</f>
        <v>361.34757126867771</v>
      </c>
      <c r="E132" s="76">
        <f>Flavor!E154</f>
        <v>172.73176373541355</v>
      </c>
      <c r="F132" s="78">
        <f>Flavor!F154</f>
        <v>0.91578625351934351</v>
      </c>
      <c r="G132" s="95">
        <f>Flavor!G154</f>
        <v>3.4735691037143454E-2</v>
      </c>
      <c r="H132" s="81">
        <f>Flavor!H154</f>
        <v>1.846970024527041E-2</v>
      </c>
      <c r="I132" s="178">
        <f>Flavor!I154</f>
        <v>2.5415842267875512</v>
      </c>
      <c r="J132" s="179">
        <f>Flavor!J154</f>
        <v>-0.51017772200297395</v>
      </c>
      <c r="K132" s="78">
        <f>Flavor!K154</f>
        <v>-0.16717480936059501</v>
      </c>
      <c r="L132" s="79">
        <f>Flavor!L154</f>
        <v>918.39528752446176</v>
      </c>
      <c r="M132" s="80">
        <f>Flavor!M154</f>
        <v>342.7847431540489</v>
      </c>
      <c r="N132" s="78">
        <f>Flavor!N154</f>
        <v>0.59551505181159858</v>
      </c>
      <c r="O132" s="77">
        <f>Flavor!O154</f>
        <v>963.59352338314056</v>
      </c>
      <c r="P132" s="76">
        <f>Flavor!P154</f>
        <v>460.61803662776947</v>
      </c>
      <c r="Q132" s="78">
        <f>Flavor!Q154</f>
        <v>0.91578625351934351</v>
      </c>
    </row>
    <row r="133" spans="2:17">
      <c r="B133" s="349"/>
      <c r="C133" s="151" t="s">
        <v>95</v>
      </c>
      <c r="D133" s="77">
        <f>Flavor!D155</f>
        <v>6422.372062843584</v>
      </c>
      <c r="E133" s="76">
        <f>Flavor!E155</f>
        <v>-2169.0059467158844</v>
      </c>
      <c r="F133" s="78">
        <f>Flavor!F155</f>
        <v>-0.25246310246184855</v>
      </c>
      <c r="G133" s="95">
        <f>Flavor!G155</f>
        <v>0.61737105611993326</v>
      </c>
      <c r="H133" s="81">
        <f>Flavor!H155</f>
        <v>-0.12353861322657222</v>
      </c>
      <c r="I133" s="178">
        <f>Flavor!I155</f>
        <v>6.3969797770272994</v>
      </c>
      <c r="J133" s="179">
        <f>Flavor!J155</f>
        <v>9.7403293914062772E-2</v>
      </c>
      <c r="K133" s="78">
        <f>Flavor!K155</f>
        <v>1.5461879727179101E-2</v>
      </c>
      <c r="L133" s="79">
        <f>Flavor!L155</f>
        <v>41083.784206555509</v>
      </c>
      <c r="M133" s="80">
        <f>Flavor!M155</f>
        <v>-13038.258660001527</v>
      </c>
      <c r="N133" s="78">
        <f>Flavor!N155</f>
        <v>-0.240904776860485</v>
      </c>
      <c r="O133" s="77">
        <f>Flavor!O155</f>
        <v>18791.01641177632</v>
      </c>
      <c r="P133" s="76">
        <f>Flavor!P155</f>
        <v>-6538.0332268479433</v>
      </c>
      <c r="Q133" s="78">
        <f>Flavor!Q155</f>
        <v>-0.25812390595492762</v>
      </c>
    </row>
    <row r="134" spans="2:17">
      <c r="B134" s="349"/>
      <c r="C134" s="151" t="s">
        <v>96</v>
      </c>
      <c r="D134" s="77">
        <f>Flavor!D156</f>
        <v>542.38455626717769</v>
      </c>
      <c r="E134" s="76">
        <f>Flavor!E156</f>
        <v>135.70928275585175</v>
      </c>
      <c r="F134" s="78">
        <f>Flavor!F156</f>
        <v>0.33370428839724436</v>
      </c>
      <c r="G134" s="95">
        <f>Flavor!G156</f>
        <v>5.2138450256266962E-2</v>
      </c>
      <c r="H134" s="81">
        <f>Flavor!H156</f>
        <v>1.7067284478970872E-2</v>
      </c>
      <c r="I134" s="178">
        <f>Flavor!I156</f>
        <v>4.7321241569153045</v>
      </c>
      <c r="J134" s="179">
        <f>Flavor!J156</f>
        <v>0.34909994133431965</v>
      </c>
      <c r="K134" s="78">
        <f>Flavor!K156</f>
        <v>7.9648189050227566E-2</v>
      </c>
      <c r="L134" s="79">
        <f>Flavor!L156</f>
        <v>2566.6310610496998</v>
      </c>
      <c r="M134" s="80">
        <f>Flavor!M156</f>
        <v>784.16348937153816</v>
      </c>
      <c r="N134" s="78">
        <f>Flavor!N156</f>
        <v>0.43993141969660748</v>
      </c>
      <c r="O134" s="77">
        <f>Flavor!O156</f>
        <v>1589.1393847558647</v>
      </c>
      <c r="P134" s="76">
        <f>Flavor!P156</f>
        <v>418.94329071044922</v>
      </c>
      <c r="Q134" s="78">
        <f>Flavor!Q156</f>
        <v>0.35801118534086473</v>
      </c>
    </row>
    <row r="135" spans="2:17">
      <c r="B135" s="349"/>
      <c r="C135" s="151" t="s">
        <v>97</v>
      </c>
      <c r="D135" s="77">
        <f>Flavor!D157</f>
        <v>3408.5429498948579</v>
      </c>
      <c r="E135" s="76">
        <f>Flavor!E157</f>
        <v>-15.617940359794829</v>
      </c>
      <c r="F135" s="78">
        <f>Flavor!F157</f>
        <v>-4.5611000359954855E-3</v>
      </c>
      <c r="G135" s="95">
        <f>Flavor!G157</f>
        <v>0.32765709308267954</v>
      </c>
      <c r="H135" s="81">
        <f>Flavor!H157</f>
        <v>3.2361750453715477E-2</v>
      </c>
      <c r="I135" s="178">
        <f>Flavor!I157</f>
        <v>4.0075657851415221</v>
      </c>
      <c r="J135" s="179">
        <f>Flavor!J157</f>
        <v>-0.24408138320932693</v>
      </c>
      <c r="K135" s="78">
        <f>Flavor!K157</f>
        <v>-5.740866387650001E-2</v>
      </c>
      <c r="L135" s="79">
        <f>Flavor!L157</f>
        <v>13659.960103183985</v>
      </c>
      <c r="M135" s="80">
        <f>Flavor!M157</f>
        <v>-898.3638498449327</v>
      </c>
      <c r="N135" s="78">
        <f>Flavor!N157</f>
        <v>-6.1707917253622076E-2</v>
      </c>
      <c r="O135" s="77">
        <f>Flavor!O157</f>
        <v>10054.833247184753</v>
      </c>
      <c r="P135" s="76">
        <f>Flavor!P157</f>
        <v>-151.04994690418243</v>
      </c>
      <c r="Q135" s="78">
        <f>Flavor!Q157</f>
        <v>-1.4800281762157325E-2</v>
      </c>
    </row>
    <row r="136" spans="2:17" ht="15.75" thickBot="1">
      <c r="B136" s="352"/>
      <c r="C136" s="157" t="s">
        <v>98</v>
      </c>
      <c r="D136" s="144">
        <f>Flavor!D158</f>
        <v>1403.5704175084829</v>
      </c>
      <c r="E136" s="138">
        <f>Flavor!E158</f>
        <v>70.501381760723689</v>
      </c>
      <c r="F136" s="140">
        <f>Flavor!F158</f>
        <v>5.2886519655133468E-2</v>
      </c>
      <c r="G136" s="141">
        <f>Flavor!G158</f>
        <v>0.13492269562038481</v>
      </c>
      <c r="H136" s="142">
        <f>Flavor!H158</f>
        <v>1.9960493120045539E-2</v>
      </c>
      <c r="I136" s="180">
        <f>Flavor!I158</f>
        <v>3.1544216797099565</v>
      </c>
      <c r="J136" s="181">
        <f>Flavor!J158</f>
        <v>0.32407820524558284</v>
      </c>
      <c r="K136" s="140">
        <f>Flavor!K158</f>
        <v>0.11450136994659731</v>
      </c>
      <c r="L136" s="143">
        <f>Flavor!L158</f>
        <v>4427.4529539883133</v>
      </c>
      <c r="M136" s="139">
        <f>Flavor!M158</f>
        <v>654.40970764912799</v>
      </c>
      <c r="N136" s="140">
        <f>Flavor!N158</f>
        <v>0.17344346855395107</v>
      </c>
      <c r="O136" s="144">
        <f>Flavor!O158</f>
        <v>3785.6639491319656</v>
      </c>
      <c r="P136" s="138">
        <f>Flavor!P158</f>
        <v>6.0002916231032941</v>
      </c>
      <c r="Q136" s="140">
        <f>Flavor!Q158</f>
        <v>1.5875199929980079E-3</v>
      </c>
    </row>
    <row r="137" spans="2:17">
      <c r="B137" s="348" t="s">
        <v>99</v>
      </c>
      <c r="C137" s="221" t="s">
        <v>148</v>
      </c>
      <c r="D137" s="116">
        <f>Fat!D47</f>
        <v>47640.469592460446</v>
      </c>
      <c r="E137" s="110">
        <f>Fat!E47</f>
        <v>-15394.80221540371</v>
      </c>
      <c r="F137" s="112">
        <f>Fat!F47</f>
        <v>-0.24422520556948063</v>
      </c>
      <c r="G137" s="113">
        <f>Fat!G47</f>
        <v>4.5795925148136645</v>
      </c>
      <c r="H137" s="114">
        <f>Fat!H47</f>
        <v>-0.85649030453914055</v>
      </c>
      <c r="I137" s="182">
        <f>Fat!I47</f>
        <v>4.7799744371157544</v>
      </c>
      <c r="J137" s="183">
        <f>Fat!J47</f>
        <v>-0.17333862557478774</v>
      </c>
      <c r="K137" s="112">
        <f>Fat!K47</f>
        <v>-3.4994482153856352E-2</v>
      </c>
      <c r="L137" s="115">
        <f>Fat!L47</f>
        <v>227720.22682415135</v>
      </c>
      <c r="M137" s="111">
        <f>Fat!M47</f>
        <v>-84513.20843199105</v>
      </c>
      <c r="N137" s="112">
        <f>Fat!N47</f>
        <v>-0.27067315312551388</v>
      </c>
      <c r="O137" s="116">
        <f>Fat!O47</f>
        <v>105144.58906474456</v>
      </c>
      <c r="P137" s="110">
        <f>Fat!P47</f>
        <v>-41128.294723607629</v>
      </c>
      <c r="Q137" s="112">
        <f>Fat!Q47</f>
        <v>-0.28117511365344877</v>
      </c>
    </row>
    <row r="138" spans="2:17">
      <c r="B138" s="349"/>
      <c r="C138" s="222" t="s">
        <v>101</v>
      </c>
      <c r="D138" s="77">
        <f>Fat!D48</f>
        <v>5898.2917096488363</v>
      </c>
      <c r="E138" s="76">
        <f>Fat!E48</f>
        <v>252.63142148165934</v>
      </c>
      <c r="F138" s="78">
        <f>Fat!F48</f>
        <v>4.4747896364071581E-2</v>
      </c>
      <c r="G138" s="95">
        <f>Fat!G48</f>
        <v>0.56699215592891994</v>
      </c>
      <c r="H138" s="81">
        <f>Fat!H48</f>
        <v>8.0117490107630696E-2</v>
      </c>
      <c r="I138" s="178">
        <f>Fat!I48</f>
        <v>1.6378531083984895</v>
      </c>
      <c r="J138" s="179">
        <f>Fat!J48</f>
        <v>-0.5084686694703775</v>
      </c>
      <c r="K138" s="78">
        <f>Fat!K48</f>
        <v>-0.23690234833998092</v>
      </c>
      <c r="L138" s="79">
        <f>Fat!L48</f>
        <v>9660.535410889388</v>
      </c>
      <c r="M138" s="80">
        <f>Fat!M48</f>
        <v>-2456.8682160532462</v>
      </c>
      <c r="N138" s="78">
        <f>Fat!N48</f>
        <v>-0.20275533370783189</v>
      </c>
      <c r="O138" s="77">
        <f>Fat!O48</f>
        <v>3700.6240732762963</v>
      </c>
      <c r="P138" s="76">
        <f>Fat!P48</f>
        <v>-3110.9904404245317</v>
      </c>
      <c r="Q138" s="78">
        <f>Fat!Q48</f>
        <v>-0.45671851132607549</v>
      </c>
    </row>
    <row r="139" spans="2:17">
      <c r="B139" s="349"/>
      <c r="C139" s="222" t="s">
        <v>63</v>
      </c>
      <c r="D139" s="77">
        <f>Fat!D49</f>
        <v>451336.79701802845</v>
      </c>
      <c r="E139" s="76">
        <f>Fat!E49</f>
        <v>-5463.2050990922726</v>
      </c>
      <c r="F139" s="78">
        <f>Fat!F49</f>
        <v>-1.1959730897049209E-2</v>
      </c>
      <c r="G139" s="95">
        <f>Fat!G49</f>
        <v>43.386193187542588</v>
      </c>
      <c r="H139" s="81">
        <f>Fat!H49</f>
        <v>3.9923336519134338</v>
      </c>
      <c r="I139" s="178">
        <f>Fat!I49</f>
        <v>5.9341394531238629</v>
      </c>
      <c r="J139" s="179">
        <f>Fat!J49</f>
        <v>0.63984940171432303</v>
      </c>
      <c r="K139" s="78">
        <f>Fat!K49</f>
        <v>0.12085650682171653</v>
      </c>
      <c r="L139" s="79">
        <f>Fat!L49</f>
        <v>2678295.4938312392</v>
      </c>
      <c r="M139" s="80">
        <f>Fat!M49</f>
        <v>259863.78713871026</v>
      </c>
      <c r="N139" s="78">
        <f>Fat!N49</f>
        <v>0.10745136462592221</v>
      </c>
      <c r="O139" s="77">
        <f>Fat!O49</f>
        <v>1056744.8304391536</v>
      </c>
      <c r="P139" s="76">
        <f>Fat!P49</f>
        <v>-29599.99718740955</v>
      </c>
      <c r="Q139" s="78">
        <f>Fat!Q49</f>
        <v>-2.7247331081862256E-2</v>
      </c>
    </row>
    <row r="140" spans="2:17" ht="15.75" thickBot="1">
      <c r="B140" s="350"/>
      <c r="C140" s="223" t="s">
        <v>15</v>
      </c>
      <c r="D140" s="109">
        <f>Fat!D50</f>
        <v>535401.42118372174</v>
      </c>
      <c r="E140" s="103">
        <f>Fat!E50</f>
        <v>-98689.231398208998</v>
      </c>
      <c r="F140" s="105">
        <f>Fat!F50</f>
        <v>-0.15563899419800606</v>
      </c>
      <c r="G140" s="106">
        <f>Fat!G50</f>
        <v>51.46717406122314</v>
      </c>
      <c r="H140" s="107">
        <f>Fat!H50</f>
        <v>-3.2160089179736744</v>
      </c>
      <c r="I140" s="190">
        <f>Fat!I50</f>
        <v>6.4102383980239752</v>
      </c>
      <c r="J140" s="191">
        <f>Fat!J50</f>
        <v>0.21958077913210339</v>
      </c>
      <c r="K140" s="105">
        <f>Fat!K50</f>
        <v>3.5469701710205123E-2</v>
      </c>
      <c r="L140" s="108">
        <f>Fat!L50</f>
        <v>3432050.7484285003</v>
      </c>
      <c r="M140" s="104">
        <f>Fat!M50</f>
        <v>-493387.38104594825</v>
      </c>
      <c r="N140" s="105">
        <f>Fat!N50</f>
        <v>-0.12568976118648054</v>
      </c>
      <c r="O140" s="109">
        <f>Fat!O50</f>
        <v>1542056.7282940974</v>
      </c>
      <c r="P140" s="103">
        <f>Fat!P50</f>
        <v>-223973.94184675603</v>
      </c>
      <c r="Q140" s="105">
        <f>Fat!Q50</f>
        <v>-0.12682335909199841</v>
      </c>
    </row>
    <row r="141" spans="2:17" ht="15.75" hidden="1" thickBot="1">
      <c r="B141" s="351" t="s">
        <v>102</v>
      </c>
      <c r="C141" s="154" t="s">
        <v>103</v>
      </c>
      <c r="D141" s="125">
        <f>Organic!D14</f>
        <v>1710.2005107923508</v>
      </c>
      <c r="E141" s="117">
        <f>Organic!E14</f>
        <v>-451.57389207138999</v>
      </c>
      <c r="F141" s="121">
        <f>Organic!F14</f>
        <v>-0.20889038720838865</v>
      </c>
      <c r="G141" s="122">
        <f>Organic!G14</f>
        <v>0.16439849407560511</v>
      </c>
      <c r="H141" s="123">
        <f>Organic!H14</f>
        <v>-2.2030220415289625E-2</v>
      </c>
      <c r="I141" s="186">
        <f>Organic!I14</f>
        <v>6.2140836891964835</v>
      </c>
      <c r="J141" s="187">
        <f>Organic!J14</f>
        <v>0.22414676468888839</v>
      </c>
      <c r="K141" s="121">
        <f>Organic!K14</f>
        <v>3.7420555093293319E-2</v>
      </c>
      <c r="L141" s="124">
        <f>Organic!L14</f>
        <v>10627.329099370241</v>
      </c>
      <c r="M141" s="118">
        <f>Organic!M14</f>
        <v>-2321.5632187986375</v>
      </c>
      <c r="N141" s="121">
        <f>Organic!N14</f>
        <v>-0.17928662635808629</v>
      </c>
      <c r="O141" s="125">
        <f>Organic!O14</f>
        <v>3421.0760436058044</v>
      </c>
      <c r="P141" s="117">
        <f>Organic!P14</f>
        <v>-908.92368590831757</v>
      </c>
      <c r="Q141" s="121">
        <f>Organic!Q14</f>
        <v>-0.20991310454661616</v>
      </c>
    </row>
    <row r="142" spans="2:17" hidden="1">
      <c r="B142" s="349"/>
      <c r="C142" s="158" t="s">
        <v>104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.75" hidden="1" thickBot="1">
      <c r="B143" s="352"/>
      <c r="C143" s="155" t="s">
        <v>105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8" t="s">
        <v>67</v>
      </c>
      <c r="C144" s="150" t="s">
        <v>106</v>
      </c>
      <c r="D144" s="116">
        <f>Size!D80</f>
        <v>590816.54208293906</v>
      </c>
      <c r="E144" s="110">
        <f>Size!E80</f>
        <v>-89194.293756721308</v>
      </c>
      <c r="F144" s="112">
        <f>Size!F80</f>
        <v>-0.13116598891631842</v>
      </c>
      <c r="G144" s="113">
        <f>Size!G80</f>
        <v>56.794129799663487</v>
      </c>
      <c r="H144" s="114">
        <f>Size!H80</f>
        <v>-1.849152217890051</v>
      </c>
      <c r="I144" s="182">
        <f>Size!I80</f>
        <v>6.508398595495497</v>
      </c>
      <c r="J144" s="183">
        <f>Size!J80</f>
        <v>0.22985098259920189</v>
      </c>
      <c r="K144" s="112">
        <f>Size!K80</f>
        <v>3.6608941553151905E-2</v>
      </c>
      <c r="L144" s="115">
        <f>Size!L80</f>
        <v>3845269.5526881069</v>
      </c>
      <c r="M144" s="111">
        <f>Size!M80</f>
        <v>-424210.85741660744</v>
      </c>
      <c r="N144" s="112">
        <f>Size!N80</f>
        <v>-9.9358895385165416E-2</v>
      </c>
      <c r="O144" s="116">
        <f>Size!O80</f>
        <v>1780800.7709936348</v>
      </c>
      <c r="P144" s="110">
        <f>Size!P80</f>
        <v>-259572.71186893759</v>
      </c>
      <c r="Q144" s="112">
        <f>Size!Q80</f>
        <v>-0.12721823433265081</v>
      </c>
    </row>
    <row r="145" spans="1:17">
      <c r="B145" s="349"/>
      <c r="C145" s="151" t="s">
        <v>107</v>
      </c>
      <c r="D145" s="77">
        <f>Size!D81</f>
        <v>3200.7815692424774</v>
      </c>
      <c r="E145" s="76">
        <f>Size!E81</f>
        <v>-1339.0076291024689</v>
      </c>
      <c r="F145" s="78">
        <f>Size!F81</f>
        <v>-0.29494929623398058</v>
      </c>
      <c r="G145" s="95">
        <f>Size!G81</f>
        <v>0.30768536585492001</v>
      </c>
      <c r="H145" s="81">
        <f>Size!H81</f>
        <v>-8.3820363506074913E-2</v>
      </c>
      <c r="I145" s="178">
        <f>Size!I81</f>
        <v>4.5686114815500733</v>
      </c>
      <c r="J145" s="179">
        <f>Size!J81</f>
        <v>0.58185536035026653</v>
      </c>
      <c r="K145" s="78">
        <f>Size!K81</f>
        <v>0.14594706640223537</v>
      </c>
      <c r="L145" s="79">
        <f>Size!L81</f>
        <v>14623.127427175044</v>
      </c>
      <c r="M145" s="80">
        <f>Size!M81</f>
        <v>-3475.9049482834344</v>
      </c>
      <c r="N145" s="78">
        <f>Size!N81</f>
        <v>-0.19204921435449854</v>
      </c>
      <c r="O145" s="77">
        <f>Size!O81</f>
        <v>3200.7815692424774</v>
      </c>
      <c r="P145" s="76">
        <f>Size!P81</f>
        <v>-1076.6067095994949</v>
      </c>
      <c r="Q145" s="78">
        <f>Size!Q81</f>
        <v>-0.25169721320949784</v>
      </c>
    </row>
    <row r="146" spans="1:17">
      <c r="B146" s="349"/>
      <c r="C146" s="151" t="s">
        <v>108</v>
      </c>
      <c r="D146" s="77">
        <f>Size!D82</f>
        <v>123.54953218102456</v>
      </c>
      <c r="E146" s="76">
        <f>Size!E82</f>
        <v>-625.78149062991145</v>
      </c>
      <c r="F146" s="78">
        <f>Size!F82</f>
        <v>-0.83512022267867936</v>
      </c>
      <c r="G146" s="95">
        <f>Size!G82</f>
        <v>1.1876593946808917E-2</v>
      </c>
      <c r="H146" s="81">
        <f>Size!H82</f>
        <v>-5.274477409498643E-2</v>
      </c>
      <c r="I146" s="178">
        <f>Size!I82</f>
        <v>3.0501301827177763</v>
      </c>
      <c r="J146" s="179">
        <f>Size!J82</f>
        <v>-0.28919308062440585</v>
      </c>
      <c r="K146" s="78">
        <f>Size!K82</f>
        <v>-8.660230166963985E-2</v>
      </c>
      <c r="L146" s="79">
        <f>Size!L82</f>
        <v>376.8421571660042</v>
      </c>
      <c r="M146" s="80">
        <f>Size!M82</f>
        <v>-2125.4163592505456</v>
      </c>
      <c r="N146" s="78">
        <f>Size!N82</f>
        <v>-0.84939919089348337</v>
      </c>
      <c r="O146" s="77">
        <f>Size!O82</f>
        <v>93.39591908454895</v>
      </c>
      <c r="P146" s="76">
        <f>Size!P82</f>
        <v>-472.13692831993103</v>
      </c>
      <c r="Q146" s="78">
        <f>Size!Q82</f>
        <v>-0.83485323706095826</v>
      </c>
    </row>
    <row r="147" spans="1:17">
      <c r="B147" s="349"/>
      <c r="C147" s="151" t="s">
        <v>109</v>
      </c>
      <c r="D147" s="77">
        <f>Size!D83</f>
        <v>14485.197533845901</v>
      </c>
      <c r="E147" s="76">
        <f>Size!E83</f>
        <v>-20957.407922744751</v>
      </c>
      <c r="F147" s="78">
        <f>Size!F83</f>
        <v>-0.5913055107760895</v>
      </c>
      <c r="G147" s="95">
        <f>Size!G83</f>
        <v>1.3924359429928119</v>
      </c>
      <c r="H147" s="81">
        <f>Size!H83</f>
        <v>-1.6640899205418245</v>
      </c>
      <c r="I147" s="178">
        <f>Size!I83</f>
        <v>2.6647869099579595</v>
      </c>
      <c r="J147" s="179">
        <f>Size!J83</f>
        <v>-0.92440141873050674</v>
      </c>
      <c r="K147" s="78">
        <f>Size!K83</f>
        <v>-0.25755166184558903</v>
      </c>
      <c r="L147" s="79">
        <f>Size!L83</f>
        <v>38599.964776347879</v>
      </c>
      <c r="M147" s="80">
        <f>Size!M83</f>
        <v>-88610.221066757425</v>
      </c>
      <c r="N147" s="78">
        <f>Size!N83</f>
        <v>-0.69656545566284167</v>
      </c>
      <c r="O147" s="77">
        <f>Size!O83</f>
        <v>7244.7739123106003</v>
      </c>
      <c r="P147" s="76">
        <f>Size!P83</f>
        <v>-10476.528815984726</v>
      </c>
      <c r="Q147" s="78">
        <f>Size!Q83</f>
        <v>-0.591182768931373</v>
      </c>
    </row>
    <row r="148" spans="1:17">
      <c r="B148" s="349"/>
      <c r="C148" s="151" t="s">
        <v>110</v>
      </c>
      <c r="D148" s="77">
        <f>Size!D84</f>
        <v>1016638.4487366049</v>
      </c>
      <c r="E148" s="76">
        <f>Size!E84</f>
        <v>-98237.807107416564</v>
      </c>
      <c r="F148" s="78">
        <f>Size!F84</f>
        <v>-8.8115435764703098E-2</v>
      </c>
      <c r="G148" s="95">
        <f>Size!G84</f>
        <v>97.727622543056412</v>
      </c>
      <c r="H148" s="81">
        <f>Size!H84</f>
        <v>1.5820918539674551</v>
      </c>
      <c r="I148" s="178">
        <f>Size!I84</f>
        <v>6.1826982532945287</v>
      </c>
      <c r="J148" s="179">
        <f>Size!J84</f>
        <v>0.33944005642253039</v>
      </c>
      <c r="K148" s="78">
        <f>Size!K84</f>
        <v>5.8090887820811815E-2</v>
      </c>
      <c r="L148" s="79">
        <f>Size!L84</f>
        <v>6285568.7612358667</v>
      </c>
      <c r="M148" s="80">
        <f>Size!M84</f>
        <v>-228941.05922267493</v>
      </c>
      <c r="N148" s="78">
        <f>Size!N84</f>
        <v>-3.5143251838180553E-2</v>
      </c>
      <c r="O148" s="77">
        <f>Size!O84</f>
        <v>2695401.0469883112</v>
      </c>
      <c r="P148" s="76">
        <f>Size!P84</f>
        <v>-286385.93923244486</v>
      </c>
      <c r="Q148" s="78">
        <f>Size!Q84</f>
        <v>-9.6045069804071626E-2</v>
      </c>
    </row>
    <row r="149" spans="1:17" ht="15" customHeight="1">
      <c r="B149" s="349"/>
      <c r="C149" s="151" t="s">
        <v>111</v>
      </c>
      <c r="D149" s="77">
        <f>Size!D85</f>
        <v>20142.920783802867</v>
      </c>
      <c r="E149" s="76">
        <f>Size!E85</f>
        <v>-19216.762288354337</v>
      </c>
      <c r="F149" s="78">
        <f>Size!F85</f>
        <v>-0.48823468047556906</v>
      </c>
      <c r="G149" s="95">
        <f>Size!G85</f>
        <v>1.9363026862897896</v>
      </c>
      <c r="H149" s="81">
        <f>Size!H85</f>
        <v>-1.4580270403416369</v>
      </c>
      <c r="I149" s="178">
        <f>Size!I85</f>
        <v>2.3090827232796087</v>
      </c>
      <c r="J149" s="179">
        <f>Size!J85</f>
        <v>-1.0683605278663753</v>
      </c>
      <c r="K149" s="78">
        <f>Size!K85</f>
        <v>-0.31632227351381109</v>
      </c>
      <c r="L149" s="79">
        <f>Size!L85</f>
        <v>46511.670378268958</v>
      </c>
      <c r="M149" s="80">
        <f>Size!M85</f>
        <v>-86423.425581033225</v>
      </c>
      <c r="N149" s="78">
        <f>Size!N85</f>
        <v>-0.65011744985305897</v>
      </c>
      <c r="O149" s="77">
        <f>Size!O85</f>
        <v>8780.2685126066208</v>
      </c>
      <c r="P149" s="76">
        <f>Size!P85</f>
        <v>-10003.292552113533</v>
      </c>
      <c r="Q149" s="78">
        <f>Size!Q85</f>
        <v>-0.53255570217204529</v>
      </c>
    </row>
    <row r="150" spans="1:17" ht="15.75" thickBot="1">
      <c r="B150" s="350"/>
      <c r="C150" s="152" t="s">
        <v>112</v>
      </c>
      <c r="D150" s="144">
        <f>Size!D86</f>
        <v>3495.6099834501742</v>
      </c>
      <c r="E150" s="138">
        <f>Size!E86</f>
        <v>-1840.0378954529756</v>
      </c>
      <c r="F150" s="140">
        <f>Size!F86</f>
        <v>-0.34485744509647676</v>
      </c>
      <c r="G150" s="141">
        <f>Size!G86</f>
        <v>0.3360266901619674</v>
      </c>
      <c r="H150" s="142">
        <f>Size!H86</f>
        <v>-0.12411289411762377</v>
      </c>
      <c r="I150" s="180">
        <f>Size!I86</f>
        <v>4.4760636783631096</v>
      </c>
      <c r="J150" s="181">
        <f>Size!J86</f>
        <v>0.5822987403948785</v>
      </c>
      <c r="K150" s="140">
        <f>Size!K86</f>
        <v>0.14954645431131811</v>
      </c>
      <c r="L150" s="143">
        <f>Size!L86</f>
        <v>15646.572880644797</v>
      </c>
      <c r="M150" s="139">
        <f>Size!M86</f>
        <v>-5129.1857515728498</v>
      </c>
      <c r="N150" s="140">
        <f>Size!N86</f>
        <v>-0.24688319894219671</v>
      </c>
      <c r="O150" s="144">
        <f>Size!O86</f>
        <v>3465.4563703536987</v>
      </c>
      <c r="P150" s="138">
        <f>Size!P86</f>
        <v>-1423.9924136400223</v>
      </c>
      <c r="Q150" s="140">
        <f>Size!Q86</f>
        <v>-0.29123782179734781</v>
      </c>
    </row>
    <row r="151" spans="1:17">
      <c r="A151" s="50"/>
      <c r="B151" s="342"/>
      <c r="C151" s="342"/>
      <c r="D151" s="342"/>
      <c r="E151" s="342"/>
      <c r="F151" s="342"/>
      <c r="G151" s="342"/>
      <c r="H151" s="342"/>
      <c r="I151" s="342"/>
      <c r="J151" s="342"/>
      <c r="K151" s="342"/>
      <c r="L151" s="342"/>
      <c r="M151" s="342"/>
      <c r="N151" s="342"/>
      <c r="O151" s="342"/>
      <c r="P151" s="342"/>
      <c r="Q151" s="342"/>
    </row>
    <row r="152" spans="1:17">
      <c r="A152" s="50"/>
      <c r="B152" s="342"/>
      <c r="C152" s="342"/>
      <c r="D152" s="342"/>
      <c r="E152" s="342"/>
      <c r="F152" s="342"/>
      <c r="G152" s="342"/>
      <c r="H152" s="342"/>
      <c r="I152" s="342"/>
      <c r="J152" s="342"/>
      <c r="K152" s="342"/>
      <c r="L152" s="342"/>
      <c r="M152" s="342"/>
      <c r="N152" s="342"/>
      <c r="O152" s="342"/>
      <c r="P152" s="342"/>
      <c r="Q152" s="342"/>
    </row>
    <row r="153" spans="1:17">
      <c r="A153" s="50"/>
      <c r="B153" s="50"/>
      <c r="C153" s="177" t="s">
        <v>135</v>
      </c>
      <c r="D153" s="177"/>
      <c r="E153" s="177"/>
      <c r="F153" s="177"/>
      <c r="G153" s="177"/>
      <c r="H153" s="177"/>
      <c r="I153" s="175"/>
      <c r="J153" s="175"/>
      <c r="K153" s="175"/>
      <c r="L153" s="339"/>
      <c r="M153" s="339"/>
      <c r="N153" s="339"/>
      <c r="O153" s="339"/>
      <c r="P153" s="339"/>
      <c r="Q153" s="33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4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4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4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4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4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4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4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4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4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4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4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4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4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4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4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4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4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4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74:B86"/>
    <mergeCell ref="B87:B90"/>
    <mergeCell ref="B91:B93"/>
    <mergeCell ref="B94:B100"/>
    <mergeCell ref="B137:B14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13:B116"/>
    <mergeCell ref="B8:B12"/>
    <mergeCell ref="B2:Q2"/>
    <mergeCell ref="B3:Q3"/>
    <mergeCell ref="B4:Q4"/>
    <mergeCell ref="G5:H5"/>
    <mergeCell ref="I5:K5"/>
    <mergeCell ref="L5:N5"/>
    <mergeCell ref="O5:Q5"/>
    <mergeCell ref="D5:F5"/>
    <mergeCell ref="B44:B50"/>
    <mergeCell ref="B13:B16"/>
    <mergeCell ref="B18:B19"/>
    <mergeCell ref="B20:B23"/>
    <mergeCell ref="B24:B36"/>
    <mergeCell ref="B37:B40"/>
    <mergeCell ref="B41:B43"/>
    <mergeCell ref="O55:Q55"/>
    <mergeCell ref="B52:Q52"/>
    <mergeCell ref="B53:Q53"/>
    <mergeCell ref="B54:Q54"/>
    <mergeCell ref="D55:F55"/>
    <mergeCell ref="G55:H55"/>
    <mergeCell ref="I55:K55"/>
    <mergeCell ref="B118:B119"/>
    <mergeCell ref="B120:B123"/>
    <mergeCell ref="B124:B136"/>
    <mergeCell ref="L55:N55"/>
    <mergeCell ref="B63:B66"/>
    <mergeCell ref="B68:B69"/>
    <mergeCell ref="B70:B73"/>
    <mergeCell ref="B108:B112"/>
    <mergeCell ref="B58:B62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{07BED891-353F-4447-A920-338A61F5AF0E}</x14:id>
        </ext>
      </extLst>
    </cfRule>
  </conditionalFormatting>
  <conditionalFormatting sqref="D218">
    <cfRule type="cellIs" dxfId="9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{978CAA1C-FBD4-4DE4-BED2-A0CAA332CF8C}</x14:id>
        </ext>
      </extLst>
    </cfRule>
  </conditionalFormatting>
  <conditionalFormatting sqref="D7:Q51">
    <cfRule type="cellIs" dxfId="92" priority="3" operator="lessThan">
      <formula>0</formula>
    </cfRule>
  </conditionalFormatting>
  <conditionalFormatting sqref="D57:Q101">
    <cfRule type="cellIs" dxfId="91" priority="2" operator="lessThan">
      <formula>0</formula>
    </cfRule>
  </conditionalFormatting>
  <conditionalFormatting sqref="D107:Q150">
    <cfRule type="cellIs" dxfId="90" priority="1" operator="lessThan">
      <formula>0</formula>
    </cfRule>
  </conditionalFormatting>
  <conditionalFormatting sqref="D155:Q289">
    <cfRule type="cellIs" dxfId="8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BED891-353F-4447-A920-338A61F5AF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978CAA1C-FBD4-4DE4-BED2-A0CAA332CF8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topLeftCell="A101" zoomScale="70" zoomScaleNormal="70" workbookViewId="0">
      <selection activeCell="C108" sqref="C108:C112"/>
    </sheetView>
  </sheetViews>
  <sheetFormatPr defaultColWidth="9.140625" defaultRowHeight="15"/>
  <cols>
    <col min="1" max="1" width="9.140625" style="1"/>
    <col min="2" max="2" width="14.5703125" style="1" bestFit="1" customWidth="1"/>
    <col min="3" max="3" width="79.140625" style="145" bestFit="1" customWidth="1"/>
    <col min="4" max="4" width="11.140625" style="1" bestFit="1" customWidth="1"/>
    <col min="5" max="5" width="10.140625" style="1" bestFit="1" customWidth="1"/>
    <col min="6" max="6" width="11.5703125" style="19" bestFit="1" customWidth="1"/>
    <col min="7" max="7" width="8.5703125" style="19" bestFit="1" customWidth="1"/>
    <col min="8" max="8" width="9.5703125" style="19" bestFit="1" customWidth="1"/>
    <col min="9" max="9" width="8.5703125" style="19" bestFit="1" customWidth="1"/>
    <col min="10" max="10" width="9.5703125" style="19" bestFit="1" customWidth="1"/>
    <col min="11" max="11" width="11.5703125" style="19" bestFit="1" customWidth="1"/>
    <col min="12" max="12" width="10.85546875" style="1" bestFit="1" customWidth="1"/>
    <col min="13" max="13" width="9.85546875" style="1" bestFit="1" customWidth="1"/>
    <col min="14" max="14" width="11.5703125" style="19" bestFit="1" customWidth="1"/>
    <col min="15" max="15" width="11.140625" style="1" bestFit="1" customWidth="1"/>
    <col min="16" max="16" width="10.85546875" style="1" bestFit="1" customWidth="1"/>
    <col min="17" max="17" width="11.5703125" style="19" bestFit="1" customWidth="1"/>
    <col min="18" max="16384" width="9.140625" style="1"/>
  </cols>
  <sheetData>
    <row r="2" spans="2:17" ht="23.25">
      <c r="B2" s="340" t="s">
        <v>140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</row>
    <row r="3" spans="2:17">
      <c r="B3" s="341" t="s">
        <v>18</v>
      </c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</row>
    <row r="4" spans="2:17" ht="15.75" thickBot="1">
      <c r="B4" s="341" t="str">
        <f>'HOME PAGE'!H5</f>
        <v>4 WEEKS  ENDING 07-14-2024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</row>
    <row r="5" spans="2:17">
      <c r="D5" s="346" t="s">
        <v>68</v>
      </c>
      <c r="E5" s="344"/>
      <c r="F5" s="347"/>
      <c r="G5" s="343" t="s">
        <v>21</v>
      </c>
      <c r="H5" s="345"/>
      <c r="I5" s="346" t="s">
        <v>22</v>
      </c>
      <c r="J5" s="344"/>
      <c r="K5" s="347"/>
      <c r="L5" s="343" t="s">
        <v>23</v>
      </c>
      <c r="M5" s="344"/>
      <c r="N5" s="345"/>
      <c r="O5" s="346" t="s">
        <v>24</v>
      </c>
      <c r="P5" s="344"/>
      <c r="Q5" s="347"/>
    </row>
    <row r="6" spans="2:17" s="14" customFormat="1" ht="30.7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.75" thickBot="1">
      <c r="C7" s="282" t="s">
        <v>11</v>
      </c>
      <c r="D7" s="283">
        <f>'Segment Data'!D75</f>
        <v>874324.88140499929</v>
      </c>
      <c r="E7" s="284">
        <f>'Segment Data'!E75</f>
        <v>-140.08842882188037</v>
      </c>
      <c r="F7" s="285">
        <f>'Segment Data'!F75</f>
        <v>-1.601990172899688E-4</v>
      </c>
      <c r="G7" s="286">
        <f>'Segment Data'!G75</f>
        <v>100</v>
      </c>
      <c r="H7" s="287">
        <f>'Segment Data'!H75</f>
        <v>-7.1054273576010019E-14</v>
      </c>
      <c r="I7" s="288">
        <f>'Segment Data'!I75</f>
        <v>6.0839914604880256</v>
      </c>
      <c r="J7" s="289">
        <f>'Segment Data'!J75</f>
        <v>0.15391753619837178</v>
      </c>
      <c r="K7" s="285">
        <f>'Segment Data'!K75</f>
        <v>2.5955416098258695E-2</v>
      </c>
      <c r="L7" s="290">
        <f>'Segment Data'!L75</f>
        <v>5319385.1121602217</v>
      </c>
      <c r="M7" s="291">
        <f>'Segment Data'!M75</f>
        <v>133743.19684393983</v>
      </c>
      <c r="N7" s="285">
        <f>'Segment Data'!N75</f>
        <v>2.5791059048816446E-2</v>
      </c>
      <c r="O7" s="283">
        <f>'Segment Data'!O75</f>
        <v>2055494.8058992624</v>
      </c>
      <c r="P7" s="284">
        <f>'Segment Data'!P75</f>
        <v>-80276.952418075409</v>
      </c>
      <c r="Q7" s="285">
        <f>'Segment Data'!Q75</f>
        <v>-3.7586859225688704E-2</v>
      </c>
    </row>
    <row r="8" spans="2:17">
      <c r="B8" s="355" t="s">
        <v>64</v>
      </c>
      <c r="C8" s="151" t="s">
        <v>149</v>
      </c>
      <c r="D8" s="77">
        <f>'Segment Data'!D76</f>
        <v>1046.8720817500712</v>
      </c>
      <c r="E8" s="76">
        <f>'Segment Data'!E76</f>
        <v>-2080.9049496082312</v>
      </c>
      <c r="F8" s="78">
        <f>'Segment Data'!F76</f>
        <v>-0.66529836645822382</v>
      </c>
      <c r="G8" s="95">
        <f>'Segment Data'!G76</f>
        <v>0.11973490678519827</v>
      </c>
      <c r="H8" s="81">
        <f>'Segment Data'!H76</f>
        <v>-0.23794403282431986</v>
      </c>
      <c r="I8" s="178">
        <f>'Segment Data'!I76</f>
        <v>7.8296681013321825</v>
      </c>
      <c r="J8" s="179">
        <f>'Segment Data'!J76</f>
        <v>0.75944024349481332</v>
      </c>
      <c r="K8" s="78">
        <f>'Segment Data'!K76</f>
        <v>0.1074138286297197</v>
      </c>
      <c r="L8" s="79">
        <f>'Segment Data'!L76</f>
        <v>8196.6609446537495</v>
      </c>
      <c r="M8" s="80">
        <f>'Segment Data'!M76</f>
        <v>-13917.435355559586</v>
      </c>
      <c r="N8" s="78">
        <f>'Segment Data'!N76</f>
        <v>-0.62934678255088017</v>
      </c>
      <c r="O8" s="77">
        <f>'Segment Data'!O76</f>
        <v>2289.5349037647247</v>
      </c>
      <c r="P8" s="76">
        <f>'Segment Data'!P76</f>
        <v>-4718.9711208343506</v>
      </c>
      <c r="Q8" s="78">
        <f>'Segment Data'!Q76</f>
        <v>-0.67332054852650303</v>
      </c>
    </row>
    <row r="9" spans="2:17">
      <c r="B9" s="356"/>
      <c r="C9" s="151" t="s">
        <v>153</v>
      </c>
      <c r="D9" s="77">
        <f>'Segment Data'!D77</f>
        <v>330.12572246789932</v>
      </c>
      <c r="E9" s="76">
        <f>'Segment Data'!E77</f>
        <v>-1059.6486731348991</v>
      </c>
      <c r="F9" s="78">
        <f>'Segment Data'!F77</f>
        <v>-0.7624609263831551</v>
      </c>
      <c r="G9" s="95">
        <f>'Segment Data'!G77</f>
        <v>3.7757786549251889E-2</v>
      </c>
      <c r="H9" s="81">
        <f>'Segment Data'!H77</f>
        <v>-0.12117075187658177</v>
      </c>
      <c r="I9" s="178">
        <f>'Segment Data'!I77</f>
        <v>6.320414985050439</v>
      </c>
      <c r="J9" s="179">
        <f>'Segment Data'!J77</f>
        <v>-0.34397931277985982</v>
      </c>
      <c r="K9" s="78">
        <f>'Segment Data'!K77</f>
        <v>-5.1614489990762978E-2</v>
      </c>
      <c r="L9" s="79">
        <f>'Segment Data'!L77</f>
        <v>2086.5315632367133</v>
      </c>
      <c r="M9" s="80">
        <f>'Segment Data'!M77</f>
        <v>-7175.4729940891266</v>
      </c>
      <c r="N9" s="78">
        <f>'Segment Data'!N77</f>
        <v>-0.77472138452076689</v>
      </c>
      <c r="O9" s="77">
        <f>'Segment Data'!O77</f>
        <v>653.8200352191925</v>
      </c>
      <c r="P9" s="76">
        <f>'Segment Data'!P77</f>
        <v>-3149.0525341033936</v>
      </c>
      <c r="Q9" s="78">
        <f>'Segment Data'!Q77</f>
        <v>-0.82807206307844838</v>
      </c>
    </row>
    <row r="10" spans="2:17">
      <c r="B10" s="356"/>
      <c r="C10" s="151" t="s">
        <v>150</v>
      </c>
      <c r="D10" s="77">
        <f>'Segment Data'!D78</f>
        <v>262364.3434877065</v>
      </c>
      <c r="E10" s="76">
        <f>'Segment Data'!E78</f>
        <v>-1211.9658294987748</v>
      </c>
      <c r="F10" s="78">
        <f>'Segment Data'!F78</f>
        <v>-4.5981591920699312E-3</v>
      </c>
      <c r="G10" s="95">
        <f>'Segment Data'!G78</f>
        <v>30.007649223718673</v>
      </c>
      <c r="H10" s="81">
        <f>'Segment Data'!H78</f>
        <v>-0.13378793039559156</v>
      </c>
      <c r="I10" s="178">
        <f>'Segment Data'!I78</f>
        <v>6.7943460121176527</v>
      </c>
      <c r="J10" s="179">
        <f>'Segment Data'!J78</f>
        <v>0.15435204464529217</v>
      </c>
      <c r="K10" s="78">
        <f>'Segment Data'!K78</f>
        <v>2.3245810975344786E-2</v>
      </c>
      <c r="L10" s="79">
        <f>'Segment Data'!L78</f>
        <v>1782594.1308975648</v>
      </c>
      <c r="M10" s="80">
        <f>'Segment Data'!M78</f>
        <v>32449.027062692912</v>
      </c>
      <c r="N10" s="78">
        <f>'Segment Data'!N78</f>
        <v>1.8540763843861552E-2</v>
      </c>
      <c r="O10" s="77">
        <f>'Segment Data'!O78</f>
        <v>706708.76440918446</v>
      </c>
      <c r="P10" s="76">
        <f>'Segment Data'!P78</f>
        <v>-52792.674374387716</v>
      </c>
      <c r="Q10" s="78">
        <f>'Segment Data'!Q78</f>
        <v>-6.950964366695761E-2</v>
      </c>
    </row>
    <row r="11" spans="2:17">
      <c r="B11" s="356"/>
      <c r="C11" s="151" t="s">
        <v>152</v>
      </c>
      <c r="D11" s="77">
        <f>'Segment Data'!D79</f>
        <v>13077.759480604878</v>
      </c>
      <c r="E11" s="76">
        <f>'Segment Data'!E79</f>
        <v>3012.9619606284377</v>
      </c>
      <c r="F11" s="78">
        <f>'Segment Data'!F79</f>
        <v>0.2993564405690588</v>
      </c>
      <c r="G11" s="95">
        <f>'Segment Data'!G79</f>
        <v>1.4957551544901169</v>
      </c>
      <c r="H11" s="81">
        <f>'Segment Data'!H79</f>
        <v>0.34478880738885898</v>
      </c>
      <c r="I11" s="178">
        <f>'Segment Data'!I79</f>
        <v>7.876185830294272</v>
      </c>
      <c r="J11" s="179">
        <f>'Segment Data'!J79</f>
        <v>0.36397747860436169</v>
      </c>
      <c r="K11" s="78">
        <f>'Segment Data'!K79</f>
        <v>4.8451462148608147E-2</v>
      </c>
      <c r="L11" s="79">
        <f>'Segment Data'!L79</f>
        <v>103002.86391313672</v>
      </c>
      <c r="M11" s="80">
        <f>'Segment Data'!M79</f>
        <v>27394.007925501806</v>
      </c>
      <c r="N11" s="78">
        <f>'Segment Data'!N79</f>
        <v>0.36231215996684074</v>
      </c>
      <c r="O11" s="77">
        <f>'Segment Data'!O79</f>
        <v>39504.133831381798</v>
      </c>
      <c r="P11" s="76">
        <f>'Segment Data'!P79</f>
        <v>9131.1143775765267</v>
      </c>
      <c r="Q11" s="78">
        <f>'Segment Data'!Q79</f>
        <v>0.30063242120080158</v>
      </c>
    </row>
    <row r="12" spans="2:17" ht="15.75" thickBot="1">
      <c r="B12" s="357"/>
      <c r="C12" s="151" t="s">
        <v>151</v>
      </c>
      <c r="D12" s="144">
        <f>'Segment Data'!D80</f>
        <v>597505.78063247062</v>
      </c>
      <c r="E12" s="138">
        <f>'Segment Data'!E80</f>
        <v>1199.4690627923701</v>
      </c>
      <c r="F12" s="140">
        <f>'Segment Data'!F80</f>
        <v>2.0114981839366502E-3</v>
      </c>
      <c r="G12" s="141">
        <f>'Segment Data'!G80</f>
        <v>68.339102928456839</v>
      </c>
      <c r="H12" s="142">
        <f>'Segment Data'!H80</f>
        <v>0.14811390770765342</v>
      </c>
      <c r="I12" s="180">
        <f>'Segment Data'!I80</f>
        <v>5.7296599226501002</v>
      </c>
      <c r="J12" s="181">
        <f>'Segment Data'!J80</f>
        <v>0.14777727265017671</v>
      </c>
      <c r="K12" s="140">
        <f>'Segment Data'!K80</f>
        <v>2.6474449915241182E-2</v>
      </c>
      <c r="L12" s="143">
        <f>'Segment Data'!L80</f>
        <v>3423504.9248416293</v>
      </c>
      <c r="M12" s="139">
        <f>'Segment Data'!M80</f>
        <v>94993.070205393713</v>
      </c>
      <c r="N12" s="140">
        <f>'Segment Data'!N80</f>
        <v>2.8539201407103074E-2</v>
      </c>
      <c r="O12" s="144">
        <f>'Segment Data'!O80</f>
        <v>1306338.5527197123</v>
      </c>
      <c r="P12" s="138">
        <f>'Segment Data'!P80</f>
        <v>-28747.368766326457</v>
      </c>
      <c r="Q12" s="140">
        <f>'Segment Data'!Q80</f>
        <v>-2.1532223734580871E-2</v>
      </c>
    </row>
    <row r="13" spans="2:17">
      <c r="B13" s="348" t="s">
        <v>65</v>
      </c>
      <c r="C13" s="150" t="s">
        <v>78</v>
      </c>
      <c r="D13" s="116">
        <f>'Type Data'!D51</f>
        <v>270928.32936184725</v>
      </c>
      <c r="E13" s="110">
        <f>'Type Data'!E51</f>
        <v>-15318.401768432348</v>
      </c>
      <c r="F13" s="112">
        <f>'Type Data'!F51</f>
        <v>-5.3514678431246354E-2</v>
      </c>
      <c r="G13" s="113">
        <f>'Type Data'!G51</f>
        <v>30.987146211197615</v>
      </c>
      <c r="H13" s="114">
        <f>'Type Data'!H51</f>
        <v>-1.7467815051609428</v>
      </c>
      <c r="I13" s="182">
        <f>'Type Data'!I51</f>
        <v>4.7198156361513499</v>
      </c>
      <c r="J13" s="183">
        <f>'Type Data'!J51</f>
        <v>0.11556227776482952</v>
      </c>
      <c r="K13" s="112">
        <f>'Type Data'!K51</f>
        <v>2.5099026654199216E-2</v>
      </c>
      <c r="L13" s="115">
        <f>'Type Data'!L51</f>
        <v>1278731.7651984096</v>
      </c>
      <c r="M13" s="111">
        <f>'Type Data'!M51</f>
        <v>-39220.707935343729</v>
      </c>
      <c r="N13" s="112">
        <f>'Type Data'!N51</f>
        <v>-2.9758818117383956E-2</v>
      </c>
      <c r="O13" s="116">
        <f>'Type Data'!O51</f>
        <v>689213.70977914333</v>
      </c>
      <c r="P13" s="110">
        <f>'Type Data'!P51</f>
        <v>-42816.994278103928</v>
      </c>
      <c r="Q13" s="112">
        <f>'Type Data'!Q51</f>
        <v>-5.8490708164005499E-2</v>
      </c>
    </row>
    <row r="14" spans="2:17">
      <c r="B14" s="349"/>
      <c r="C14" s="151" t="s">
        <v>79</v>
      </c>
      <c r="D14" s="77">
        <f>'Type Data'!D52</f>
        <v>392425.29426363535</v>
      </c>
      <c r="E14" s="76">
        <f>'Type Data'!E52</f>
        <v>48607.528356308641</v>
      </c>
      <c r="F14" s="78">
        <f>'Type Data'!F52</f>
        <v>0.14137584841793896</v>
      </c>
      <c r="G14" s="95">
        <f>'Type Data'!G52</f>
        <v>44.883235352175525</v>
      </c>
      <c r="H14" s="81">
        <f>'Type Data'!H52</f>
        <v>5.5657351928879351</v>
      </c>
      <c r="I14" s="178">
        <f>'Type Data'!I52</f>
        <v>6.5045337070869591</v>
      </c>
      <c r="J14" s="179">
        <f>'Type Data'!J52</f>
        <v>0.12219098026376773</v>
      </c>
      <c r="K14" s="78">
        <f>'Type Data'!K52</f>
        <v>1.9145161188262958E-2</v>
      </c>
      <c r="L14" s="79">
        <f>'Type Data'!L52</f>
        <v>2552543.554051335</v>
      </c>
      <c r="M14" s="80">
        <f>'Type Data'!M52</f>
        <v>358180.73646010971</v>
      </c>
      <c r="N14" s="78">
        <f>'Type Data'!N52</f>
        <v>0.16322767301229082</v>
      </c>
      <c r="O14" s="77">
        <f>'Type Data'!O52</f>
        <v>743492.43226349354</v>
      </c>
      <c r="P14" s="76">
        <f>'Type Data'!P52</f>
        <v>61067.389380942215</v>
      </c>
      <c r="Q14" s="78">
        <f>'Type Data'!Q52</f>
        <v>8.9485856385039211E-2</v>
      </c>
    </row>
    <row r="15" spans="2:17">
      <c r="B15" s="349"/>
      <c r="C15" s="151" t="s">
        <v>80</v>
      </c>
      <c r="D15" s="77">
        <f>'Type Data'!D53</f>
        <v>210584.1539509079</v>
      </c>
      <c r="E15" s="76">
        <f>'Type Data'!E53</f>
        <v>-33483.886393850174</v>
      </c>
      <c r="F15" s="78">
        <f>'Type Data'!F53</f>
        <v>-0.13719078641575744</v>
      </c>
      <c r="G15" s="95">
        <f>'Type Data'!G53</f>
        <v>24.085343838380645</v>
      </c>
      <c r="H15" s="81">
        <f>'Type Data'!H53</f>
        <v>-3.8252127607178394</v>
      </c>
      <c r="I15" s="178">
        <f>'Type Data'!I53</f>
        <v>7.0557075094055302</v>
      </c>
      <c r="J15" s="179">
        <f>'Type Data'!J53</f>
        <v>0.20831919784160124</v>
      </c>
      <c r="K15" s="78">
        <f>'Type Data'!K53</f>
        <v>3.0423161118201807E-2</v>
      </c>
      <c r="L15" s="79">
        <f>'Type Data'!L53</f>
        <v>1485820.1963932312</v>
      </c>
      <c r="M15" s="80">
        <f>'Type Data'!M53</f>
        <v>-185408.45028977864</v>
      </c>
      <c r="N15" s="78">
        <f>'Type Data'!N53</f>
        <v>-0.11094140269661497</v>
      </c>
      <c r="O15" s="77">
        <f>'Type Data'!O53</f>
        <v>621240.2485421896</v>
      </c>
      <c r="P15" s="76">
        <f>'Type Data'!P53</f>
        <v>-98746.033029522048</v>
      </c>
      <c r="Q15" s="78">
        <f>'Type Data'!Q53</f>
        <v>-0.13714988126435129</v>
      </c>
    </row>
    <row r="16" spans="2:17" ht="15.75" thickBot="1">
      <c r="B16" s="350"/>
      <c r="C16" s="152" t="s">
        <v>81</v>
      </c>
      <c r="D16" s="144">
        <f>'Type Data'!D54</f>
        <v>387.10382860898972</v>
      </c>
      <c r="E16" s="138">
        <f>'Type Data'!E54</f>
        <v>54.671377152204514</v>
      </c>
      <c r="F16" s="140">
        <f>'Type Data'!F54</f>
        <v>0.16445860478609609</v>
      </c>
      <c r="G16" s="141">
        <f>'Type Data'!G54</f>
        <v>4.4274598246241366E-2</v>
      </c>
      <c r="H16" s="142">
        <f>'Type Data'!H54</f>
        <v>6.2590729908433076E-3</v>
      </c>
      <c r="I16" s="180">
        <f>'Type Data'!I54</f>
        <v>5.9146832142506955</v>
      </c>
      <c r="J16" s="181">
        <f>'Type Data'!J54</f>
        <v>-0.39630688042643936</v>
      </c>
      <c r="K16" s="140">
        <f>'Type Data'!K54</f>
        <v>-6.2796308420876093E-2</v>
      </c>
      <c r="L16" s="143">
        <f>'Type Data'!L54</f>
        <v>2289.5965172457695</v>
      </c>
      <c r="M16" s="139">
        <f>'Type Data'!M54</f>
        <v>191.6186089527605</v>
      </c>
      <c r="N16" s="140">
        <f>'Type Data'!N54</f>
        <v>9.1334903096605219E-2</v>
      </c>
      <c r="O16" s="144">
        <f>'Type Data'!O54</f>
        <v>1548.4153144359589</v>
      </c>
      <c r="P16" s="138">
        <f>'Type Data'!P54</f>
        <v>218.68550860881805</v>
      </c>
      <c r="Q16" s="140">
        <f>'Type Data'!Q54</f>
        <v>0.16445860478609609</v>
      </c>
    </row>
    <row r="17" spans="2:17" ht="15" customHeight="1" thickBot="1">
      <c r="B17" s="94" t="s">
        <v>82</v>
      </c>
      <c r="C17" s="153" t="s">
        <v>83</v>
      </c>
      <c r="D17" s="137">
        <f>Granola!D15</f>
        <v>15614.11716139431</v>
      </c>
      <c r="E17" s="131">
        <f>Granola!E15</f>
        <v>-1831.7184134846957</v>
      </c>
      <c r="F17" s="133">
        <f>Granola!F15</f>
        <v>-0.10499459344453896</v>
      </c>
      <c r="G17" s="134">
        <f>Granola!G15</f>
        <v>1.7858484292821624</v>
      </c>
      <c r="H17" s="135">
        <f>Granola!H15</f>
        <v>-0.20918123762311502</v>
      </c>
      <c r="I17" s="184">
        <f>Granola!I15</f>
        <v>5.8101842833193391</v>
      </c>
      <c r="J17" s="185">
        <f>Granola!J15</f>
        <v>-0.28854913795771342</v>
      </c>
      <c r="K17" s="133">
        <f>Granola!K15</f>
        <v>-4.7312961237333813E-2</v>
      </c>
      <c r="L17" s="136">
        <f>Granola!L15</f>
        <v>90720.898129039997</v>
      </c>
      <c r="M17" s="132">
        <f>Granola!M15</f>
        <v>-15676.602353578754</v>
      </c>
      <c r="N17" s="133">
        <f>Granola!N15</f>
        <v>-0.14733994955210161</v>
      </c>
      <c r="O17" s="137">
        <f>Granola!O15</f>
        <v>36622.480404019356</v>
      </c>
      <c r="P17" s="131">
        <f>Granola!P15</f>
        <v>-5088.0968456098562</v>
      </c>
      <c r="Q17" s="133">
        <f>Granola!Q15</f>
        <v>-0.1219857691050077</v>
      </c>
    </row>
    <row r="18" spans="2:17">
      <c r="B18" s="351" t="s">
        <v>84</v>
      </c>
      <c r="C18" s="154" t="s">
        <v>14</v>
      </c>
      <c r="D18" s="125">
        <f>'NB vs PL'!D27</f>
        <v>835203.46620231785</v>
      </c>
      <c r="E18" s="117">
        <f>'NB vs PL'!E27</f>
        <v>2462.8268267441308</v>
      </c>
      <c r="F18" s="121">
        <f>'NB vs PL'!F27</f>
        <v>2.9574956598621975E-3</v>
      </c>
      <c r="G18" s="122">
        <f>'NB vs PL'!G27</f>
        <v>95.525528778294046</v>
      </c>
      <c r="H18" s="123">
        <f>'NB vs PL'!H27</f>
        <v>0.29694123020462371</v>
      </c>
      <c r="I18" s="186">
        <f>'NB vs PL'!I27</f>
        <v>6.047781696953181</v>
      </c>
      <c r="J18" s="187">
        <f>'NB vs PL'!J27</f>
        <v>0.17264550893682618</v>
      </c>
      <c r="K18" s="121">
        <f>'NB vs PL'!K27</f>
        <v>2.9385788416100896E-2</v>
      </c>
      <c r="L18" s="124">
        <f>'NB vs PL'!L27</f>
        <v>5051128.2361302329</v>
      </c>
      <c r="M18" s="118">
        <f>'NB vs PL'!M27</f>
        <v>158663.57050292287</v>
      </c>
      <c r="N18" s="121">
        <f>'NB vs PL'!N27</f>
        <v>3.243019241766544E-2</v>
      </c>
      <c r="O18" s="125">
        <f>'NB vs PL'!O27</f>
        <v>1958283.3381705284</v>
      </c>
      <c r="P18" s="117">
        <f>'NB vs PL'!P27</f>
        <v>-73665.884838182246</v>
      </c>
      <c r="Q18" s="121">
        <f>'NB vs PL'!Q27</f>
        <v>-3.6253802016324527E-2</v>
      </c>
    </row>
    <row r="19" spans="2:17" ht="15.75" thickBot="1">
      <c r="B19" s="352"/>
      <c r="C19" s="155" t="s">
        <v>13</v>
      </c>
      <c r="D19" s="130">
        <f>'NB vs PL'!D28</f>
        <v>39121.41520268139</v>
      </c>
      <c r="E19" s="119">
        <f>'NB vs PL'!E28</f>
        <v>-2602.9152555657129</v>
      </c>
      <c r="F19" s="126">
        <f>'NB vs PL'!F28</f>
        <v>-6.2383631492191595E-2</v>
      </c>
      <c r="G19" s="127">
        <f>'NB vs PL'!G28</f>
        <v>4.4744712217059526</v>
      </c>
      <c r="H19" s="128">
        <f>'NB vs PL'!H28</f>
        <v>-0.29694123020463703</v>
      </c>
      <c r="I19" s="188">
        <f>'NB vs PL'!I28</f>
        <v>6.8570340474697895</v>
      </c>
      <c r="J19" s="189">
        <f>'NB vs PL'!J28</f>
        <v>-0.16949571272253028</v>
      </c>
      <c r="K19" s="126">
        <f>'NB vs PL'!K28</f>
        <v>-2.4122250742148865E-2</v>
      </c>
      <c r="L19" s="129">
        <f>'NB vs PL'!L28</f>
        <v>268256.87602998852</v>
      </c>
      <c r="M19" s="120">
        <f>'NB vs PL'!M28</f>
        <v>-24920.373658983619</v>
      </c>
      <c r="N19" s="126">
        <f>'NB vs PL'!N28</f>
        <v>-8.5001048633280091E-2</v>
      </c>
      <c r="O19" s="130">
        <f>'NB vs PL'!O28</f>
        <v>97211.467728734016</v>
      </c>
      <c r="P19" s="119">
        <f>'NB vs PL'!P28</f>
        <v>-6611.0675798934099</v>
      </c>
      <c r="Q19" s="126">
        <f>'NB vs PL'!Q28</f>
        <v>-6.3676614717999902E-2</v>
      </c>
    </row>
    <row r="20" spans="2:17">
      <c r="B20" s="348" t="s">
        <v>66</v>
      </c>
      <c r="C20" s="150" t="s">
        <v>74</v>
      </c>
      <c r="D20" s="116">
        <f>Package!D51</f>
        <v>462235.23248066561</v>
      </c>
      <c r="E20" s="110">
        <f>Package!E51</f>
        <v>-46817.149759934517</v>
      </c>
      <c r="F20" s="112">
        <f>Package!F51</f>
        <v>-9.1969218479772699E-2</v>
      </c>
      <c r="G20" s="113">
        <f>Package!G51</f>
        <v>52.867674512233386</v>
      </c>
      <c r="H20" s="114">
        <f>Package!H51</f>
        <v>-5.3453357055844748</v>
      </c>
      <c r="I20" s="182">
        <f>Package!I51</f>
        <v>5.7979150570910187</v>
      </c>
      <c r="J20" s="183">
        <f>Package!J51</f>
        <v>0.10395501085368064</v>
      </c>
      <c r="K20" s="112">
        <f>Package!K51</f>
        <v>1.8257067139481567E-2</v>
      </c>
      <c r="L20" s="115">
        <f>Package!L51</f>
        <v>2680000.6143176188</v>
      </c>
      <c r="M20" s="111">
        <f>Package!M51</f>
        <v>-218523.31160229584</v>
      </c>
      <c r="N20" s="112">
        <f>Package!N51</f>
        <v>-7.5391239536841959E-2</v>
      </c>
      <c r="O20" s="116">
        <f>Package!O51</f>
        <v>1293298.0372145176</v>
      </c>
      <c r="P20" s="110">
        <f>Package!P51</f>
        <v>-138931.52678227052</v>
      </c>
      <c r="Q20" s="112">
        <f>Package!Q51</f>
        <v>-9.7003671949465561E-2</v>
      </c>
    </row>
    <row r="21" spans="2:17">
      <c r="B21" s="349"/>
      <c r="C21" s="151" t="s">
        <v>75</v>
      </c>
      <c r="D21" s="77">
        <f>Package!D52</f>
        <v>17108.665059968829</v>
      </c>
      <c r="E21" s="76">
        <f>Package!E52</f>
        <v>-947.89988292753696</v>
      </c>
      <c r="F21" s="78">
        <f>Package!F52</f>
        <v>-5.249613566729093E-2</v>
      </c>
      <c r="G21" s="95">
        <f>Package!G52</f>
        <v>1.9567857925392678</v>
      </c>
      <c r="H21" s="81">
        <f>Package!H52</f>
        <v>-0.10808422121642836</v>
      </c>
      <c r="I21" s="178">
        <f>Package!I52</f>
        <v>4.3736884613091149</v>
      </c>
      <c r="J21" s="179">
        <f>Package!J52</f>
        <v>4.685641104422622E-2</v>
      </c>
      <c r="K21" s="78">
        <f>Package!K52</f>
        <v>1.0829265037305452E-2</v>
      </c>
      <c r="L21" s="79">
        <f>Package!L52</f>
        <v>74827.970961188083</v>
      </c>
      <c r="M21" s="80">
        <f>Package!M52</f>
        <v>-3299.752951425311</v>
      </c>
      <c r="N21" s="78">
        <f>Package!N52</f>
        <v>-4.2235365196560903E-2</v>
      </c>
      <c r="O21" s="77">
        <f>Package!O52</f>
        <v>12508.998313426971</v>
      </c>
      <c r="P21" s="76">
        <f>Package!P52</f>
        <v>-924.17286038398743</v>
      </c>
      <c r="Q21" s="78">
        <f>Package!Q52</f>
        <v>-6.8797817613292706E-2</v>
      </c>
    </row>
    <row r="22" spans="2:17">
      <c r="B22" s="349"/>
      <c r="C22" s="151" t="s">
        <v>76</v>
      </c>
      <c r="D22" s="77">
        <f>Package!D53</f>
        <v>464.8000710606575</v>
      </c>
      <c r="E22" s="76">
        <f>Package!E53</f>
        <v>-118.06729646027088</v>
      </c>
      <c r="F22" s="78">
        <f>Package!F53</f>
        <v>-0.20256288658333849</v>
      </c>
      <c r="G22" s="95">
        <f>Package!G53</f>
        <v>5.316102526028374E-2</v>
      </c>
      <c r="H22" s="81">
        <f>Package!H53</f>
        <v>-1.349314473256269E-2</v>
      </c>
      <c r="I22" s="178">
        <f>Package!I53</f>
        <v>7.8711016697764329</v>
      </c>
      <c r="J22" s="179">
        <f>Package!J53</f>
        <v>0.17788631571544844</v>
      </c>
      <c r="K22" s="78">
        <f>Package!K53</f>
        <v>2.3122492680716179E-2</v>
      </c>
      <c r="L22" s="79">
        <f>Package!L53</f>
        <v>3658.4886154377459</v>
      </c>
      <c r="M22" s="80">
        <f>Package!M53</f>
        <v>-825.63556575536722</v>
      </c>
      <c r="N22" s="78">
        <f>Package!N53</f>
        <v>-0.1841241527650303</v>
      </c>
      <c r="O22" s="77">
        <f>Package!O53</f>
        <v>3627.356537938118</v>
      </c>
      <c r="P22" s="76">
        <f>Package!P53</f>
        <v>-867.51068258285522</v>
      </c>
      <c r="Q22" s="78">
        <f>Package!Q53</f>
        <v>-0.19300029122602363</v>
      </c>
    </row>
    <row r="23" spans="2:17" ht="15.75" thickBot="1">
      <c r="B23" s="350"/>
      <c r="C23" s="152" t="s">
        <v>77</v>
      </c>
      <c r="D23" s="144">
        <f>Package!D54</f>
        <v>394376.42519242462</v>
      </c>
      <c r="E23" s="138">
        <f>Package!E54</f>
        <v>47620.072835589119</v>
      </c>
      <c r="F23" s="140">
        <f>Package!F54</f>
        <v>0.13733006623216776</v>
      </c>
      <c r="G23" s="141">
        <f>Package!G54</f>
        <v>45.106393925182608</v>
      </c>
      <c r="H23" s="142">
        <f>Package!H54</f>
        <v>5.4528498360773128</v>
      </c>
      <c r="I23" s="180">
        <f>Package!I54</f>
        <v>6.4912092921766629</v>
      </c>
      <c r="J23" s="181">
        <f>Package!J54</f>
        <v>0.13416155144586384</v>
      </c>
      <c r="K23" s="140">
        <f>Package!K54</f>
        <v>2.1104380038907931E-2</v>
      </c>
      <c r="L23" s="143">
        <f>Package!L54</f>
        <v>2559979.9158244813</v>
      </c>
      <c r="M23" s="139">
        <f>Package!M54</f>
        <v>355633.22949040728</v>
      </c>
      <c r="N23" s="140">
        <f>Package!N54</f>
        <v>0.16133271217960776</v>
      </c>
      <c r="O23" s="144">
        <f>Package!O54</f>
        <v>745610.86964833736</v>
      </c>
      <c r="P23" s="138">
        <f>Package!P54</f>
        <v>60060.975067029707</v>
      </c>
      <c r="Q23" s="140">
        <f>Package!Q54</f>
        <v>8.7609925319456591E-2</v>
      </c>
    </row>
    <row r="24" spans="2:17">
      <c r="B24" s="351" t="s">
        <v>85</v>
      </c>
      <c r="C24" s="156" t="s">
        <v>86</v>
      </c>
      <c r="D24" s="116">
        <f>Flavor!D159</f>
        <v>211891.15141716631</v>
      </c>
      <c r="E24" s="110">
        <f>Flavor!E159</f>
        <v>-18717.403562410269</v>
      </c>
      <c r="F24" s="112">
        <f>Flavor!F159</f>
        <v>-8.1165261037553185E-2</v>
      </c>
      <c r="G24" s="113">
        <f>Flavor!G159</f>
        <v>24.23483031578229</v>
      </c>
      <c r="H24" s="114">
        <f>Flavor!H159</f>
        <v>-2.1365582400566367</v>
      </c>
      <c r="I24" s="182">
        <f>Flavor!I159</f>
        <v>5.406341622457977</v>
      </c>
      <c r="J24" s="183">
        <f>Flavor!J159</f>
        <v>4.1828609142545048E-2</v>
      </c>
      <c r="K24" s="112">
        <f>Flavor!K159</f>
        <v>7.7972798348556333E-3</v>
      </c>
      <c r="L24" s="115">
        <f>Flavor!L159</f>
        <v>1145555.9513371717</v>
      </c>
      <c r="M24" s="111">
        <f>Flavor!M159</f>
        <v>-91546.642832634039</v>
      </c>
      <c r="N24" s="112">
        <f>Flavor!N159</f>
        <v>-7.4000849455876469E-2</v>
      </c>
      <c r="O24" s="116">
        <f>Flavor!O159</f>
        <v>541882.66846501827</v>
      </c>
      <c r="P24" s="110">
        <f>Flavor!P159</f>
        <v>-57543.831096189446</v>
      </c>
      <c r="Q24" s="112">
        <f>Flavor!Q159</f>
        <v>-9.5998143455974488E-2</v>
      </c>
    </row>
    <row r="25" spans="2:17">
      <c r="B25" s="349"/>
      <c r="C25" s="151" t="s">
        <v>87</v>
      </c>
      <c r="D25" s="77">
        <f>Flavor!D160</f>
        <v>238533.89399974036</v>
      </c>
      <c r="E25" s="76">
        <f>Flavor!E160</f>
        <v>6045.8812768023927</v>
      </c>
      <c r="F25" s="78">
        <f>Flavor!F160</f>
        <v>2.6005131215119583E-2</v>
      </c>
      <c r="G25" s="95">
        <f>Flavor!G160</f>
        <v>27.282066320293612</v>
      </c>
      <c r="H25" s="81">
        <f>Flavor!H160</f>
        <v>0.69575117411698884</v>
      </c>
      <c r="I25" s="178">
        <f>Flavor!I160</f>
        <v>6.5161400219742189</v>
      </c>
      <c r="J25" s="179">
        <f>Flavor!J160</f>
        <v>0.22634593851360574</v>
      </c>
      <c r="K25" s="78">
        <f>Flavor!K160</f>
        <v>3.5986223954262E-2</v>
      </c>
      <c r="L25" s="79">
        <f>Flavor!L160</f>
        <v>1554320.2532890642</v>
      </c>
      <c r="M25" s="80">
        <f>Flavor!M160</f>
        <v>92018.526388813043</v>
      </c>
      <c r="N25" s="78">
        <f>Flavor!N160</f>
        <v>6.2927181645248756E-2</v>
      </c>
      <c r="O25" s="77">
        <f>Flavor!O160</f>
        <v>524414.490467906</v>
      </c>
      <c r="P25" s="76">
        <f>Flavor!P160</f>
        <v>-16402.999047289835</v>
      </c>
      <c r="Q25" s="78">
        <f>Flavor!Q160</f>
        <v>-3.0330008487695081E-2</v>
      </c>
    </row>
    <row r="26" spans="2:17">
      <c r="B26" s="349"/>
      <c r="C26" s="151" t="s">
        <v>88</v>
      </c>
      <c r="D26" s="77">
        <f>Flavor!D161</f>
        <v>49542.996465014978</v>
      </c>
      <c r="E26" s="76">
        <f>Flavor!E161</f>
        <v>13025.33346092073</v>
      </c>
      <c r="F26" s="78">
        <f>Flavor!F161</f>
        <v>0.35668584431211742</v>
      </c>
      <c r="G26" s="95">
        <f>Flavor!G161</f>
        <v>5.666428751907608</v>
      </c>
      <c r="H26" s="81">
        <f>Flavor!H161</f>
        <v>1.49042808134514</v>
      </c>
      <c r="I26" s="178">
        <f>Flavor!I161</f>
        <v>5.3159207721544792</v>
      </c>
      <c r="J26" s="179">
        <f>Flavor!J161</f>
        <v>0.10669769761097125</v>
      </c>
      <c r="K26" s="78">
        <f>Flavor!K161</f>
        <v>2.0482458916452013E-2</v>
      </c>
      <c r="L26" s="79">
        <f>Flavor!L161</f>
        <v>263366.64402314904</v>
      </c>
      <c r="M26" s="80">
        <f>Flavor!M161</f>
        <v>73137.99127381749</v>
      </c>
      <c r="N26" s="78">
        <f>Flavor!N161</f>
        <v>0.38447410638077228</v>
      </c>
      <c r="O26" s="77">
        <f>Flavor!O161</f>
        <v>116585.02491497993</v>
      </c>
      <c r="P26" s="76">
        <f>Flavor!P161</f>
        <v>37385.686270117425</v>
      </c>
      <c r="Q26" s="78">
        <f>Flavor!Q161</f>
        <v>0.47204543509837193</v>
      </c>
    </row>
    <row r="27" spans="2:17">
      <c r="B27" s="349"/>
      <c r="C27" s="151" t="s">
        <v>89</v>
      </c>
      <c r="D27" s="77">
        <f>Flavor!D162</f>
        <v>2986.9627732951894</v>
      </c>
      <c r="E27" s="76">
        <f>Flavor!E162</f>
        <v>1098.3448943231119</v>
      </c>
      <c r="F27" s="78">
        <f>Flavor!F162</f>
        <v>0.58156014858914218</v>
      </c>
      <c r="G27" s="95">
        <f>Flavor!G162</f>
        <v>0.34163076412686316</v>
      </c>
      <c r="H27" s="81">
        <f>Flavor!H162</f>
        <v>0.12565666063235942</v>
      </c>
      <c r="I27" s="178">
        <f>Flavor!I162</f>
        <v>6.8474382420832587</v>
      </c>
      <c r="J27" s="179">
        <f>Flavor!J162</f>
        <v>1.8952415181397262</v>
      </c>
      <c r="K27" s="78">
        <f>Flavor!K162</f>
        <v>0.38270723555394376</v>
      </c>
      <c r="L27" s="79">
        <f>Flavor!L162</f>
        <v>20453.043121540548</v>
      </c>
      <c r="M27" s="80">
        <f>Flavor!M162</f>
        <v>11100.235848513843</v>
      </c>
      <c r="N27" s="78">
        <f>Flavor!N162</f>
        <v>1.1868346609179774</v>
      </c>
      <c r="O27" s="77">
        <f>Flavor!O162</f>
        <v>6888.2147430181503</v>
      </c>
      <c r="P27" s="76">
        <f>Flavor!P162</f>
        <v>4143.6663018465042</v>
      </c>
      <c r="Q27" s="78">
        <f>Flavor!Q162</f>
        <v>1.5097807128073772</v>
      </c>
    </row>
    <row r="28" spans="2:17">
      <c r="B28" s="349"/>
      <c r="C28" s="151" t="s">
        <v>90</v>
      </c>
      <c r="D28" s="77">
        <f>Flavor!D163</f>
        <v>6338.9918563398214</v>
      </c>
      <c r="E28" s="76">
        <f>Flavor!E163</f>
        <v>-529.29286851027882</v>
      </c>
      <c r="F28" s="78">
        <f>Flavor!F163</f>
        <v>-7.7063326538465635E-2</v>
      </c>
      <c r="G28" s="95">
        <f>Flavor!G163</f>
        <v>0.72501560817454469</v>
      </c>
      <c r="H28" s="81">
        <f>Flavor!H163</f>
        <v>-6.0411477161454008E-2</v>
      </c>
      <c r="I28" s="178">
        <f>Flavor!I163</f>
        <v>4.6051946329807487</v>
      </c>
      <c r="J28" s="179">
        <f>Flavor!J163</f>
        <v>-0.30505221418033646</v>
      </c>
      <c r="K28" s="78">
        <f>Flavor!K163</f>
        <v>-6.2125637198200301E-2</v>
      </c>
      <c r="L28" s="79">
        <f>Flavor!L163</f>
        <v>29192.29127532482</v>
      </c>
      <c r="M28" s="80">
        <f>Flavor!M163</f>
        <v>-4532.6821402750247</v>
      </c>
      <c r="N28" s="78">
        <f>Flavor!N163</f>
        <v>-0.13440135547085069</v>
      </c>
      <c r="O28" s="77">
        <f>Flavor!O163</f>
        <v>8830.0542271137238</v>
      </c>
      <c r="P28" s="76">
        <f>Flavor!P163</f>
        <v>-1316.8226328355158</v>
      </c>
      <c r="Q28" s="78">
        <f>Flavor!Q163</f>
        <v>-0.12977615191460037</v>
      </c>
    </row>
    <row r="29" spans="2:17">
      <c r="B29" s="349"/>
      <c r="C29" s="151" t="s">
        <v>91</v>
      </c>
      <c r="D29" s="77">
        <f>Flavor!D164</f>
        <v>94082.198279435601</v>
      </c>
      <c r="E29" s="76">
        <f>Flavor!E164</f>
        <v>-10875.312395763365</v>
      </c>
      <c r="F29" s="78">
        <f>Flavor!F164</f>
        <v>-0.10361633317903335</v>
      </c>
      <c r="G29" s="95">
        <f>Flavor!G164</f>
        <v>10.760553688950255</v>
      </c>
      <c r="H29" s="81">
        <f>Flavor!H164</f>
        <v>-1.241929463135822</v>
      </c>
      <c r="I29" s="178">
        <f>Flavor!I164</f>
        <v>5.7357769210754164</v>
      </c>
      <c r="J29" s="179">
        <f>Flavor!J164</f>
        <v>0.40029541011932945</v>
      </c>
      <c r="K29" s="78">
        <f>Flavor!K164</f>
        <v>7.5025170511292594E-2</v>
      </c>
      <c r="L29" s="79">
        <f>Flavor!L164</f>
        <v>539634.50157522794</v>
      </c>
      <c r="M29" s="80">
        <f>Flavor!M164</f>
        <v>-20364.35606827226</v>
      </c>
      <c r="N29" s="78">
        <f>Flavor!N164</f>
        <v>-3.6364995732252679E-2</v>
      </c>
      <c r="O29" s="77">
        <f>Flavor!O164</f>
        <v>252557.82328367233</v>
      </c>
      <c r="P29" s="76">
        <f>Flavor!P164</f>
        <v>-27812.574167688203</v>
      </c>
      <c r="Q29" s="78">
        <f>Flavor!Q164</f>
        <v>-9.9199396300435783E-2</v>
      </c>
    </row>
    <row r="30" spans="2:17">
      <c r="B30" s="349"/>
      <c r="C30" s="151" t="s">
        <v>92</v>
      </c>
      <c r="D30" s="77">
        <f>Flavor!D165</f>
        <v>5.4865570409655557</v>
      </c>
      <c r="E30" s="76">
        <f>Flavor!E165</f>
        <v>-4.323343952512742</v>
      </c>
      <c r="F30" s="78">
        <f>Flavor!F165</f>
        <v>-0.44071229214106611</v>
      </c>
      <c r="G30" s="95">
        <f>Flavor!G165</f>
        <v>6.2751926173585672E-4</v>
      </c>
      <c r="H30" s="81">
        <f>Flavor!H165</f>
        <v>-4.9429823031788716E-4</v>
      </c>
      <c r="I30" s="178">
        <f>Flavor!I165</f>
        <v>8.9934258937047513</v>
      </c>
      <c r="J30" s="179">
        <f>Flavor!J165</f>
        <v>-1.5209114358631002</v>
      </c>
      <c r="K30" s="78">
        <f>Flavor!K165</f>
        <v>-0.14465119276571764</v>
      </c>
      <c r="L30" s="79">
        <f>Flavor!L165</f>
        <v>49.342944159507752</v>
      </c>
      <c r="M30" s="80">
        <f>Flavor!M165</f>
        <v>-53.80166405558586</v>
      </c>
      <c r="N30" s="78">
        <f>Flavor!N165</f>
        <v>-0.52161392618206504</v>
      </c>
      <c r="O30" s="77">
        <f>Flavor!O165</f>
        <v>19.50429093837738</v>
      </c>
      <c r="P30" s="76">
        <f>Flavor!P165</f>
        <v>-15.369157314300537</v>
      </c>
      <c r="Q30" s="78">
        <f>Flavor!Q165</f>
        <v>-0.440712292141066</v>
      </c>
    </row>
    <row r="31" spans="2:17">
      <c r="B31" s="349"/>
      <c r="C31" s="151" t="s">
        <v>93</v>
      </c>
      <c r="D31" s="77">
        <f>Flavor!D166</f>
        <v>58034.424431139771</v>
      </c>
      <c r="E31" s="76">
        <f>Flavor!E166</f>
        <v>-8475.5263198363755</v>
      </c>
      <c r="F31" s="78">
        <f>Flavor!F166</f>
        <v>-0.12743245520614047</v>
      </c>
      <c r="G31" s="95">
        <f>Flavor!G166</f>
        <v>6.6376270040355205</v>
      </c>
      <c r="H31" s="81">
        <f>Flavor!H166</f>
        <v>-0.96816088288410906</v>
      </c>
      <c r="I31" s="178">
        <f>Flavor!I166</f>
        <v>6.6267427586012815</v>
      </c>
      <c r="J31" s="179">
        <f>Flavor!J166</f>
        <v>0.19178074536238743</v>
      </c>
      <c r="K31" s="78">
        <f>Flavor!K166</f>
        <v>2.9802933563217553E-2</v>
      </c>
      <c r="L31" s="79">
        <f>Flavor!L166</f>
        <v>384579.20184864878</v>
      </c>
      <c r="M31" s="80">
        <f>Flavor!M166</f>
        <v>-43409.804736272374</v>
      </c>
      <c r="N31" s="78">
        <f>Flavor!N166</f>
        <v>-0.10142738263922918</v>
      </c>
      <c r="O31" s="77">
        <f>Flavor!O166</f>
        <v>171745.93902492523</v>
      </c>
      <c r="P31" s="76">
        <f>Flavor!P166</f>
        <v>-24171.623399433709</v>
      </c>
      <c r="Q31" s="78">
        <f>Flavor!Q166</f>
        <v>-0.12337650132190696</v>
      </c>
    </row>
    <row r="32" spans="2:17">
      <c r="B32" s="349"/>
      <c r="C32" s="151" t="s">
        <v>94</v>
      </c>
      <c r="D32" s="77">
        <f>Flavor!D167</f>
        <v>943.27627903082373</v>
      </c>
      <c r="E32" s="76">
        <f>Flavor!E167</f>
        <v>303.25073686101439</v>
      </c>
      <c r="F32" s="78">
        <f>Flavor!F167</f>
        <v>0.473810366744015</v>
      </c>
      <c r="G32" s="95">
        <f>Flavor!G167</f>
        <v>0.10788624447185156</v>
      </c>
      <c r="H32" s="81">
        <f>Flavor!H167</f>
        <v>3.4695714919657297E-2</v>
      </c>
      <c r="I32" s="178">
        <f>Flavor!I167</f>
        <v>4.9534016959594895</v>
      </c>
      <c r="J32" s="179">
        <f>Flavor!J167</f>
        <v>4.1114295243208865E-2</v>
      </c>
      <c r="K32" s="78">
        <f>Flavor!K167</f>
        <v>8.3696844034845813E-3</v>
      </c>
      <c r="L32" s="79">
        <f>Flavor!L167</f>
        <v>4672.4263203096389</v>
      </c>
      <c r="M32" s="80">
        <f>Flavor!M167</f>
        <v>1528.436913372278</v>
      </c>
      <c r="N32" s="78">
        <f>Flavor!N167</f>
        <v>0.48614569438424632</v>
      </c>
      <c r="O32" s="77">
        <f>Flavor!O167</f>
        <v>2526.5787595510483</v>
      </c>
      <c r="P32" s="76">
        <f>Flavor!P167</f>
        <v>819.8439804315567</v>
      </c>
      <c r="Q32" s="78">
        <f>Flavor!Q167</f>
        <v>0.48035816136266707</v>
      </c>
    </row>
    <row r="33" spans="2:17">
      <c r="B33" s="349"/>
      <c r="C33" s="151" t="s">
        <v>95</v>
      </c>
      <c r="D33" s="77">
        <f>Flavor!D168</f>
        <v>6193.5417055881717</v>
      </c>
      <c r="E33" s="76">
        <f>Flavor!E168</f>
        <v>-1220.3721845003893</v>
      </c>
      <c r="F33" s="78">
        <f>Flavor!F168</f>
        <v>-0.16460565938483157</v>
      </c>
      <c r="G33" s="95">
        <f>Flavor!G168</f>
        <v>0.70837989828625714</v>
      </c>
      <c r="H33" s="81">
        <f>Flavor!H168</f>
        <v>-0.13944295864275913</v>
      </c>
      <c r="I33" s="178">
        <f>Flavor!I168</f>
        <v>6.0126921293167479</v>
      </c>
      <c r="J33" s="179">
        <f>Flavor!J168</f>
        <v>-0.20331924612795849</v>
      </c>
      <c r="K33" s="78">
        <f>Flavor!K168</f>
        <v>-3.2708956571594533E-2</v>
      </c>
      <c r="L33" s="79">
        <f>Flavor!L168</f>
        <v>37239.859465785026</v>
      </c>
      <c r="M33" s="80">
        <f>Flavor!M168</f>
        <v>-8845.1136115729823</v>
      </c>
      <c r="N33" s="78">
        <f>Flavor!N168</f>
        <v>-0.19193053659216897</v>
      </c>
      <c r="O33" s="77">
        <f>Flavor!O168</f>
        <v>18151.713961482048</v>
      </c>
      <c r="P33" s="76">
        <f>Flavor!P168</f>
        <v>-3709.169563293457</v>
      </c>
      <c r="Q33" s="78">
        <f>Flavor!Q168</f>
        <v>-0.16967153038850233</v>
      </c>
    </row>
    <row r="34" spans="2:17">
      <c r="B34" s="349"/>
      <c r="C34" s="151" t="s">
        <v>96</v>
      </c>
      <c r="D34" s="77">
        <f>Flavor!D169</f>
        <v>48.063650295138359</v>
      </c>
      <c r="E34" s="76">
        <f>Flavor!E169</f>
        <v>43.892284043133259</v>
      </c>
      <c r="F34" s="78">
        <f>Flavor!F169</f>
        <v>10.522280085579883</v>
      </c>
      <c r="G34" s="95">
        <f>Flavor!G169</f>
        <v>5.4972300705776918E-3</v>
      </c>
      <c r="H34" s="81">
        <f>Flavor!H169</f>
        <v>5.0202108192750573E-3</v>
      </c>
      <c r="I34" s="178">
        <f>Flavor!I169</f>
        <v>4.9266744588612417</v>
      </c>
      <c r="J34" s="179">
        <f>Flavor!J169</f>
        <v>-0.91912959230943958</v>
      </c>
      <c r="K34" s="78">
        <f>Flavor!K169</f>
        <v>-0.15722894306136972</v>
      </c>
      <c r="L34" s="79">
        <f>Flavor!L169</f>
        <v>236.79395830869674</v>
      </c>
      <c r="M34" s="80">
        <f>Flavor!M169</f>
        <v>212.40896857380866</v>
      </c>
      <c r="N34" s="78">
        <f>Flavor!N169</f>
        <v>8.7106441660670892</v>
      </c>
      <c r="O34" s="77">
        <f>Flavor!O169</f>
        <v>188.41129517555237</v>
      </c>
      <c r="P34" s="76">
        <f>Flavor!P169</f>
        <v>173.36842715740204</v>
      </c>
      <c r="Q34" s="78">
        <f>Flavor!Q169</f>
        <v>11.524958335619262</v>
      </c>
    </row>
    <row r="35" spans="2:17">
      <c r="B35" s="349"/>
      <c r="C35" s="151" t="s">
        <v>97</v>
      </c>
      <c r="D35" s="77">
        <f>Flavor!D170</f>
        <v>568.23978563271771</v>
      </c>
      <c r="E35" s="76">
        <f>Flavor!E170</f>
        <v>60.371680236089333</v>
      </c>
      <c r="F35" s="78">
        <f>Flavor!F170</f>
        <v>0.11887275376141415</v>
      </c>
      <c r="G35" s="95">
        <f>Flavor!G170</f>
        <v>6.4991835153951336E-2</v>
      </c>
      <c r="H35" s="81">
        <f>Flavor!H170</f>
        <v>6.9142536708255847E-3</v>
      </c>
      <c r="I35" s="178">
        <f>Flavor!I170</f>
        <v>4.8514699570700106</v>
      </c>
      <c r="J35" s="179">
        <f>Flavor!J170</f>
        <v>-0.14608309923174634</v>
      </c>
      <c r="K35" s="78">
        <f>Flavor!K170</f>
        <v>-2.9230925131958359E-2</v>
      </c>
      <c r="L35" s="79">
        <f>Flavor!L170</f>
        <v>2756.798248409033</v>
      </c>
      <c r="M35" s="80">
        <f>Flavor!M170</f>
        <v>218.70044608593025</v>
      </c>
      <c r="N35" s="78">
        <f>Flavor!N170</f>
        <v>8.6167068064026256E-2</v>
      </c>
      <c r="O35" s="77">
        <f>Flavor!O170</f>
        <v>1161.5500308275223</v>
      </c>
      <c r="P35" s="76">
        <f>Flavor!P170</f>
        <v>-192.76491689682007</v>
      </c>
      <c r="Q35" s="78">
        <f>Flavor!Q170</f>
        <v>-0.14233389155212625</v>
      </c>
    </row>
    <row r="36" spans="2:17" ht="15.75" thickBot="1">
      <c r="B36" s="352"/>
      <c r="C36" s="157" t="s">
        <v>98</v>
      </c>
      <c r="D36" s="144">
        <f>Flavor!D171</f>
        <v>1453.5862759672164</v>
      </c>
      <c r="E36" s="138">
        <f>Flavor!E171</f>
        <v>-1662.6424817420484</v>
      </c>
      <c r="F36" s="140">
        <f>Flavor!F171</f>
        <v>-0.53354314173143513</v>
      </c>
      <c r="G36" s="141">
        <f>Flavor!G171</f>
        <v>0.16625242022523379</v>
      </c>
      <c r="H36" s="142">
        <f>Flavor!H171</f>
        <v>-0.19010590917719589</v>
      </c>
      <c r="I36" s="180">
        <f>Flavor!I171</f>
        <v>3.3168107655812769</v>
      </c>
      <c r="J36" s="181">
        <f>Flavor!J171</f>
        <v>2.6770902428811194E-2</v>
      </c>
      <c r="K36" s="140">
        <f>Flavor!K171</f>
        <v>8.1369538188998496E-3</v>
      </c>
      <c r="L36" s="143">
        <f>Flavor!L171</f>
        <v>4821.2706088292598</v>
      </c>
      <c r="M36" s="139">
        <f>Flavor!M171</f>
        <v>-5431.246226736308</v>
      </c>
      <c r="N36" s="140">
        <f>Flavor!N171</f>
        <v>-0.52974760381719477</v>
      </c>
      <c r="O36" s="144">
        <f>Flavor!O171</f>
        <v>3372.2891870737076</v>
      </c>
      <c r="P36" s="138">
        <f>Flavor!P171</f>
        <v>-4141.2446777820587</v>
      </c>
      <c r="Q36" s="140">
        <f>Flavor!Q171</f>
        <v>-0.55117135987801347</v>
      </c>
    </row>
    <row r="37" spans="2:17">
      <c r="B37" s="348" t="s">
        <v>99</v>
      </c>
      <c r="C37" s="221" t="s">
        <v>148</v>
      </c>
      <c r="D37" s="116">
        <f>Fat!D51</f>
        <v>120714.94110198114</v>
      </c>
      <c r="E37" s="110">
        <f>Fat!E51</f>
        <v>6656.2507479604974</v>
      </c>
      <c r="F37" s="112">
        <f>Fat!F51</f>
        <v>5.8358120080990922E-2</v>
      </c>
      <c r="G37" s="113">
        <f>Fat!G51</f>
        <v>13.806645981296777</v>
      </c>
      <c r="H37" s="114">
        <f>Fat!H51</f>
        <v>0.76339161563639024</v>
      </c>
      <c r="I37" s="182">
        <f>Fat!I51</f>
        <v>4.4195177260637974</v>
      </c>
      <c r="J37" s="183">
        <f>Fat!J51</f>
        <v>-0.14918884113920505</v>
      </c>
      <c r="K37" s="112">
        <f>Fat!K51</f>
        <v>-3.2654502744863215E-2</v>
      </c>
      <c r="L37" s="115">
        <f>Fat!L51</f>
        <v>533501.8220009529</v>
      </c>
      <c r="M37" s="111">
        <f>Fat!M51</f>
        <v>12401.134333965078</v>
      </c>
      <c r="N37" s="112">
        <f>Fat!N51</f>
        <v>2.3797961943757957E-2</v>
      </c>
      <c r="O37" s="116">
        <f>Fat!O51</f>
        <v>162619.859328866</v>
      </c>
      <c r="P37" s="110">
        <f>Fat!P51</f>
        <v>-8522.4970382649044</v>
      </c>
      <c r="Q37" s="112">
        <f>Fat!Q51</f>
        <v>-4.9797707704705353E-2</v>
      </c>
    </row>
    <row r="38" spans="2:17">
      <c r="B38" s="349"/>
      <c r="C38" s="222" t="s">
        <v>101</v>
      </c>
      <c r="D38" s="77">
        <f>Fat!D52</f>
        <v>13307.863769833284</v>
      </c>
      <c r="E38" s="76">
        <f>Fat!E52</f>
        <v>2397.1961780745114</v>
      </c>
      <c r="F38" s="78">
        <f>Fat!F52</f>
        <v>0.2197112282923184</v>
      </c>
      <c r="G38" s="95">
        <f>Fat!G52</f>
        <v>1.5220730935219604</v>
      </c>
      <c r="H38" s="81">
        <f>Fat!H52</f>
        <v>0.27437673424616427</v>
      </c>
      <c r="I38" s="178">
        <f>Fat!I52</f>
        <v>7.9020363095237087</v>
      </c>
      <c r="J38" s="179">
        <f>Fat!J52</f>
        <v>0.43637644356979255</v>
      </c>
      <c r="K38" s="78">
        <f>Fat!K52</f>
        <v>5.8451155209980232E-2</v>
      </c>
      <c r="L38" s="79">
        <f>Fat!L52</f>
        <v>105159.22271141768</v>
      </c>
      <c r="M38" s="80">
        <f>Fat!M52</f>
        <v>23703.889560860145</v>
      </c>
      <c r="N38" s="78">
        <f>Fat!N52</f>
        <v>0.29100475860858843</v>
      </c>
      <c r="O38" s="77">
        <f>Fat!O52</f>
        <v>39864.178467869759</v>
      </c>
      <c r="P38" s="76">
        <f>Fat!P52</f>
        <v>7428.6012808863452</v>
      </c>
      <c r="Q38" s="78">
        <f>Fat!Q52</f>
        <v>0.22902633235296599</v>
      </c>
    </row>
    <row r="39" spans="2:17">
      <c r="B39" s="349"/>
      <c r="C39" s="222" t="s">
        <v>63</v>
      </c>
      <c r="D39" s="77">
        <f>Fat!D53</f>
        <v>533175.35468089557</v>
      </c>
      <c r="E39" s="76">
        <f>Fat!E53</f>
        <v>20711.990512295975</v>
      </c>
      <c r="F39" s="78">
        <f>Fat!F53</f>
        <v>4.0416529181355812E-2</v>
      </c>
      <c r="G39" s="95">
        <f>Fat!G53</f>
        <v>60.981377291254447</v>
      </c>
      <c r="H39" s="81">
        <f>Fat!H53</f>
        <v>2.3783020570360094</v>
      </c>
      <c r="I39" s="178">
        <f>Fat!I53</f>
        <v>6.1894831095116984</v>
      </c>
      <c r="J39" s="179">
        <f>Fat!J53</f>
        <v>0.21573251234877766</v>
      </c>
      <c r="K39" s="78">
        <f>Fat!K53</f>
        <v>3.6113411304990579E-2</v>
      </c>
      <c r="L39" s="79">
        <f>Fat!L53</f>
        <v>3300079.8522053123</v>
      </c>
      <c r="M39" s="80">
        <f>Fat!M53</f>
        <v>238751.52447902132</v>
      </c>
      <c r="N39" s="78">
        <f>Fat!N53</f>
        <v>7.7989519228192944E-2</v>
      </c>
      <c r="O39" s="77">
        <f>Fat!O53</f>
        <v>1251043.5681883097</v>
      </c>
      <c r="P39" s="76">
        <f>Fat!P53</f>
        <v>11942.91777055827</v>
      </c>
      <c r="Q39" s="78">
        <f>Fat!Q53</f>
        <v>9.6383758385824633E-3</v>
      </c>
    </row>
    <row r="40" spans="2:17" ht="15.75" thickBot="1">
      <c r="B40" s="350"/>
      <c r="C40" s="223" t="s">
        <v>15</v>
      </c>
      <c r="D40" s="109">
        <f>Fat!D54</f>
        <v>207126.72185228943</v>
      </c>
      <c r="E40" s="103">
        <f>Fat!E54</f>
        <v>-29905.525867152581</v>
      </c>
      <c r="F40" s="105">
        <f>Fat!F54</f>
        <v>-0.12616648643753148</v>
      </c>
      <c r="G40" s="106">
        <f>Fat!G54</f>
        <v>23.689903633926836</v>
      </c>
      <c r="H40" s="107">
        <f>Fat!H54</f>
        <v>-3.4160704069185606</v>
      </c>
      <c r="I40" s="190">
        <f>Fat!I54</f>
        <v>6.6656981914054168</v>
      </c>
      <c r="J40" s="191">
        <f>Fat!J54</f>
        <v>0.24565374001228779</v>
      </c>
      <c r="K40" s="105">
        <f>Fat!K54</f>
        <v>3.8263557499042193E-2</v>
      </c>
      <c r="L40" s="108">
        <f>Fat!L54</f>
        <v>1380644.2152425384</v>
      </c>
      <c r="M40" s="104">
        <f>Fat!M54</f>
        <v>-141113.35152990697</v>
      </c>
      <c r="N40" s="105">
        <f>Fat!N54</f>
        <v>-9.2730507546743959E-2</v>
      </c>
      <c r="O40" s="109">
        <f>Fat!O54</f>
        <v>601967.199914217</v>
      </c>
      <c r="P40" s="103">
        <f>Fat!P54</f>
        <v>-91125.974431255367</v>
      </c>
      <c r="Q40" s="105">
        <f>Fat!Q54</f>
        <v>-0.13147723539091385</v>
      </c>
    </row>
    <row r="41" spans="2:17" ht="15.75" hidden="1" thickBot="1">
      <c r="B41" s="351" t="s">
        <v>102</v>
      </c>
      <c r="C41" s="154" t="s">
        <v>103</v>
      </c>
      <c r="D41" s="125">
        <f>Organic!D15</f>
        <v>1800.7247212343691</v>
      </c>
      <c r="E41" s="117">
        <f>Organic!E15</f>
        <v>320.12390560579274</v>
      </c>
      <c r="F41" s="121">
        <f>Organic!F15</f>
        <v>0.21621216348573122</v>
      </c>
      <c r="G41" s="122">
        <f>Organic!G15</f>
        <v>0.20595601927062726</v>
      </c>
      <c r="H41" s="123">
        <f>Organic!H15</f>
        <v>3.664096758708843E-2</v>
      </c>
      <c r="I41" s="186">
        <f>Organic!I15</f>
        <v>4.0106956909599374</v>
      </c>
      <c r="J41" s="187">
        <f>Organic!J15</f>
        <v>1.2920873447489862</v>
      </c>
      <c r="K41" s="121">
        <f>Organic!K15</f>
        <v>0.47527528065961672</v>
      </c>
      <c r="L41" s="124">
        <f>Organic!L15</f>
        <v>7222.1588800597192</v>
      </c>
      <c r="M41" s="118">
        <f>Organic!M15</f>
        <v>3196.9851452851299</v>
      </c>
      <c r="N41" s="121">
        <f>Organic!N15</f>
        <v>0.79424774082805194</v>
      </c>
      <c r="O41" s="125">
        <f>Organic!O15</f>
        <v>1830.6219000816345</v>
      </c>
      <c r="P41" s="117">
        <f>Organic!P15</f>
        <v>973.00754499435425</v>
      </c>
      <c r="Q41" s="121">
        <f>Organic!Q15</f>
        <v>1.134551374079239</v>
      </c>
    </row>
    <row r="42" spans="2:17" hidden="1">
      <c r="B42" s="349"/>
      <c r="C42" s="158" t="s">
        <v>104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.75" hidden="1" thickBot="1">
      <c r="B43" s="352"/>
      <c r="C43" s="155" t="s">
        <v>105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8" t="s">
        <v>67</v>
      </c>
      <c r="C44" s="150" t="s">
        <v>106</v>
      </c>
      <c r="D44" s="116">
        <f>Size!D87</f>
        <v>427577.21549178119</v>
      </c>
      <c r="E44" s="110">
        <f>Size!E87</f>
        <v>-40387.977150982362</v>
      </c>
      <c r="F44" s="112">
        <f>Size!F87</f>
        <v>-8.6305515422840082E-2</v>
      </c>
      <c r="G44" s="113">
        <f>Size!G87</f>
        <v>48.903699824335838</v>
      </c>
      <c r="H44" s="114">
        <f>Size!H87</f>
        <v>-4.6107585914991205</v>
      </c>
      <c r="I44" s="182">
        <f>Size!I87</f>
        <v>5.717500592271862</v>
      </c>
      <c r="J44" s="183">
        <f>Size!J87</f>
        <v>0.12264842300042123</v>
      </c>
      <c r="K44" s="112">
        <f>Size!K87</f>
        <v>2.1921655709518498E-2</v>
      </c>
      <c r="L44" s="115">
        <f>Size!L87</f>
        <v>2444672.9828162123</v>
      </c>
      <c r="M44" s="111">
        <f>Size!M87</f>
        <v>-173523.09038468078</v>
      </c>
      <c r="N44" s="112">
        <f>Size!N87</f>
        <v>-6.6275819508253619E-2</v>
      </c>
      <c r="O44" s="116">
        <f>Size!O87</f>
        <v>1221870.3494671583</v>
      </c>
      <c r="P44" s="110">
        <f>Size!P87</f>
        <v>-120820.4123205787</v>
      </c>
      <c r="Q44" s="112">
        <f>Size!Q87</f>
        <v>-8.9983796536822327E-2</v>
      </c>
    </row>
    <row r="45" spans="2:17">
      <c r="B45" s="349"/>
      <c r="C45" s="151" t="s">
        <v>107</v>
      </c>
      <c r="D45" s="77">
        <f>Size!D88</f>
        <v>2491.3103865965486</v>
      </c>
      <c r="E45" s="76">
        <f>Size!E88</f>
        <v>1002.3371660205125</v>
      </c>
      <c r="F45" s="78">
        <f>Size!F88</f>
        <v>0.67317340041397145</v>
      </c>
      <c r="G45" s="95">
        <f>Size!G88</f>
        <v>0.28494103731705872</v>
      </c>
      <c r="H45" s="81">
        <f>Size!H88</f>
        <v>0.11466855391969702</v>
      </c>
      <c r="I45" s="178">
        <f>Size!I88</f>
        <v>0.60344498900084764</v>
      </c>
      <c r="J45" s="179">
        <f>Size!J88</f>
        <v>-3.239565359978779</v>
      </c>
      <c r="K45" s="78">
        <f>Size!K88</f>
        <v>-0.84297596566164057</v>
      </c>
      <c r="L45" s="79">
        <f>Size!L88</f>
        <v>1503.3687688374519</v>
      </c>
      <c r="M45" s="80">
        <f>Size!M88</f>
        <v>-4218.7707271897789</v>
      </c>
      <c r="N45" s="78">
        <f>Size!N88</f>
        <v>-0.73727156251936687</v>
      </c>
      <c r="O45" s="77">
        <f>Size!O88</f>
        <v>674.86169016361237</v>
      </c>
      <c r="P45" s="76">
        <f>Size!P88</f>
        <v>-1037.3722001314163</v>
      </c>
      <c r="Q45" s="78">
        <f>Size!Q88</f>
        <v>-0.60585893434960014</v>
      </c>
    </row>
    <row r="46" spans="2:17">
      <c r="B46" s="349"/>
      <c r="C46" s="151" t="s">
        <v>108</v>
      </c>
      <c r="D46" s="77">
        <f>Size!D89</f>
        <v>1794.4556699216369</v>
      </c>
      <c r="E46" s="76">
        <f>Size!E89</f>
        <v>327.421242964268</v>
      </c>
      <c r="F46" s="78">
        <f>Size!F89</f>
        <v>0.22318579369902045</v>
      </c>
      <c r="G46" s="95">
        <f>Size!G89</f>
        <v>0.20523900303946863</v>
      </c>
      <c r="H46" s="81">
        <f>Size!H89</f>
        <v>3.7475344395011129E-2</v>
      </c>
      <c r="I46" s="178">
        <f>Size!I89</f>
        <v>0.94886196620682517</v>
      </c>
      <c r="J46" s="179">
        <f>Size!J89</f>
        <v>0.45200080435973577</v>
      </c>
      <c r="K46" s="78">
        <f>Size!K89</f>
        <v>0.90971248925839865</v>
      </c>
      <c r="L46" s="79">
        <f>Size!L89</f>
        <v>1702.6907352328301</v>
      </c>
      <c r="M46" s="80">
        <f>Size!M89</f>
        <v>973.77830538511284</v>
      </c>
      <c r="N46" s="78">
        <f>Size!N89</f>
        <v>1.3359331869104667</v>
      </c>
      <c r="O46" s="77">
        <f>Size!O89</f>
        <v>691.46136283874512</v>
      </c>
      <c r="P46" s="76">
        <f>Size!P89</f>
        <v>168.81189036369324</v>
      </c>
      <c r="Q46" s="78">
        <f>Size!Q89</f>
        <v>0.32299255859624215</v>
      </c>
    </row>
    <row r="47" spans="2:17">
      <c r="B47" s="349"/>
      <c r="C47" s="151" t="s">
        <v>109</v>
      </c>
      <c r="D47" s="77">
        <f>Size!D90</f>
        <v>67555.246636122465</v>
      </c>
      <c r="E47" s="76">
        <f>Size!E90</f>
        <v>15903.11016818881</v>
      </c>
      <c r="F47" s="78">
        <f>Size!F90</f>
        <v>0.30788871972530463</v>
      </c>
      <c r="G47" s="95">
        <f>Size!G90</f>
        <v>7.7265611528250613</v>
      </c>
      <c r="H47" s="81">
        <f>Size!H90</f>
        <v>1.819848105445999</v>
      </c>
      <c r="I47" s="178">
        <f>Size!I90</f>
        <v>4.3114228723183956</v>
      </c>
      <c r="J47" s="179">
        <f>Size!J90</f>
        <v>-1.1048204368135472E-2</v>
      </c>
      <c r="K47" s="78">
        <f>Size!K90</f>
        <v>-2.5559926653354668E-3</v>
      </c>
      <c r="L47" s="79">
        <f>Size!L90</f>
        <v>291259.23549208877</v>
      </c>
      <c r="M47" s="80">
        <f>Size!M90</f>
        <v>67994.369560379972</v>
      </c>
      <c r="N47" s="78">
        <f>Size!N90</f>
        <v>0.30454576575061193</v>
      </c>
      <c r="O47" s="77">
        <f>Size!O90</f>
        <v>38186.346657156944</v>
      </c>
      <c r="P47" s="76">
        <f>Size!P90</f>
        <v>9112.9562284946442</v>
      </c>
      <c r="Q47" s="78">
        <f>Size!Q90</f>
        <v>0.31344662917299604</v>
      </c>
    </row>
    <row r="48" spans="2:17">
      <c r="B48" s="349"/>
      <c r="C48" s="151" t="s">
        <v>110</v>
      </c>
      <c r="D48" s="77">
        <f>Size!D91</f>
        <v>790011.94071017613</v>
      </c>
      <c r="E48" s="76">
        <f>Size!E91</f>
        <v>-15721.520697797532</v>
      </c>
      <c r="F48" s="78">
        <f>Size!F91</f>
        <v>-1.9512061309114634E-2</v>
      </c>
      <c r="G48" s="95">
        <f>Size!G91</f>
        <v>90.356794998292145</v>
      </c>
      <c r="H48" s="81">
        <f>Size!H91</f>
        <v>-1.7833694683406662</v>
      </c>
      <c r="I48" s="178">
        <f>Size!I91</f>
        <v>6.2951431151072832</v>
      </c>
      <c r="J48" s="179">
        <f>Size!J91</f>
        <v>0.2139310206719891</v>
      </c>
      <c r="K48" s="78">
        <f>Size!K91</f>
        <v>3.5179009932534658E-2</v>
      </c>
      <c r="L48" s="79">
        <f>Size!L91</f>
        <v>4973238.2294142088</v>
      </c>
      <c r="M48" s="80">
        <f>Size!M91</f>
        <v>73402.159008826129</v>
      </c>
      <c r="N48" s="78">
        <f>Size!N91</f>
        <v>1.498053362482253E-2</v>
      </c>
      <c r="O48" s="77">
        <f>Size!O91</f>
        <v>2007151.1949971914</v>
      </c>
      <c r="P48" s="76">
        <f>Size!P91</f>
        <v>-87197.842784152599</v>
      </c>
      <c r="Q48" s="78">
        <f>Size!Q91</f>
        <v>-4.1634818844009852E-2</v>
      </c>
    </row>
    <row r="49" spans="2:17" ht="15" customHeight="1">
      <c r="B49" s="349"/>
      <c r="C49" s="151" t="s">
        <v>111</v>
      </c>
      <c r="D49" s="77">
        <f>Size!D92</f>
        <v>79940.073155615682</v>
      </c>
      <c r="E49" s="76">
        <f>Size!E92</f>
        <v>14204.922221668297</v>
      </c>
      <c r="F49" s="78">
        <f>Size!F92</f>
        <v>0.216093247217791</v>
      </c>
      <c r="G49" s="95">
        <f>Size!G92</f>
        <v>9.1430628197559365</v>
      </c>
      <c r="H49" s="81">
        <f>Size!H92</f>
        <v>1.6258776606478049</v>
      </c>
      <c r="I49" s="178">
        <f>Size!I92</f>
        <v>4.2875356182280608</v>
      </c>
      <c r="J49" s="179">
        <f>Size!J92</f>
        <v>3.8964880686196857E-2</v>
      </c>
      <c r="K49" s="78">
        <f>Size!K92</f>
        <v>9.1712914985478469E-3</v>
      </c>
      <c r="L49" s="79">
        <f>Size!L92</f>
        <v>342745.91097845911</v>
      </c>
      <c r="M49" s="80">
        <f>Size!M92</f>
        <v>63465.472292592516</v>
      </c>
      <c r="N49" s="78">
        <f>Size!N92</f>
        <v>0.227246392877441</v>
      </c>
      <c r="O49" s="77">
        <f>Size!O92</f>
        <v>46921.941448926926</v>
      </c>
      <c r="P49" s="76">
        <f>Size!P92</f>
        <v>7751.3240225315094</v>
      </c>
      <c r="Q49" s="78">
        <f>Size!Q92</f>
        <v>0.19788618438544758</v>
      </c>
    </row>
    <row r="50" spans="2:17" ht="15.75" thickBot="1">
      <c r="B50" s="350"/>
      <c r="C50" s="152" t="s">
        <v>112</v>
      </c>
      <c r="D50" s="144">
        <f>Size!D93</f>
        <v>4372.8675392075666</v>
      </c>
      <c r="E50" s="138">
        <f>Size!E93</f>
        <v>1376.5100473078496</v>
      </c>
      <c r="F50" s="140">
        <f>Size!F93</f>
        <v>0.4593944651227615</v>
      </c>
      <c r="G50" s="141">
        <f>Size!G93</f>
        <v>0.5001421819519275</v>
      </c>
      <c r="H50" s="142">
        <f>Size!H93</f>
        <v>0.15749180769289567</v>
      </c>
      <c r="I50" s="180">
        <f>Size!I93</f>
        <v>0.77774406314841205</v>
      </c>
      <c r="J50" s="181">
        <f>Size!J93</f>
        <v>-1.4000355384753078</v>
      </c>
      <c r="K50" s="140">
        <f>Size!K93</f>
        <v>-0.64287292315138878</v>
      </c>
      <c r="L50" s="143">
        <f>Size!L93</f>
        <v>3400.971767553091</v>
      </c>
      <c r="M50" s="139">
        <f>Size!M93</f>
        <v>-3124.4344574785227</v>
      </c>
      <c r="N50" s="140">
        <f>Size!N93</f>
        <v>-0.47881072070166569</v>
      </c>
      <c r="O50" s="144">
        <f>Size!O93</f>
        <v>1421.6694531440735</v>
      </c>
      <c r="P50" s="138">
        <f>Size!P93</f>
        <v>-830.4336564540863</v>
      </c>
      <c r="Q50" s="140">
        <f>Size!Q93</f>
        <v>-0.36873696098322056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25">
      <c r="B52" s="340" t="s">
        <v>140</v>
      </c>
      <c r="C52" s="340"/>
      <c r="D52" s="340"/>
      <c r="E52" s="340"/>
      <c r="F52" s="340"/>
      <c r="G52" s="340"/>
      <c r="H52" s="340"/>
      <c r="I52" s="340"/>
      <c r="J52" s="340"/>
      <c r="K52" s="340"/>
      <c r="L52" s="340"/>
      <c r="M52" s="340"/>
      <c r="N52" s="340"/>
      <c r="O52" s="340"/>
      <c r="P52" s="340"/>
      <c r="Q52" s="340"/>
    </row>
    <row r="53" spans="2:17">
      <c r="B53" s="341" t="s">
        <v>18</v>
      </c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</row>
    <row r="54" spans="2:17" ht="15.75" thickBot="1">
      <c r="B54" s="341" t="str">
        <f>'HOME PAGE'!H6</f>
        <v>LATEST 52 WEEKS ENDING 07-14-2024</v>
      </c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</row>
    <row r="55" spans="2:17">
      <c r="D55" s="346" t="s">
        <v>68</v>
      </c>
      <c r="E55" s="344"/>
      <c r="F55" s="345"/>
      <c r="G55" s="346" t="s">
        <v>21</v>
      </c>
      <c r="H55" s="347"/>
      <c r="I55" s="343" t="s">
        <v>22</v>
      </c>
      <c r="J55" s="344"/>
      <c r="K55" s="345"/>
      <c r="L55" s="346" t="s">
        <v>23</v>
      </c>
      <c r="M55" s="344"/>
      <c r="N55" s="347"/>
      <c r="O55" s="343" t="s">
        <v>24</v>
      </c>
      <c r="P55" s="344"/>
      <c r="Q55" s="347"/>
    </row>
    <row r="56" spans="2:17" ht="30.7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.75" thickBot="1">
      <c r="C57" s="292" t="s">
        <v>11</v>
      </c>
      <c r="D57" s="283">
        <f>'Segment Data'!D81</f>
        <v>10431345.798063094</v>
      </c>
      <c r="E57" s="284">
        <f>'Segment Data'!E81</f>
        <v>-52650.029797583818</v>
      </c>
      <c r="F57" s="285">
        <f>'Segment Data'!F81</f>
        <v>-5.0219430322233707E-3</v>
      </c>
      <c r="G57" s="286">
        <f>'Segment Data'!G81</f>
        <v>100.00000000000009</v>
      </c>
      <c r="H57" s="287">
        <f>'Segment Data'!H81</f>
        <v>7.1054273576010019E-14</v>
      </c>
      <c r="I57" s="288">
        <f>'Segment Data'!I81</f>
        <v>5.9714250432787894</v>
      </c>
      <c r="J57" s="289">
        <f>'Segment Data'!J81</f>
        <v>0.15688212974731819</v>
      </c>
      <c r="K57" s="285">
        <f>'Segment Data'!K81</f>
        <v>2.6980990953257167E-2</v>
      </c>
      <c r="L57" s="290">
        <f>'Segment Data'!L81</f>
        <v>62289999.533654928</v>
      </c>
      <c r="M57" s="291">
        <f>'Segment Data'!M81</f>
        <v>1330355.8872741163</v>
      </c>
      <c r="N57" s="285">
        <f>'Segment Data'!N81</f>
        <v>2.1823550921513626E-2</v>
      </c>
      <c r="O57" s="283">
        <f>'Segment Data'!O81</f>
        <v>24977337.162947446</v>
      </c>
      <c r="P57" s="284">
        <f>'Segment Data'!P81</f>
        <v>-994304.142922014</v>
      </c>
      <c r="Q57" s="285">
        <f>'Segment Data'!Q81</f>
        <v>-3.8284224366571175E-2</v>
      </c>
    </row>
    <row r="58" spans="2:17">
      <c r="B58" s="355" t="s">
        <v>64</v>
      </c>
      <c r="C58" s="151" t="s">
        <v>149</v>
      </c>
      <c r="D58" s="77">
        <f>'Segment Data'!D82</f>
        <v>21918.244559263305</v>
      </c>
      <c r="E58" s="76">
        <f>'Segment Data'!E82</f>
        <v>7801.689851760837</v>
      </c>
      <c r="F58" s="78">
        <f>'Segment Data'!F82</f>
        <v>0.55266246002748143</v>
      </c>
      <c r="G58" s="95">
        <f>'Segment Data'!G82</f>
        <v>0.21011904871692713</v>
      </c>
      <c r="H58" s="81">
        <f>'Segment Data'!H82</f>
        <v>7.5470438213015495E-2</v>
      </c>
      <c r="I58" s="178">
        <f>'Segment Data'!I82</f>
        <v>7.7800909680999464</v>
      </c>
      <c r="J58" s="179">
        <f>'Segment Data'!J82</f>
        <v>0.11632383973454363</v>
      </c>
      <c r="K58" s="78">
        <f>'Segment Data'!K82</f>
        <v>1.51784152344611E-2</v>
      </c>
      <c r="L58" s="79">
        <f>'Segment Data'!L82</f>
        <v>170525.93653213023</v>
      </c>
      <c r="M58" s="80">
        <f>'Segment Data'!M82</f>
        <v>62339.948599000942</v>
      </c>
      <c r="N58" s="78">
        <f>'Segment Data'!N82</f>
        <v>0.5762294155647385</v>
      </c>
      <c r="O58" s="77">
        <f>'Segment Data'!O82</f>
        <v>58823.738986730576</v>
      </c>
      <c r="P58" s="76">
        <f>'Segment Data'!P82</f>
        <v>22461.576930829528</v>
      </c>
      <c r="Q58" s="78">
        <f>'Segment Data'!Q82</f>
        <v>0.6177184100411417</v>
      </c>
    </row>
    <row r="59" spans="2:17">
      <c r="B59" s="356"/>
      <c r="C59" s="151" t="s">
        <v>153</v>
      </c>
      <c r="D59" s="77">
        <f>'Segment Data'!D83</f>
        <v>8339.1183247076478</v>
      </c>
      <c r="E59" s="76">
        <f>'Segment Data'!E83</f>
        <v>-9433.3556231412585</v>
      </c>
      <c r="F59" s="78">
        <f>'Segment Data'!F83</f>
        <v>-0.53078460831183416</v>
      </c>
      <c r="G59" s="95">
        <f>'Segment Data'!G83</f>
        <v>7.9942880680420672E-2</v>
      </c>
      <c r="H59" s="81">
        <f>'Segment Data'!H83</f>
        <v>-8.9577159575790391E-2</v>
      </c>
      <c r="I59" s="178">
        <f>'Segment Data'!I83</f>
        <v>6.3688052952524954</v>
      </c>
      <c r="J59" s="179">
        <f>'Segment Data'!J83</f>
        <v>-0.29764921167901548</v>
      </c>
      <c r="K59" s="78">
        <f>'Segment Data'!K83</f>
        <v>-4.4648802653574224E-2</v>
      </c>
      <c r="L59" s="79">
        <f>'Segment Data'!L83</f>
        <v>53110.220944135188</v>
      </c>
      <c r="M59" s="80">
        <f>'Segment Data'!M83</f>
        <v>-65369.168104825018</v>
      </c>
      <c r="N59" s="78">
        <f>'Segment Data'!N83</f>
        <v>-0.55173451373733862</v>
      </c>
      <c r="O59" s="77">
        <f>'Segment Data'!O83</f>
        <v>21510.519424557686</v>
      </c>
      <c r="P59" s="76">
        <f>'Segment Data'!P83</f>
        <v>-25909.604070067406</v>
      </c>
      <c r="Q59" s="78">
        <f>'Segment Data'!Q83</f>
        <v>-0.54638415425055087</v>
      </c>
    </row>
    <row r="60" spans="2:17">
      <c r="B60" s="356"/>
      <c r="C60" s="151" t="s">
        <v>150</v>
      </c>
      <c r="D60" s="77">
        <f>'Segment Data'!D84</f>
        <v>3197312.8452603435</v>
      </c>
      <c r="E60" s="76">
        <f>'Segment Data'!E84</f>
        <v>-81721.680009665433</v>
      </c>
      <c r="F60" s="78">
        <f>'Segment Data'!F84</f>
        <v>-2.4922482328220117E-2</v>
      </c>
      <c r="G60" s="95">
        <f>'Segment Data'!G84</f>
        <v>30.651010014968804</v>
      </c>
      <c r="H60" s="81">
        <f>'Segment Data'!H84</f>
        <v>-0.62556219193864848</v>
      </c>
      <c r="I60" s="178">
        <f>'Segment Data'!I84</f>
        <v>6.6680187625411023</v>
      </c>
      <c r="J60" s="179">
        <f>'Segment Data'!J84</f>
        <v>0.15518915497929608</v>
      </c>
      <c r="K60" s="78">
        <f>'Segment Data'!K84</f>
        <v>2.3828222804894463E-2</v>
      </c>
      <c r="L60" s="79">
        <f>'Segment Data'!L84</f>
        <v>21319742.041909646</v>
      </c>
      <c r="M60" s="80">
        <f>'Segment Data'!M84</f>
        <v>-36051.098486240953</v>
      </c>
      <c r="N60" s="78">
        <f>'Segment Data'!N84</f>
        <v>-1.6881179850936057E-3</v>
      </c>
      <c r="O60" s="77">
        <f>'Segment Data'!O84</f>
        <v>8779458.831507422</v>
      </c>
      <c r="P60" s="76">
        <f>'Segment Data'!P84</f>
        <v>-701350.10839355178</v>
      </c>
      <c r="Q60" s="78">
        <f>'Segment Data'!Q84</f>
        <v>-7.3975766502565696E-2</v>
      </c>
    </row>
    <row r="61" spans="2:17">
      <c r="B61" s="356"/>
      <c r="C61" s="151" t="s">
        <v>152</v>
      </c>
      <c r="D61" s="77">
        <f>'Segment Data'!D85</f>
        <v>149769.09604132434</v>
      </c>
      <c r="E61" s="76">
        <f>'Segment Data'!E85</f>
        <v>92060.419847706653</v>
      </c>
      <c r="F61" s="78">
        <f>'Segment Data'!F85</f>
        <v>1.5952613353811105</v>
      </c>
      <c r="G61" s="95">
        <f>'Segment Data'!G85</f>
        <v>1.4357600537903155</v>
      </c>
      <c r="H61" s="81">
        <f>'Segment Data'!H85</f>
        <v>0.88531462114086823</v>
      </c>
      <c r="I61" s="178">
        <f>'Segment Data'!I85</f>
        <v>7.7107847644215264</v>
      </c>
      <c r="J61" s="179">
        <f>'Segment Data'!J85</f>
        <v>-0.17795211687860846</v>
      </c>
      <c r="K61" s="78">
        <f>'Segment Data'!K85</f>
        <v>-2.2557745245685053E-2</v>
      </c>
      <c r="L61" s="79">
        <f>'Segment Data'!L85</f>
        <v>1154837.2639366281</v>
      </c>
      <c r="M61" s="80">
        <f>'Segment Data'!M85</f>
        <v>699588.70167702914</v>
      </c>
      <c r="N61" s="78">
        <f>'Segment Data'!N85</f>
        <v>1.5367180913316068</v>
      </c>
      <c r="O61" s="77">
        <f>'Segment Data'!O85</f>
        <v>452267.19350834686</v>
      </c>
      <c r="P61" s="76">
        <f>'Segment Data'!P85</f>
        <v>269362.66030733101</v>
      </c>
      <c r="Q61" s="78">
        <f>'Segment Data'!Q85</f>
        <v>1.4726953760697441</v>
      </c>
    </row>
    <row r="62" spans="2:17" ht="15.75" thickBot="1">
      <c r="B62" s="357"/>
      <c r="C62" s="151" t="s">
        <v>151</v>
      </c>
      <c r="D62" s="144">
        <f>'Segment Data'!D86</f>
        <v>7054006.4938774779</v>
      </c>
      <c r="E62" s="138">
        <f>'Segment Data'!E86</f>
        <v>-61357.103864195757</v>
      </c>
      <c r="F62" s="140">
        <f>'Segment Data'!F86</f>
        <v>-8.6231860145094662E-3</v>
      </c>
      <c r="G62" s="141">
        <f>'Segment Data'!G86</f>
        <v>67.623168001843837</v>
      </c>
      <c r="H62" s="142">
        <f>'Segment Data'!H86</f>
        <v>-0.24564570783891782</v>
      </c>
      <c r="I62" s="180">
        <f>'Segment Data'!I86</f>
        <v>5.6126662350957659</v>
      </c>
      <c r="J62" s="181">
        <f>'Segment Data'!J86</f>
        <v>0.14254007329335749</v>
      </c>
      <c r="K62" s="140">
        <f>'Segment Data'!K86</f>
        <v>2.60579133053104E-2</v>
      </c>
      <c r="L62" s="143">
        <f>'Segment Data'!L86</f>
        <v>39591784.070332386</v>
      </c>
      <c r="M62" s="139">
        <f>'Segment Data'!M86</f>
        <v>669847.50358914584</v>
      </c>
      <c r="N62" s="140">
        <f>'Segment Data'!N86</f>
        <v>1.721002505721916E-2</v>
      </c>
      <c r="O62" s="144">
        <f>'Segment Data'!O86</f>
        <v>15665276.879520386</v>
      </c>
      <c r="P62" s="138">
        <f>'Segment Data'!P86</f>
        <v>-558868.66769655608</v>
      </c>
      <c r="Q62" s="140">
        <f>'Segment Data'!Q86</f>
        <v>-3.44467242401202E-2</v>
      </c>
    </row>
    <row r="63" spans="2:17">
      <c r="B63" s="348" t="s">
        <v>65</v>
      </c>
      <c r="C63" s="150" t="s">
        <v>78</v>
      </c>
      <c r="D63" s="116">
        <f>'Type Data'!D55</f>
        <v>3309382.4256278868</v>
      </c>
      <c r="E63" s="110">
        <f>'Type Data'!E55</f>
        <v>-228803.99443061929</v>
      </c>
      <c r="F63" s="112">
        <f>'Type Data'!F55</f>
        <v>-6.4667026342505679E-2</v>
      </c>
      <c r="G63" s="113">
        <f>'Type Data'!G55</f>
        <v>31.725364010484427</v>
      </c>
      <c r="H63" s="114">
        <f>'Type Data'!H55</f>
        <v>-2.0230891380370508</v>
      </c>
      <c r="I63" s="182">
        <f>'Type Data'!I55</f>
        <v>4.6466738354112502</v>
      </c>
      <c r="J63" s="183">
        <f>'Type Data'!J55</f>
        <v>0.1532538200063005</v>
      </c>
      <c r="K63" s="112">
        <f>'Type Data'!K55</f>
        <v>3.4106275282723413E-2</v>
      </c>
      <c r="L63" s="115">
        <f>'Type Data'!L55</f>
        <v>15377620.728534918</v>
      </c>
      <c r="M63" s="111">
        <f>'Type Data'!M55</f>
        <v>-520936.94958995841</v>
      </c>
      <c r="N63" s="112">
        <f>'Type Data'!N55</f>
        <v>-3.276630246193498E-2</v>
      </c>
      <c r="O63" s="116">
        <f>'Type Data'!O55</f>
        <v>8360031.270814972</v>
      </c>
      <c r="P63" s="110">
        <f>'Type Data'!P55</f>
        <v>-638581.18088454753</v>
      </c>
      <c r="Q63" s="112">
        <f>'Type Data'!Q55</f>
        <v>-7.0964405269385966E-2</v>
      </c>
    </row>
    <row r="64" spans="2:17">
      <c r="B64" s="349"/>
      <c r="C64" s="151" t="s">
        <v>79</v>
      </c>
      <c r="D64" s="77">
        <f>'Type Data'!D56</f>
        <v>4445430.5402183086</v>
      </c>
      <c r="E64" s="76">
        <f>'Type Data'!E56</f>
        <v>568699.53087859042</v>
      </c>
      <c r="F64" s="78">
        <f>'Type Data'!F56</f>
        <v>0.1466956385440451</v>
      </c>
      <c r="G64" s="95">
        <f>'Type Data'!G56</f>
        <v>42.616078752213781</v>
      </c>
      <c r="H64" s="81">
        <f>'Type Data'!H56</f>
        <v>5.638469518170524</v>
      </c>
      <c r="I64" s="178">
        <f>'Type Data'!I56</f>
        <v>6.3785115944592281</v>
      </c>
      <c r="J64" s="179">
        <f>'Type Data'!J56</f>
        <v>6.7281363109737313E-2</v>
      </c>
      <c r="K64" s="78">
        <f>'Type Data'!K56</f>
        <v>1.0660578150917964E-2</v>
      </c>
      <c r="L64" s="79">
        <f>'Type Data'!L56</f>
        <v>28355230.24314563</v>
      </c>
      <c r="M64" s="80">
        <f>'Type Data'!M56</f>
        <v>3888288.2981907763</v>
      </c>
      <c r="N64" s="78">
        <f>'Type Data'!N56</f>
        <v>0.15892007701406066</v>
      </c>
      <c r="O64" s="77">
        <f>'Type Data'!O56</f>
        <v>8716058.932017345</v>
      </c>
      <c r="P64" s="76">
        <f>'Type Data'!P56</f>
        <v>791346.14677503705</v>
      </c>
      <c r="Q64" s="78">
        <f>'Type Data'!Q56</f>
        <v>9.9858022394036919E-2</v>
      </c>
    </row>
    <row r="65" spans="2:17">
      <c r="B65" s="349"/>
      <c r="C65" s="151" t="s">
        <v>80</v>
      </c>
      <c r="D65" s="77">
        <f>'Type Data'!D57</f>
        <v>2672489.6062338986</v>
      </c>
      <c r="E65" s="76">
        <f>'Type Data'!E57</f>
        <v>-392238.56500088237</v>
      </c>
      <c r="F65" s="78">
        <f>'Type Data'!F57</f>
        <v>-0.12798478138530936</v>
      </c>
      <c r="G65" s="95">
        <f>'Type Data'!G57</f>
        <v>25.619796888816889</v>
      </c>
      <c r="H65" s="81">
        <f>'Type Data'!H57</f>
        <v>-3.612646747705984</v>
      </c>
      <c r="I65" s="178">
        <f>'Type Data'!I57</f>
        <v>6.9343199248214367</v>
      </c>
      <c r="J65" s="179">
        <f>'Type Data'!J57</f>
        <v>0.22326724895540018</v>
      </c>
      <c r="K65" s="78">
        <f>'Type Data'!K57</f>
        <v>3.3268588362940894E-2</v>
      </c>
      <c r="L65" s="79">
        <f>'Type Data'!L57</f>
        <v>18531897.925385918</v>
      </c>
      <c r="M65" s="80">
        <f>'Type Data'!M57</f>
        <v>-2035654.2689812817</v>
      </c>
      <c r="N65" s="78">
        <f>'Type Data'!N57</f>
        <v>-9.8974066030997246E-2</v>
      </c>
      <c r="O65" s="77">
        <f>'Type Data'!O57</f>
        <v>7885074.0561830308</v>
      </c>
      <c r="P65" s="76">
        <f>'Type Data'!P57</f>
        <v>-1145841.1038339939</v>
      </c>
      <c r="Q65" s="78">
        <f>'Type Data'!Q57</f>
        <v>-0.12687984368483801</v>
      </c>
    </row>
    <row r="66" spans="2:17" ht="15.75" thickBot="1">
      <c r="B66" s="350"/>
      <c r="C66" s="152" t="s">
        <v>81</v>
      </c>
      <c r="D66" s="144">
        <f>'Type Data'!D58</f>
        <v>4043.2259830236435</v>
      </c>
      <c r="E66" s="138">
        <f>'Type Data'!E58</f>
        <v>-307.00124462836266</v>
      </c>
      <c r="F66" s="140">
        <f>'Type Data'!F58</f>
        <v>-7.0571312385000098E-2</v>
      </c>
      <c r="G66" s="141">
        <f>'Type Data'!G58</f>
        <v>3.8760348485182013E-2</v>
      </c>
      <c r="H66" s="142">
        <f>'Type Data'!H58</f>
        <v>-2.7336324270528373E-3</v>
      </c>
      <c r="I66" s="180">
        <f>'Type Data'!I58</f>
        <v>6.2451707360641144</v>
      </c>
      <c r="J66" s="181">
        <f>'Type Data'!J58</f>
        <v>0.13242592014765986</v>
      </c>
      <c r="K66" s="140">
        <f>'Type Data'!K58</f>
        <v>2.1663904536444463E-2</v>
      </c>
      <c r="L66" s="143">
        <f>'Type Data'!L58</f>
        <v>25250.63658847332</v>
      </c>
      <c r="M66" s="139">
        <f>'Type Data'!M58</f>
        <v>-1341.1923454150892</v>
      </c>
      <c r="N66" s="140">
        <f>'Type Data'!N58</f>
        <v>-5.0436258023075831E-2</v>
      </c>
      <c r="O66" s="144">
        <f>'Type Data'!O58</f>
        <v>16172.903932094574</v>
      </c>
      <c r="P66" s="138">
        <f>'Type Data'!P58</f>
        <v>-1228.0049785134506</v>
      </c>
      <c r="Q66" s="140">
        <f>'Type Data'!Q58</f>
        <v>-7.0571312385000098E-2</v>
      </c>
    </row>
    <row r="67" spans="2:17" ht="15.75" thickBot="1">
      <c r="B67" s="94" t="s">
        <v>82</v>
      </c>
      <c r="C67" s="153" t="s">
        <v>83</v>
      </c>
      <c r="D67" s="137">
        <f>Granola!D16</f>
        <v>191207.32870689823</v>
      </c>
      <c r="E67" s="131">
        <f>Granola!E16</f>
        <v>-19538.573359280737</v>
      </c>
      <c r="F67" s="133">
        <f>Granola!F16</f>
        <v>-9.2711522111329991E-2</v>
      </c>
      <c r="G67" s="134">
        <f>Granola!G16</f>
        <v>1.8330072879225425</v>
      </c>
      <c r="H67" s="135">
        <f>Granola!H16</f>
        <v>-0.17716045276018999</v>
      </c>
      <c r="I67" s="184">
        <f>Granola!I16</f>
        <v>6.0131367699841398</v>
      </c>
      <c r="J67" s="185">
        <f>Granola!J16</f>
        <v>1.0008891590977065E-2</v>
      </c>
      <c r="K67" s="133">
        <f>Granola!K16</f>
        <v>1.6672794239485885E-3</v>
      </c>
      <c r="L67" s="136">
        <f>Granola!L16</f>
        <v>1149755.8189378937</v>
      </c>
      <c r="M67" s="132">
        <f>Granola!M16</f>
        <v>-115378.7810127004</v>
      </c>
      <c r="N67" s="133">
        <f>Granola!N16</f>
        <v>-9.1198818700560527E-2</v>
      </c>
      <c r="O67" s="137">
        <f>Granola!O16</f>
        <v>452568.88632324972</v>
      </c>
      <c r="P67" s="131">
        <f>Granola!P16</f>
        <v>-53186.338428062736</v>
      </c>
      <c r="Q67" s="133">
        <f>Granola!Q16</f>
        <v>-0.10516221251933733</v>
      </c>
    </row>
    <row r="68" spans="2:17">
      <c r="B68" s="351" t="s">
        <v>84</v>
      </c>
      <c r="C68" s="154" t="s">
        <v>14</v>
      </c>
      <c r="D68" s="125">
        <f>'NB vs PL'!D29</f>
        <v>9948950.1841078475</v>
      </c>
      <c r="E68" s="117">
        <f>'NB vs PL'!E29</f>
        <v>26138.663650188595</v>
      </c>
      <c r="F68" s="121">
        <f>'NB vs PL'!F29</f>
        <v>2.6341993492770715E-3</v>
      </c>
      <c r="G68" s="122">
        <f>'NB vs PL'!G29</f>
        <v>95.37551890912475</v>
      </c>
      <c r="H68" s="123">
        <f>'NB vs PL'!H29</f>
        <v>0.72829009119350019</v>
      </c>
      <c r="I68" s="186">
        <f>'NB vs PL'!I29</f>
        <v>5.9259545084950167</v>
      </c>
      <c r="J68" s="187">
        <f>'NB vs PL'!J29</f>
        <v>0.16378018030864894</v>
      </c>
      <c r="K68" s="121">
        <f>'NB vs PL'!K29</f>
        <v>2.8423329628799759E-2</v>
      </c>
      <c r="L68" s="124">
        <f>'NB vs PL'!L29</f>
        <v>58957026.198306225</v>
      </c>
      <c r="M68" s="118">
        <f>'NB vs PL'!M29</f>
        <v>1780056.3916931674</v>
      </c>
      <c r="N68" s="121">
        <f>'NB vs PL'!N29</f>
        <v>3.1132401694489362E-2</v>
      </c>
      <c r="O68" s="125">
        <f>'NB vs PL'!O29</f>
        <v>23783651.781676222</v>
      </c>
      <c r="P68" s="117">
        <f>'NB vs PL'!P29</f>
        <v>-786974.03088600561</v>
      </c>
      <c r="Q68" s="121">
        <f>'NB vs PL'!Q29</f>
        <v>-3.2029059287682016E-2</v>
      </c>
    </row>
    <row r="69" spans="2:17" ht="15.75" thickBot="1">
      <c r="B69" s="352"/>
      <c r="C69" s="155" t="s">
        <v>13</v>
      </c>
      <c r="D69" s="130">
        <f>'NB vs PL'!D30</f>
        <v>482395.61395524029</v>
      </c>
      <c r="E69" s="119">
        <f>'NB vs PL'!E30</f>
        <v>-78788.693447764905</v>
      </c>
      <c r="F69" s="126">
        <f>'NB vs PL'!F30</f>
        <v>-0.14039717862456927</v>
      </c>
      <c r="G69" s="127">
        <f>'NB vs PL'!G30</f>
        <v>4.6244810908752791</v>
      </c>
      <c r="H69" s="128">
        <f>'NB vs PL'!H30</f>
        <v>-0.72829009119336519</v>
      </c>
      <c r="I69" s="188">
        <f>'NB vs PL'!I30</f>
        <v>6.9092115245847827</v>
      </c>
      <c r="J69" s="189">
        <f>'NB vs PL'!J30</f>
        <v>0.168691895173124</v>
      </c>
      <c r="K69" s="126">
        <f>'NB vs PL'!K30</f>
        <v>2.5026541638874827E-2</v>
      </c>
      <c r="L69" s="129">
        <f>'NB vs PL'!L30</f>
        <v>3332973.3353486978</v>
      </c>
      <c r="M69" s="120">
        <f>'NB vs PL'!M30</f>
        <v>-449700.50441904506</v>
      </c>
      <c r="N69" s="126">
        <f>'NB vs PL'!N30</f>
        <v>-0.1188842928225228</v>
      </c>
      <c r="O69" s="130">
        <f>'NB vs PL'!O30</f>
        <v>1193685.3812712147</v>
      </c>
      <c r="P69" s="119">
        <f>'NB vs PL'!P30</f>
        <v>-207330.11203601118</v>
      </c>
      <c r="Q69" s="126">
        <f>'NB vs PL'!Q30</f>
        <v>-0.14798559546732021</v>
      </c>
    </row>
    <row r="70" spans="2:17">
      <c r="B70" s="348" t="s">
        <v>66</v>
      </c>
      <c r="C70" s="150" t="s">
        <v>74</v>
      </c>
      <c r="D70" s="116">
        <f>Package!D55</f>
        <v>5713189.4106315635</v>
      </c>
      <c r="E70" s="110">
        <f>Package!E55</f>
        <v>-620021.58236225042</v>
      </c>
      <c r="F70" s="112">
        <f>Package!F55</f>
        <v>-9.7900035708293365E-2</v>
      </c>
      <c r="G70" s="113">
        <f>Package!G55</f>
        <v>54.769437436274053</v>
      </c>
      <c r="H70" s="114">
        <f>Package!H55</f>
        <v>-5.6389325877165675</v>
      </c>
      <c r="I70" s="182">
        <f>Package!I55</f>
        <v>5.7402929036557939</v>
      </c>
      <c r="J70" s="183">
        <f>Package!J55</f>
        <v>0.15588994247420551</v>
      </c>
      <c r="K70" s="112">
        <f>Package!K55</f>
        <v>2.791523884609165E-2</v>
      </c>
      <c r="L70" s="115">
        <f>Package!L55</f>
        <v>32795380.631089792</v>
      </c>
      <c r="M70" s="111">
        <f>Package!M55</f>
        <v>-2571821.5919726491</v>
      </c>
      <c r="N70" s="112">
        <f>Package!N55</f>
        <v>-7.2717699742039579E-2</v>
      </c>
      <c r="O70" s="116">
        <f>Package!O55</f>
        <v>16013516.252831355</v>
      </c>
      <c r="P70" s="110">
        <f>Package!P55</f>
        <v>-1817410.6665784046</v>
      </c>
      <c r="Q70" s="112">
        <f>Package!Q55</f>
        <v>-0.10192463211769838</v>
      </c>
    </row>
    <row r="71" spans="2:17">
      <c r="B71" s="349"/>
      <c r="C71" s="151" t="s">
        <v>75</v>
      </c>
      <c r="D71" s="77">
        <f>Package!D56</f>
        <v>237994.04572330415</v>
      </c>
      <c r="E71" s="76">
        <f>Package!E56</f>
        <v>-24441.360352069139</v>
      </c>
      <c r="F71" s="78">
        <f>Package!F56</f>
        <v>-9.3132861596614783E-2</v>
      </c>
      <c r="G71" s="95">
        <f>Package!G56</f>
        <v>2.2815277178089084</v>
      </c>
      <c r="H71" s="81">
        <f>Package!H56</f>
        <v>-0.22167249692186131</v>
      </c>
      <c r="I71" s="178">
        <f>Package!I56</f>
        <v>4.1508814782092625</v>
      </c>
      <c r="J71" s="179">
        <f>Package!J56</f>
        <v>7.3809311857687909E-2</v>
      </c>
      <c r="K71" s="78">
        <f>Package!K56</f>
        <v>1.8103508803901602E-2</v>
      </c>
      <c r="L71" s="79">
        <f>Package!L56</f>
        <v>987885.07631695154</v>
      </c>
      <c r="M71" s="80">
        <f>Package!M56</f>
        <v>-82083.013258125866</v>
      </c>
      <c r="N71" s="78">
        <f>Package!N56</f>
        <v>-7.6715384372560091E-2</v>
      </c>
      <c r="O71" s="77">
        <f>Package!O56</f>
        <v>167488.85105359554</v>
      </c>
      <c r="P71" s="76">
        <f>Package!P56</f>
        <v>-13396.232465386391</v>
      </c>
      <c r="Q71" s="78">
        <f>Package!Q56</f>
        <v>-7.4059354175440351E-2</v>
      </c>
    </row>
    <row r="72" spans="2:17">
      <c r="B72" s="349"/>
      <c r="C72" s="151" t="s">
        <v>76</v>
      </c>
      <c r="D72" s="77">
        <f>Package!D57</f>
        <v>6456.4473486514808</v>
      </c>
      <c r="E72" s="76">
        <f>Package!E57</f>
        <v>2434.2621571095706</v>
      </c>
      <c r="F72" s="78">
        <f>Package!F57</f>
        <v>0.60520887059812201</v>
      </c>
      <c r="G72" s="95">
        <f>Package!G57</f>
        <v>6.1894672783739259E-2</v>
      </c>
      <c r="H72" s="81">
        <f>Package!H57</f>
        <v>2.3529670950629376E-2</v>
      </c>
      <c r="I72" s="178">
        <f>Package!I57</f>
        <v>7.5514674387248748</v>
      </c>
      <c r="J72" s="179">
        <f>Package!J57</f>
        <v>0.97127429232102891</v>
      </c>
      <c r="K72" s="78">
        <f>Package!K57</f>
        <v>0.14760574206728899</v>
      </c>
      <c r="L72" s="79">
        <f>Package!L57</f>
        <v>48755.651923183206</v>
      </c>
      <c r="M72" s="80">
        <f>Package!M57</f>
        <v>22288.896492232088</v>
      </c>
      <c r="N72" s="78">
        <f>Package!N57</f>
        <v>0.84214691711575274</v>
      </c>
      <c r="O72" s="77">
        <f>Package!O57</f>
        <v>48617.142684102058</v>
      </c>
      <c r="P72" s="76">
        <f>Package!P57</f>
        <v>23727.516251087189</v>
      </c>
      <c r="Q72" s="78">
        <f>Package!Q57</f>
        <v>0.95330945665033373</v>
      </c>
    </row>
    <row r="73" spans="2:17" ht="15.75" thickBot="1">
      <c r="B73" s="350"/>
      <c r="C73" s="152" t="s">
        <v>77</v>
      </c>
      <c r="D73" s="144">
        <f>Package!D58</f>
        <v>4473015.1744720526</v>
      </c>
      <c r="E73" s="138">
        <f>Package!E58</f>
        <v>589580.55459088925</v>
      </c>
      <c r="F73" s="140">
        <f>Package!F58</f>
        <v>0.15181935896964605</v>
      </c>
      <c r="G73" s="141">
        <f>Package!G58</f>
        <v>42.880518593321028</v>
      </c>
      <c r="H73" s="142">
        <f>Package!H58</f>
        <v>5.8389679894840967</v>
      </c>
      <c r="I73" s="180">
        <f>Package!I58</f>
        <v>6.361096437165962</v>
      </c>
      <c r="J73" s="181">
        <f>Package!J58</f>
        <v>5.5018871716655759E-2</v>
      </c>
      <c r="K73" s="140">
        <f>Package!K58</f>
        <v>8.7247375481236539E-3</v>
      </c>
      <c r="L73" s="143">
        <f>Package!L58</f>
        <v>28453280.889723457</v>
      </c>
      <c r="M73" s="139">
        <f>Package!M58</f>
        <v>3964040.9564016983</v>
      </c>
      <c r="N73" s="140">
        <f>Package!N58</f>
        <v>0.16186868057950418</v>
      </c>
      <c r="O73" s="144">
        <f>Package!O58</f>
        <v>8745513.8873456903</v>
      </c>
      <c r="P73" s="138">
        <f>Package!P58</f>
        <v>813721.05640401971</v>
      </c>
      <c r="Q73" s="140">
        <f>Package!Q58</f>
        <v>0.10258980204698739</v>
      </c>
    </row>
    <row r="74" spans="2:17">
      <c r="B74" s="351" t="s">
        <v>85</v>
      </c>
      <c r="C74" s="156" t="s">
        <v>86</v>
      </c>
      <c r="D74" s="116">
        <f>Flavor!D172</f>
        <v>2630687.9904112532</v>
      </c>
      <c r="E74" s="110">
        <f>Flavor!E172</f>
        <v>-168203.35084284469</v>
      </c>
      <c r="F74" s="112">
        <f>Flavor!F172</f>
        <v>-6.0096420451777134E-2</v>
      </c>
      <c r="G74" s="113">
        <f>Flavor!G172</f>
        <v>25.219066085410812</v>
      </c>
      <c r="H74" s="114">
        <f>Flavor!H172</f>
        <v>-1.4777333716834846</v>
      </c>
      <c r="I74" s="182">
        <f>Flavor!I172</f>
        <v>5.3878429161360684</v>
      </c>
      <c r="J74" s="183">
        <f>Flavor!J172</f>
        <v>0.11474293966044602</v>
      </c>
      <c r="K74" s="112">
        <f>Flavor!K172</f>
        <v>2.1760053890944177E-2</v>
      </c>
      <c r="L74" s="115">
        <f>Flavor!L172</f>
        <v>14173733.653701499</v>
      </c>
      <c r="M74" s="111">
        <f>Flavor!M172</f>
        <v>-585100.2120233085</v>
      </c>
      <c r="N74" s="112">
        <f>Flavor!N172</f>
        <v>-3.964406790851658E-2</v>
      </c>
      <c r="O74" s="116">
        <f>Flavor!O172</f>
        <v>6782845.3007249702</v>
      </c>
      <c r="P74" s="110">
        <f>Flavor!P172</f>
        <v>-528125.7096855687</v>
      </c>
      <c r="Q74" s="112">
        <f>Flavor!Q172</f>
        <v>-7.2237423583479982E-2</v>
      </c>
    </row>
    <row r="75" spans="2:17">
      <c r="B75" s="349"/>
      <c r="C75" s="151" t="s">
        <v>87</v>
      </c>
      <c r="D75" s="77">
        <f>Flavor!D173</f>
        <v>2896800.3400747497</v>
      </c>
      <c r="E75" s="76">
        <f>Flavor!E173</f>
        <v>183738.48900184873</v>
      </c>
      <c r="F75" s="78">
        <f>Flavor!F173</f>
        <v>6.7723663922069438E-2</v>
      </c>
      <c r="G75" s="95">
        <f>Flavor!G173</f>
        <v>27.770149663839483</v>
      </c>
      <c r="H75" s="81">
        <f>Flavor!H173</f>
        <v>1.89202174754368</v>
      </c>
      <c r="I75" s="178">
        <f>Flavor!I173</f>
        <v>6.3158214505239574</v>
      </c>
      <c r="J75" s="179">
        <f>Flavor!J173</f>
        <v>0.19187874792791426</v>
      </c>
      <c r="K75" s="78">
        <f>Flavor!K173</f>
        <v>3.1332551143330195E-2</v>
      </c>
      <c r="L75" s="79">
        <f>Flavor!L173</f>
        <v>18295673.725729197</v>
      </c>
      <c r="M75" s="80">
        <f>Flavor!M173</f>
        <v>1681038.401159592</v>
      </c>
      <c r="N75" s="78">
        <f>Flavor!N173</f>
        <v>0.10117817022885145</v>
      </c>
      <c r="O75" s="77">
        <f>Flavor!O173</f>
        <v>6543116.3949834704</v>
      </c>
      <c r="P75" s="76">
        <f>Flavor!P173</f>
        <v>211825.25181494001</v>
      </c>
      <c r="Q75" s="78">
        <f>Flavor!Q173</f>
        <v>3.345688059907017E-2</v>
      </c>
    </row>
    <row r="76" spans="2:17">
      <c r="B76" s="349"/>
      <c r="C76" s="151" t="s">
        <v>88</v>
      </c>
      <c r="D76" s="77">
        <f>Flavor!D174</f>
        <v>494633.35549138027</v>
      </c>
      <c r="E76" s="76">
        <f>Flavor!E174</f>
        <v>81849.865418512316</v>
      </c>
      <c r="F76" s="78">
        <f>Flavor!F174</f>
        <v>0.1982876432486762</v>
      </c>
      <c r="G76" s="95">
        <f>Flavor!G174</f>
        <v>4.7417980869086414</v>
      </c>
      <c r="H76" s="81">
        <f>Flavor!H174</f>
        <v>0.80452553500703505</v>
      </c>
      <c r="I76" s="178">
        <f>Flavor!I174</f>
        <v>5.2995961457687075</v>
      </c>
      <c r="J76" s="179">
        <f>Flavor!J174</f>
        <v>0.30540450019092624</v>
      </c>
      <c r="K76" s="78">
        <f>Flavor!K174</f>
        <v>6.1151938464626902E-2</v>
      </c>
      <c r="L76" s="79">
        <f>Flavor!L174</f>
        <v>2621357.0243307617</v>
      </c>
      <c r="M76" s="80">
        <f>Flavor!M174</f>
        <v>559837.16677640565</v>
      </c>
      <c r="N76" s="78">
        <f>Flavor!N174</f>
        <v>0.27156525547154203</v>
      </c>
      <c r="O76" s="77">
        <f>Flavor!O174</f>
        <v>1071317.1801375903</v>
      </c>
      <c r="P76" s="76">
        <f>Flavor!P174</f>
        <v>183634.91151430772</v>
      </c>
      <c r="Q76" s="78">
        <f>Flavor!Q174</f>
        <v>0.20687009080299573</v>
      </c>
    </row>
    <row r="77" spans="2:17">
      <c r="B77" s="349"/>
      <c r="C77" s="151" t="s">
        <v>89</v>
      </c>
      <c r="D77" s="77">
        <f>Flavor!D175</f>
        <v>23962.844354600798</v>
      </c>
      <c r="E77" s="76">
        <f>Flavor!E175</f>
        <v>1621.6125296640821</v>
      </c>
      <c r="F77" s="78">
        <f>Flavor!F175</f>
        <v>7.2583845974601963E-2</v>
      </c>
      <c r="G77" s="95">
        <f>Flavor!G175</f>
        <v>0.22971958574175802</v>
      </c>
      <c r="H77" s="81">
        <f>Flavor!H175</f>
        <v>1.662114320359856E-2</v>
      </c>
      <c r="I77" s="178">
        <f>Flavor!I175</f>
        <v>6.3094408561484379</v>
      </c>
      <c r="J77" s="179">
        <f>Flavor!J175</f>
        <v>0.46493346343747977</v>
      </c>
      <c r="K77" s="78">
        <f>Flavor!K175</f>
        <v>7.9550496251801592E-2</v>
      </c>
      <c r="L77" s="79">
        <f>Flavor!L175</f>
        <v>151192.14920044423</v>
      </c>
      <c r="M77" s="80">
        <f>Flavor!M175</f>
        <v>20618.654637332249</v>
      </c>
      <c r="N77" s="78">
        <f>Flavor!N175</f>
        <v>0.15790842319354742</v>
      </c>
      <c r="O77" s="77">
        <f>Flavor!O175</f>
        <v>52057.956488609314</v>
      </c>
      <c r="P77" s="76">
        <f>Flavor!P175</f>
        <v>2261.5171960767329</v>
      </c>
      <c r="Q77" s="78">
        <f>Flavor!Q175</f>
        <v>4.5415239085495565E-2</v>
      </c>
    </row>
    <row r="78" spans="2:17">
      <c r="B78" s="349"/>
      <c r="C78" s="151" t="s">
        <v>90</v>
      </c>
      <c r="D78" s="77">
        <f>Flavor!D176</f>
        <v>85680.399941499709</v>
      </c>
      <c r="E78" s="76">
        <f>Flavor!E176</f>
        <v>-12747.090250603578</v>
      </c>
      <c r="F78" s="78">
        <f>Flavor!F176</f>
        <v>-0.1295074193777041</v>
      </c>
      <c r="G78" s="95">
        <f>Flavor!G176</f>
        <v>0.82137436146934217</v>
      </c>
      <c r="H78" s="81">
        <f>Flavor!H176</f>
        <v>-0.11746128677211687</v>
      </c>
      <c r="I78" s="178">
        <f>Flavor!I176</f>
        <v>4.7010404741327578</v>
      </c>
      <c r="J78" s="179">
        <f>Flavor!J176</f>
        <v>0.13192983703447592</v>
      </c>
      <c r="K78" s="78">
        <f>Flavor!K176</f>
        <v>2.8874292507449759E-2</v>
      </c>
      <c r="L78" s="79">
        <f>Flavor!L176</f>
        <v>402787.02796487213</v>
      </c>
      <c r="M78" s="80">
        <f>Flavor!M176</f>
        <v>-46939.064454753825</v>
      </c>
      <c r="N78" s="78">
        <f>Flavor!N176</f>
        <v>-0.10437256197925111</v>
      </c>
      <c r="O78" s="77">
        <f>Flavor!O176</f>
        <v>122153.73041468613</v>
      </c>
      <c r="P78" s="76">
        <f>Flavor!P176</f>
        <v>-14447.735145801576</v>
      </c>
      <c r="Q78" s="78">
        <f>Flavor!Q176</f>
        <v>-0.10576559399653043</v>
      </c>
    </row>
    <row r="79" spans="2:17">
      <c r="B79" s="349"/>
      <c r="C79" s="151" t="s">
        <v>91</v>
      </c>
      <c r="D79" s="77">
        <f>Flavor!D177</f>
        <v>1173640.8731867366</v>
      </c>
      <c r="E79" s="76">
        <f>Flavor!E177</f>
        <v>-130258.27203877224</v>
      </c>
      <c r="F79" s="78">
        <f>Flavor!F177</f>
        <v>-9.989903936645661E-2</v>
      </c>
      <c r="G79" s="95">
        <f>Flavor!G177</f>
        <v>11.251097374268436</v>
      </c>
      <c r="H79" s="81">
        <f>Flavor!H177</f>
        <v>-1.1859463506104344</v>
      </c>
      <c r="I79" s="178">
        <f>Flavor!I177</f>
        <v>5.4288623685937605</v>
      </c>
      <c r="J79" s="179">
        <f>Flavor!J177</f>
        <v>0.12498906200140336</v>
      </c>
      <c r="K79" s="78">
        <f>Flavor!K177</f>
        <v>2.3565619835988611E-2</v>
      </c>
      <c r="L79" s="79">
        <f>Flavor!L177</f>
        <v>6371534.7706869962</v>
      </c>
      <c r="M79" s="80">
        <f>Flavor!M177</f>
        <v>-544181.100163172</v>
      </c>
      <c r="N79" s="78">
        <f>Flavor!N177</f>
        <v>-7.8687602314158445E-2</v>
      </c>
      <c r="O79" s="77">
        <f>Flavor!O177</f>
        <v>3138784.9033323969</v>
      </c>
      <c r="P79" s="76">
        <f>Flavor!P177</f>
        <v>-333483.17224813765</v>
      </c>
      <c r="Q79" s="78">
        <f>Flavor!Q177</f>
        <v>-9.6041885300685498E-2</v>
      </c>
    </row>
    <row r="80" spans="2:17">
      <c r="B80" s="349"/>
      <c r="C80" s="151" t="s">
        <v>92</v>
      </c>
      <c r="D80" s="77">
        <f>Flavor!D178</f>
        <v>417.11191784927848</v>
      </c>
      <c r="E80" s="76">
        <f>Flavor!E178</f>
        <v>290.74521037505872</v>
      </c>
      <c r="F80" s="78">
        <f>Flavor!F178</f>
        <v>2.3008054588616544</v>
      </c>
      <c r="G80" s="95">
        <f>Flavor!G178</f>
        <v>3.9986395420495858E-3</v>
      </c>
      <c r="H80" s="81">
        <f>Flavor!H178</f>
        <v>2.7933099182204076E-3</v>
      </c>
      <c r="I80" s="178">
        <f>Flavor!I178</f>
        <v>7.172697908928062</v>
      </c>
      <c r="J80" s="179">
        <f>Flavor!J178</f>
        <v>0.58164015241692368</v>
      </c>
      <c r="K80" s="78">
        <f>Flavor!K178</f>
        <v>8.8246860201207644E-2</v>
      </c>
      <c r="L80" s="79">
        <f>Flavor!L178</f>
        <v>2991.8177809464933</v>
      </c>
      <c r="M80" s="80">
        <f>Flavor!M178</f>
        <v>2158.9275134837626</v>
      </c>
      <c r="N80" s="78">
        <f>Flavor!N178</f>
        <v>2.5920911767412012</v>
      </c>
      <c r="O80" s="77">
        <f>Flavor!O178</f>
        <v>1232.7600200176239</v>
      </c>
      <c r="P80" s="76">
        <f>Flavor!P178</f>
        <v>895.12649857997894</v>
      </c>
      <c r="Q80" s="78">
        <f>Flavor!Q178</f>
        <v>2.651177805949263</v>
      </c>
    </row>
    <row r="81" spans="2:17">
      <c r="B81" s="349"/>
      <c r="C81" s="151" t="s">
        <v>93</v>
      </c>
      <c r="D81" s="77">
        <f>Flavor!D179</f>
        <v>751694.5687472783</v>
      </c>
      <c r="E81" s="76">
        <f>Flavor!E179</f>
        <v>-152300.87960195413</v>
      </c>
      <c r="F81" s="78">
        <f>Flavor!F179</f>
        <v>-0.16847527261344916</v>
      </c>
      <c r="G81" s="95">
        <f>Flavor!G179</f>
        <v>7.2061130298916432</v>
      </c>
      <c r="H81" s="81">
        <f>Flavor!H179</f>
        <v>-1.416510091980566</v>
      </c>
      <c r="I81" s="178">
        <f>Flavor!I179</f>
        <v>6.4921687951175082</v>
      </c>
      <c r="J81" s="179">
        <f>Flavor!J179</f>
        <v>0.25745593731341909</v>
      </c>
      <c r="K81" s="78">
        <f>Flavor!K179</f>
        <v>4.1293952614218213E-2</v>
      </c>
      <c r="L81" s="79">
        <f>Flavor!L179</f>
        <v>4880128.0226803925</v>
      </c>
      <c r="M81" s="80">
        <f>Flavor!M179</f>
        <v>-756024.02253893949</v>
      </c>
      <c r="N81" s="78">
        <f>Flavor!N179</f>
        <v>-0.13413832992319827</v>
      </c>
      <c r="O81" s="77">
        <f>Flavor!O179</f>
        <v>2217368.6586041255</v>
      </c>
      <c r="P81" s="76">
        <f>Flavor!P179</f>
        <v>-449811.46213907655</v>
      </c>
      <c r="Q81" s="78">
        <f>Flavor!Q179</f>
        <v>-0.16864682615201027</v>
      </c>
    </row>
    <row r="82" spans="2:17">
      <c r="B82" s="349"/>
      <c r="C82" s="151" t="s">
        <v>94</v>
      </c>
      <c r="D82" s="77">
        <f>Flavor!D180</f>
        <v>10620.126560885525</v>
      </c>
      <c r="E82" s="76">
        <f>Flavor!E180</f>
        <v>-2835.4923700865329</v>
      </c>
      <c r="F82" s="78">
        <f>Flavor!F180</f>
        <v>-0.21072924141451529</v>
      </c>
      <c r="G82" s="95">
        <f>Flavor!G180</f>
        <v>0.10180974503651766</v>
      </c>
      <c r="H82" s="81">
        <f>Flavor!H180</f>
        <v>-2.6534630065334713E-2</v>
      </c>
      <c r="I82" s="178">
        <f>Flavor!I180</f>
        <v>4.8635287444423936</v>
      </c>
      <c r="J82" s="179">
        <f>Flavor!J180</f>
        <v>0.21273984780306154</v>
      </c>
      <c r="K82" s="78">
        <f>Flavor!K180</f>
        <v>4.5742744409832864E-2</v>
      </c>
      <c r="L82" s="79">
        <f>Flavor!L180</f>
        <v>51651.290798482893</v>
      </c>
      <c r="M82" s="80">
        <f>Flavor!M180</f>
        <v>-10927.952323091951</v>
      </c>
      <c r="N82" s="78">
        <f>Flavor!N180</f>
        <v>-0.17462583083438454</v>
      </c>
      <c r="O82" s="77">
        <f>Flavor!O180</f>
        <v>28535.260237216949</v>
      </c>
      <c r="P82" s="76">
        <f>Flavor!P180</f>
        <v>-7343.7315400398074</v>
      </c>
      <c r="Q82" s="78">
        <f>Flavor!Q180</f>
        <v>-0.20468054357912327</v>
      </c>
    </row>
    <row r="83" spans="2:17">
      <c r="B83" s="349"/>
      <c r="C83" s="151" t="s">
        <v>95</v>
      </c>
      <c r="D83" s="77">
        <f>Flavor!D181</f>
        <v>75529.081981104289</v>
      </c>
      <c r="E83" s="76">
        <f>Flavor!E181</f>
        <v>-15926.636196103631</v>
      </c>
      <c r="F83" s="78">
        <f>Flavor!F181</f>
        <v>-0.17414587642561183</v>
      </c>
      <c r="G83" s="95">
        <f>Flavor!G181</f>
        <v>0.72405884574480017</v>
      </c>
      <c r="H83" s="81">
        <f>Flavor!H181</f>
        <v>-0.14827761526531469</v>
      </c>
      <c r="I83" s="178">
        <f>Flavor!I181</f>
        <v>6.2168870645882484</v>
      </c>
      <c r="J83" s="179">
        <f>Flavor!J181</f>
        <v>-0.31514091124991239</v>
      </c>
      <c r="K83" s="78">
        <f>Flavor!K181</f>
        <v>-4.8245493193784877E-2</v>
      </c>
      <c r="L83" s="79">
        <f>Flavor!L181</f>
        <v>469555.77276855259</v>
      </c>
      <c r="M83" s="80">
        <f>Flavor!M181</f>
        <v>-127835.53691534017</v>
      </c>
      <c r="N83" s="78">
        <f>Flavor!N181</f>
        <v>-0.21398961592357921</v>
      </c>
      <c r="O83" s="77">
        <f>Flavor!O181</f>
        <v>221245.38579771612</v>
      </c>
      <c r="P83" s="76">
        <f>Flavor!P181</f>
        <v>-49114.314554585988</v>
      </c>
      <c r="Q83" s="78">
        <f>Flavor!Q181</f>
        <v>-0.18166285319367415</v>
      </c>
    </row>
    <row r="84" spans="2:17">
      <c r="B84" s="349"/>
      <c r="C84" s="151" t="s">
        <v>96</v>
      </c>
      <c r="D84" s="77">
        <f>Flavor!D182</f>
        <v>187.7349620833993</v>
      </c>
      <c r="E84" s="76">
        <f>Flavor!E182</f>
        <v>124.18503714938163</v>
      </c>
      <c r="F84" s="78">
        <f>Flavor!F182</f>
        <v>1.9541334986362286</v>
      </c>
      <c r="G84" s="95">
        <f>Flavor!G182</f>
        <v>1.7997194774068206E-3</v>
      </c>
      <c r="H84" s="81">
        <f>Flavor!H182</f>
        <v>1.1935581818716104E-3</v>
      </c>
      <c r="I84" s="178">
        <f>Flavor!I182</f>
        <v>5.1719598692243585</v>
      </c>
      <c r="J84" s="179">
        <f>Flavor!J182</f>
        <v>-0.32026018250136001</v>
      </c>
      <c r="K84" s="78">
        <f>Flavor!K182</f>
        <v>-5.8311607962745517E-2</v>
      </c>
      <c r="L84" s="79">
        <f>Flavor!L182</f>
        <v>970.95768994569778</v>
      </c>
      <c r="M84" s="80">
        <f>Flavor!M182</f>
        <v>621.92751793742173</v>
      </c>
      <c r="N84" s="78">
        <f>Flavor!N182</f>
        <v>1.7818732241941391</v>
      </c>
      <c r="O84" s="77">
        <f>Flavor!O182</f>
        <v>730.94870400428772</v>
      </c>
      <c r="P84" s="76">
        <f>Flavor!P182</f>
        <v>506.14133334159851</v>
      </c>
      <c r="Q84" s="78">
        <f>Flavor!Q182</f>
        <v>2.2514445671847434</v>
      </c>
    </row>
    <row r="85" spans="2:17">
      <c r="B85" s="349"/>
      <c r="C85" s="151" t="s">
        <v>97</v>
      </c>
      <c r="D85" s="77">
        <f>Flavor!D183</f>
        <v>8214.8337112264035</v>
      </c>
      <c r="E85" s="76">
        <f>Flavor!E183</f>
        <v>2205.7983405718442</v>
      </c>
      <c r="F85" s="78">
        <f>Flavor!F183</f>
        <v>0.36708027237515967</v>
      </c>
      <c r="G85" s="95">
        <f>Flavor!G183</f>
        <v>7.8751427382953335E-2</v>
      </c>
      <c r="H85" s="81">
        <f>Flavor!H183</f>
        <v>2.1435157238264238E-2</v>
      </c>
      <c r="I85" s="178">
        <f>Flavor!I183</f>
        <v>4.0342289748538018</v>
      </c>
      <c r="J85" s="179">
        <f>Flavor!J183</f>
        <v>-0.97349958965479022</v>
      </c>
      <c r="K85" s="78">
        <f>Flavor!K183</f>
        <v>-0.19439943222048811</v>
      </c>
      <c r="L85" s="79">
        <f>Flavor!L183</f>
        <v>33140.52018143535</v>
      </c>
      <c r="M85" s="80">
        <f>Flavor!M183</f>
        <v>3048.9021106660402</v>
      </c>
      <c r="N85" s="78">
        <f>Flavor!N183</f>
        <v>0.1013206436255986</v>
      </c>
      <c r="O85" s="77">
        <f>Flavor!O183</f>
        <v>15067.307439684868</v>
      </c>
      <c r="P85" s="76">
        <f>Flavor!P183</f>
        <v>-1246.3608372211456</v>
      </c>
      <c r="Q85" s="78">
        <f>Flavor!Q183</f>
        <v>-7.6399790412896976E-2</v>
      </c>
    </row>
    <row r="86" spans="2:17" ht="15.75" thickBot="1">
      <c r="B86" s="352"/>
      <c r="C86" s="157" t="s">
        <v>98</v>
      </c>
      <c r="D86" s="144">
        <f>Flavor!D184</f>
        <v>27768.812664375375</v>
      </c>
      <c r="E86" s="138">
        <f>Flavor!E184</f>
        <v>-9072.4563634587721</v>
      </c>
      <c r="F86" s="140">
        <f>Flavor!F184</f>
        <v>-0.24625797652638923</v>
      </c>
      <c r="G86" s="141">
        <f>Flavor!G184</f>
        <v>0.26620546573704373</v>
      </c>
      <c r="H86" s="142">
        <f>Flavor!H184</f>
        <v>-8.5199376774724389E-2</v>
      </c>
      <c r="I86" s="180">
        <f>Flavor!I184</f>
        <v>3.4143630117825774</v>
      </c>
      <c r="J86" s="181">
        <f>Flavor!J184</f>
        <v>3.8454614760282446E-2</v>
      </c>
      <c r="K86" s="140">
        <f>Flavor!K184</f>
        <v>1.1390894016615251E-2</v>
      </c>
      <c r="L86" s="143">
        <f>Flavor!L184</f>
        <v>94812.806842362887</v>
      </c>
      <c r="M86" s="139">
        <f>Flavor!M184</f>
        <v>-29559.942625659809</v>
      </c>
      <c r="N86" s="140">
        <f>Flavor!N184</f>
        <v>-0.23767218102113216</v>
      </c>
      <c r="O86" s="144">
        <f>Flavor!O184</f>
        <v>66935.950261116028</v>
      </c>
      <c r="P86" s="138">
        <f>Flavor!P184</f>
        <v>-20943.47512543785</v>
      </c>
      <c r="Q86" s="140">
        <f>Flavor!Q184</f>
        <v>-0.23832057427906597</v>
      </c>
    </row>
    <row r="87" spans="2:17">
      <c r="B87" s="348" t="s">
        <v>99</v>
      </c>
      <c r="C87" s="221" t="s">
        <v>148</v>
      </c>
      <c r="D87" s="116">
        <f>Fat!D55</f>
        <v>1379498.4217667619</v>
      </c>
      <c r="E87" s="110">
        <f>Fat!E55</f>
        <v>249610.38565717638</v>
      </c>
      <c r="F87" s="112">
        <f>Fat!F55</f>
        <v>0.22091603564246182</v>
      </c>
      <c r="G87" s="113">
        <f>Fat!G55</f>
        <v>13.224548859485706</v>
      </c>
      <c r="H87" s="114">
        <f>Fat!H55</f>
        <v>2.4472836386529515</v>
      </c>
      <c r="I87" s="182">
        <f>Fat!I55</f>
        <v>4.4322296923690265</v>
      </c>
      <c r="J87" s="183">
        <f>Fat!J55</f>
        <v>-0.18136522753150164</v>
      </c>
      <c r="K87" s="112">
        <f>Fat!K55</f>
        <v>-3.9311042837590945E-2</v>
      </c>
      <c r="L87" s="115">
        <f>Fat!L55</f>
        <v>6114253.8655308532</v>
      </c>
      <c r="M87" s="111">
        <f>Fat!M55</f>
        <v>901408.1620792849</v>
      </c>
      <c r="N87" s="112">
        <f>Fat!N55</f>
        <v>0.17292055306421938</v>
      </c>
      <c r="O87" s="116">
        <f>Fat!O55</f>
        <v>2096798.8217986573</v>
      </c>
      <c r="P87" s="110">
        <f>Fat!P55</f>
        <v>260243.72069657221</v>
      </c>
      <c r="Q87" s="112">
        <f>Fat!Q55</f>
        <v>0.141702103323992</v>
      </c>
    </row>
    <row r="88" spans="2:17">
      <c r="B88" s="349"/>
      <c r="C88" s="222" t="s">
        <v>101</v>
      </c>
      <c r="D88" s="77">
        <f>Fat!D56</f>
        <v>160257.23459345088</v>
      </c>
      <c r="E88" s="76">
        <f>Fat!E56</f>
        <v>108877.51170418636</v>
      </c>
      <c r="F88" s="78">
        <f>Fat!F56</f>
        <v>2.1190754947986621</v>
      </c>
      <c r="G88" s="95">
        <f>Fat!G56</f>
        <v>1.5363044970017943</v>
      </c>
      <c r="H88" s="81">
        <f>Fat!H56</f>
        <v>1.0462268230606662</v>
      </c>
      <c r="I88" s="178">
        <f>Fat!I56</f>
        <v>7.5543673798444146</v>
      </c>
      <c r="J88" s="179">
        <f>Fat!J56</f>
        <v>0.59613333609324926</v>
      </c>
      <c r="K88" s="78">
        <f>Fat!K56</f>
        <v>8.567307916706339E-2</v>
      </c>
      <c r="L88" s="79">
        <f>Fat!L56</f>
        <v>1210642.0253968392</v>
      </c>
      <c r="M88" s="80">
        <f>Fat!M56</f>
        <v>853129.88843025791</v>
      </c>
      <c r="N88" s="78">
        <f>Fat!N56</f>
        <v>2.3862962965925956</v>
      </c>
      <c r="O88" s="77">
        <f>Fat!O56</f>
        <v>471308.87972505885</v>
      </c>
      <c r="P88" s="76">
        <f>Fat!P56</f>
        <v>321922.46148054115</v>
      </c>
      <c r="Q88" s="78">
        <f>Fat!Q56</f>
        <v>2.1549647234570823</v>
      </c>
    </row>
    <row r="89" spans="2:17">
      <c r="B89" s="349"/>
      <c r="C89" s="222" t="s">
        <v>63</v>
      </c>
      <c r="D89" s="77">
        <f>Fat!D57</f>
        <v>6264970.2386330198</v>
      </c>
      <c r="E89" s="76">
        <f>Fat!E57</f>
        <v>1515.2926510255784</v>
      </c>
      <c r="F89" s="78">
        <f>Fat!F57</f>
        <v>2.4192600794512595E-4</v>
      </c>
      <c r="G89" s="95">
        <f>Fat!G57</f>
        <v>60.059079239768984</v>
      </c>
      <c r="H89" s="81">
        <f>Fat!H57</f>
        <v>0.31606666304526243</v>
      </c>
      <c r="I89" s="178">
        <f>Fat!I57</f>
        <v>6.0429845028596985</v>
      </c>
      <c r="J89" s="179">
        <f>Fat!J57</f>
        <v>0.23490478413625038</v>
      </c>
      <c r="K89" s="78">
        <f>Fat!K57</f>
        <v>4.0444483463095419E-2</v>
      </c>
      <c r="L89" s="79">
        <f>Fat!L57</f>
        <v>37859118.062936567</v>
      </c>
      <c r="M89" s="80">
        <f>Fat!M57</f>
        <v>1480472.4220404774</v>
      </c>
      <c r="N89" s="78">
        <f>Fat!N57</f>
        <v>4.0696194043468241E-2</v>
      </c>
      <c r="O89" s="77">
        <f>Fat!O57</f>
        <v>14789695.663995702</v>
      </c>
      <c r="P89" s="76">
        <f>Fat!P57</f>
        <v>-377337.47547547519</v>
      </c>
      <c r="Q89" s="78">
        <f>Fat!Q57</f>
        <v>-2.487879284007628E-2</v>
      </c>
    </row>
    <row r="90" spans="2:17" ht="15.75" thickBot="1">
      <c r="B90" s="350"/>
      <c r="C90" s="223" t="s">
        <v>15</v>
      </c>
      <c r="D90" s="109">
        <f>Fat!D58</f>
        <v>2626619.9030698831</v>
      </c>
      <c r="E90" s="103">
        <f>Fat!E58</f>
        <v>-412653.21980992751</v>
      </c>
      <c r="F90" s="105">
        <f>Fat!F58</f>
        <v>-0.13577365479379</v>
      </c>
      <c r="G90" s="106">
        <f>Fat!G58</f>
        <v>25.180067403743816</v>
      </c>
      <c r="H90" s="107">
        <f>Fat!H58</f>
        <v>-3.8095771247583734</v>
      </c>
      <c r="I90" s="190">
        <f>Fat!I58</f>
        <v>6.5125470037739186</v>
      </c>
      <c r="J90" s="191">
        <f>Fat!J58</f>
        <v>0.257551353019978</v>
      </c>
      <c r="K90" s="105">
        <f>Fat!K58</f>
        <v>4.1175304892327826E-2</v>
      </c>
      <c r="L90" s="108">
        <f>Fat!L58</f>
        <v>17105985.579790708</v>
      </c>
      <c r="M90" s="104">
        <f>Fat!M58</f>
        <v>-1904654.5852758549</v>
      </c>
      <c r="N90" s="105">
        <f>Fat!N58</f>
        <v>-0.10018887153394217</v>
      </c>
      <c r="O90" s="109">
        <f>Fat!O58</f>
        <v>7619533.7974280221</v>
      </c>
      <c r="P90" s="103">
        <f>Fat!P58</f>
        <v>-1199132.8496236531</v>
      </c>
      <c r="Q90" s="105">
        <f>Fat!Q58</f>
        <v>-0.13597666150863708</v>
      </c>
    </row>
    <row r="91" spans="2:17" ht="15.75" hidden="1" thickBot="1">
      <c r="B91" s="351" t="s">
        <v>102</v>
      </c>
      <c r="C91" s="154" t="s">
        <v>103</v>
      </c>
      <c r="D91" s="125">
        <f>Organic!D16</f>
        <v>22239.996427301681</v>
      </c>
      <c r="E91" s="117">
        <f>Organic!E16</f>
        <v>3192.4863683424446</v>
      </c>
      <c r="F91" s="121">
        <f>Organic!F16</f>
        <v>0.16760649336635045</v>
      </c>
      <c r="G91" s="122">
        <f>Organic!G16</f>
        <v>0.21320352002357407</v>
      </c>
      <c r="H91" s="123">
        <f>Organic!H16</f>
        <v>3.1521741704457762E-2</v>
      </c>
      <c r="I91" s="186">
        <f>Organic!I16</f>
        <v>3.6529014814470964</v>
      </c>
      <c r="J91" s="187">
        <f>Organic!J16</f>
        <v>0.82116562950107719</v>
      </c>
      <c r="K91" s="121">
        <f>Organic!K16</f>
        <v>0.28998666275202101</v>
      </c>
      <c r="L91" s="124">
        <f>Organic!L16</f>
        <v>81240.515896668439</v>
      </c>
      <c r="M91" s="118">
        <f>Organic!M16</f>
        <v>27302.998772411134</v>
      </c>
      <c r="N91" s="121">
        <f>Organic!N16</f>
        <v>0.50619680378524812</v>
      </c>
      <c r="O91" s="125">
        <f>Organic!O16</f>
        <v>19172.105644702911</v>
      </c>
      <c r="P91" s="117">
        <f>Organic!P16</f>
        <v>6480.7183541363011</v>
      </c>
      <c r="Q91" s="121">
        <f>Organic!Q16</f>
        <v>0.51063908190346996</v>
      </c>
    </row>
    <row r="92" spans="2:17" hidden="1">
      <c r="B92" s="349"/>
      <c r="C92" s="158" t="s">
        <v>104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.75" hidden="1" thickBot="1">
      <c r="B93" s="352"/>
      <c r="C93" s="155" t="s">
        <v>105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8" t="s">
        <v>67</v>
      </c>
      <c r="C94" s="150" t="s">
        <v>106</v>
      </c>
      <c r="D94" s="116">
        <f>Size!D94</f>
        <v>5260570.1725907987</v>
      </c>
      <c r="E94" s="110">
        <f>Size!E94</f>
        <v>-550533.17815770861</v>
      </c>
      <c r="F94" s="112">
        <f>Size!F94</f>
        <v>-9.4738149526594873E-2</v>
      </c>
      <c r="G94" s="113">
        <f>Size!G94</f>
        <v>50.430407297662335</v>
      </c>
      <c r="H94" s="114">
        <f>Size!H94</f>
        <v>-4.9979183728401537</v>
      </c>
      <c r="I94" s="182">
        <f>Size!I94</f>
        <v>5.6527096376183854</v>
      </c>
      <c r="J94" s="183">
        <f>Size!J94</f>
        <v>0.16919946869151126</v>
      </c>
      <c r="K94" s="112">
        <f>Size!K94</f>
        <v>3.0856050865065449E-2</v>
      </c>
      <c r="L94" s="115">
        <f>Size!L94</f>
        <v>29736475.71397182</v>
      </c>
      <c r="M94" s="111">
        <f>Size!M94</f>
        <v>-2128768.6025426537</v>
      </c>
      <c r="N94" s="112">
        <f>Size!N94</f>
        <v>-6.680534382218431E-2</v>
      </c>
      <c r="O94" s="116">
        <f>Size!O94</f>
        <v>15070724.928743767</v>
      </c>
      <c r="P94" s="110">
        <f>Size!P94</f>
        <v>-1600837.2330578361</v>
      </c>
      <c r="Q94" s="112">
        <f>Size!Q94</f>
        <v>-9.6022029460785849E-2</v>
      </c>
    </row>
    <row r="95" spans="2:17">
      <c r="B95" s="349"/>
      <c r="C95" s="151" t="s">
        <v>107</v>
      </c>
      <c r="D95" s="77">
        <f>Size!D95</f>
        <v>22730.181134836745</v>
      </c>
      <c r="E95" s="76">
        <f>Size!E95</f>
        <v>2196.8281404880145</v>
      </c>
      <c r="F95" s="78">
        <f>Size!F95</f>
        <v>0.10698828102222925</v>
      </c>
      <c r="G95" s="95">
        <f>Size!G95</f>
        <v>0.21790267118800083</v>
      </c>
      <c r="H95" s="81">
        <f>Size!H95</f>
        <v>2.2048405968031787E-2</v>
      </c>
      <c r="I95" s="178">
        <f>Size!I95</f>
        <v>1.5866858247228173</v>
      </c>
      <c r="J95" s="179">
        <f>Size!J95</f>
        <v>-2.0523282573822743</v>
      </c>
      <c r="K95" s="78">
        <f>Size!K95</f>
        <v>-0.56397920180485983</v>
      </c>
      <c r="L95" s="79">
        <f>Size!L95</f>
        <v>36065.656200027464</v>
      </c>
      <c r="M95" s="80">
        <f>Size!M95</f>
        <v>-38655.504499242314</v>
      </c>
      <c r="N95" s="78">
        <f>Size!N95</f>
        <v>-0.51733008611602149</v>
      </c>
      <c r="O95" s="77">
        <f>Size!O95</f>
        <v>11620.612890839577</v>
      </c>
      <c r="P95" s="76">
        <f>Size!P95</f>
        <v>-12334.32185280323</v>
      </c>
      <c r="Q95" s="78">
        <f>Size!Q95</f>
        <v>-0.51489690891671203</v>
      </c>
    </row>
    <row r="96" spans="2:17">
      <c r="B96" s="349"/>
      <c r="C96" s="151" t="s">
        <v>108</v>
      </c>
      <c r="D96" s="77">
        <f>Size!D96</f>
        <v>24195.198127958189</v>
      </c>
      <c r="E96" s="76">
        <f>Size!E96</f>
        <v>16026.799234811308</v>
      </c>
      <c r="F96" s="78">
        <f>Size!F96</f>
        <v>1.9620490434493181</v>
      </c>
      <c r="G96" s="95">
        <f>Size!G96</f>
        <v>0.23194704304070532</v>
      </c>
      <c r="H96" s="81">
        <f>Size!H96</f>
        <v>0.15403401229111471</v>
      </c>
      <c r="I96" s="178">
        <f>Size!I96</f>
        <v>0.98051061715587806</v>
      </c>
      <c r="J96" s="179">
        <f>Size!J96</f>
        <v>0.29299151685217306</v>
      </c>
      <c r="K96" s="78">
        <f>Size!K96</f>
        <v>0.42615763943539436</v>
      </c>
      <c r="L96" s="79">
        <f>Size!L96</f>
        <v>23723.64864865303</v>
      </c>
      <c r="M96" s="80">
        <f>Size!M96</f>
        <v>18107.718390714908</v>
      </c>
      <c r="N96" s="78">
        <f>Size!N96</f>
        <v>3.2243488716975479</v>
      </c>
      <c r="O96" s="77">
        <f>Size!O96</f>
        <v>10120.098016262054</v>
      </c>
      <c r="P96" s="76">
        <f>Size!P96</f>
        <v>6779.1229932611714</v>
      </c>
      <c r="Q96" s="78">
        <f>Size!Q96</f>
        <v>2.0290852061420455</v>
      </c>
    </row>
    <row r="97" spans="2:17">
      <c r="B97" s="349"/>
      <c r="C97" s="151" t="s">
        <v>109</v>
      </c>
      <c r="D97" s="77">
        <f>Size!D97</f>
        <v>649909.84178468585</v>
      </c>
      <c r="E97" s="76">
        <f>Size!E97</f>
        <v>126759.05697736144</v>
      </c>
      <c r="F97" s="78">
        <f>Size!F97</f>
        <v>0.24229927710812207</v>
      </c>
      <c r="G97" s="95">
        <f>Size!G97</f>
        <v>6.2303546864045343</v>
      </c>
      <c r="H97" s="81">
        <f>Size!H97</f>
        <v>1.2403604762096148</v>
      </c>
      <c r="I97" s="178">
        <f>Size!I97</f>
        <v>4.2205039549901748</v>
      </c>
      <c r="J97" s="179">
        <f>Size!J97</f>
        <v>5.5954348445052204E-2</v>
      </c>
      <c r="K97" s="78">
        <f>Size!K97</f>
        <v>1.3435870317671997E-2</v>
      </c>
      <c r="L97" s="79">
        <f>Size!L97</f>
        <v>2742947.0576393055</v>
      </c>
      <c r="M97" s="80">
        <f>Size!M97</f>
        <v>564259.66260619042</v>
      </c>
      <c r="N97" s="78">
        <f>Size!N97</f>
        <v>0.25899064909108449</v>
      </c>
      <c r="O97" s="77">
        <f>Size!O97</f>
        <v>363804.25259661674</v>
      </c>
      <c r="P97" s="76">
        <f>Size!P97</f>
        <v>69700.981399059296</v>
      </c>
      <c r="Q97" s="78">
        <f>Size!Q97</f>
        <v>0.23699492057753815</v>
      </c>
    </row>
    <row r="98" spans="2:17">
      <c r="B98" s="349"/>
      <c r="C98" s="151" t="s">
        <v>110</v>
      </c>
      <c r="D98" s="77">
        <f>Size!D98</f>
        <v>9570500.8924892172</v>
      </c>
      <c r="E98" s="76">
        <f>Size!E98</f>
        <v>-223121.46742001735</v>
      </c>
      <c r="F98" s="78">
        <f>Size!F98</f>
        <v>-2.2782322946551227E-2</v>
      </c>
      <c r="G98" s="95">
        <f>Size!G98</f>
        <v>91.747518275794192</v>
      </c>
      <c r="H98" s="81">
        <f>Size!H98</f>
        <v>-1.6674593788438159</v>
      </c>
      <c r="I98" s="178">
        <f>Size!I98</f>
        <v>6.1464782495291805</v>
      </c>
      <c r="J98" s="179">
        <f>Size!J98</f>
        <v>0.20909942722097608</v>
      </c>
      <c r="K98" s="78">
        <f>Size!K98</f>
        <v>3.5217464386024633E-2</v>
      </c>
      <c r="L98" s="79">
        <f>Size!L98</f>
        <v>58824875.57278458</v>
      </c>
      <c r="M98" s="80">
        <f>Size!M98</f>
        <v>676429.57937539369</v>
      </c>
      <c r="N98" s="78">
        <f>Size!N98</f>
        <v>1.163280579247231E-2</v>
      </c>
      <c r="O98" s="77">
        <f>Size!O98</f>
        <v>24476128.558278948</v>
      </c>
      <c r="P98" s="76">
        <f>Size!P98</f>
        <v>-1080907.3674738444</v>
      </c>
      <c r="Q98" s="78">
        <f>Size!Q98</f>
        <v>-4.22939252663748E-2</v>
      </c>
    </row>
    <row r="99" spans="2:17" ht="15" customHeight="1">
      <c r="B99" s="349"/>
      <c r="C99" s="151" t="s">
        <v>111</v>
      </c>
      <c r="D99" s="77">
        <f>Size!D99</f>
        <v>812668.84297603613</v>
      </c>
      <c r="E99" s="76">
        <f>Size!E99</f>
        <v>152266.29985466541</v>
      </c>
      <c r="F99" s="78">
        <f>Size!F99</f>
        <v>0.23056588960875862</v>
      </c>
      <c r="G99" s="95">
        <f>Size!G99</f>
        <v>7.7906423457549865</v>
      </c>
      <c r="H99" s="81">
        <f>Size!H99</f>
        <v>1.491493109483975</v>
      </c>
      <c r="I99" s="178">
        <f>Size!I99</f>
        <v>4.1878198438853147</v>
      </c>
      <c r="J99" s="179">
        <f>Size!J99</f>
        <v>5.780908849802735E-2</v>
      </c>
      <c r="K99" s="78">
        <f>Size!K99</f>
        <v>1.3997321537872452E-2</v>
      </c>
      <c r="L99" s="79">
        <f>Size!L99</f>
        <v>3403310.7071223627</v>
      </c>
      <c r="M99" s="80">
        <f>Size!M99</f>
        <v>675841.10114598507</v>
      </c>
      <c r="N99" s="78">
        <f>Size!N99</f>
        <v>0.2477905160391505</v>
      </c>
      <c r="O99" s="77">
        <f>Size!O99</f>
        <v>478882.27095377445</v>
      </c>
      <c r="P99" s="76">
        <f>Size!P99</f>
        <v>92543.181954622269</v>
      </c>
      <c r="Q99" s="78">
        <f>Size!Q99</f>
        <v>0.23953874870483363</v>
      </c>
    </row>
    <row r="100" spans="2:17" ht="15.75" thickBot="1">
      <c r="B100" s="350"/>
      <c r="C100" s="152" t="s">
        <v>112</v>
      </c>
      <c r="D100" s="144">
        <f>Size!D100</f>
        <v>48176.062597845863</v>
      </c>
      <c r="E100" s="138">
        <f>Size!E100</f>
        <v>18205.137767771459</v>
      </c>
      <c r="F100" s="140">
        <f>Size!F100</f>
        <v>0.607426626671976</v>
      </c>
      <c r="G100" s="141">
        <f>Size!G100</f>
        <v>0.46183937845096945</v>
      </c>
      <c r="H100" s="142">
        <f>Size!H100</f>
        <v>0.17596626935998516</v>
      </c>
      <c r="I100" s="180">
        <f>Size!I100</f>
        <v>1.2830698569952104</v>
      </c>
      <c r="J100" s="181">
        <f>Size!J100</f>
        <v>-1.5105725637832579</v>
      </c>
      <c r="K100" s="140">
        <f>Size!K100</f>
        <v>-0.54071793603503704</v>
      </c>
      <c r="L100" s="143">
        <f>Size!L100</f>
        <v>61813.253748010393</v>
      </c>
      <c r="M100" s="139">
        <f>Size!M100</f>
        <v>-21914.793247248163</v>
      </c>
      <c r="N100" s="140">
        <f>Size!N100</f>
        <v>-0.26173778122985691</v>
      </c>
      <c r="O100" s="144">
        <f>Size!O100</f>
        <v>22326.333714723587</v>
      </c>
      <c r="P100" s="138">
        <f>Size!P100</f>
        <v>-5939.9574027950039</v>
      </c>
      <c r="Q100" s="140">
        <f>Size!Q100</f>
        <v>-0.21014279440126471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25">
      <c r="B102" s="340" t="s">
        <v>140</v>
      </c>
      <c r="C102" s="340"/>
      <c r="D102" s="340"/>
      <c r="E102" s="340"/>
      <c r="F102" s="340"/>
      <c r="G102" s="340"/>
      <c r="H102" s="340"/>
      <c r="I102" s="340"/>
      <c r="J102" s="340"/>
      <c r="K102" s="340"/>
      <c r="L102" s="340"/>
      <c r="M102" s="340"/>
      <c r="N102" s="340"/>
      <c r="O102" s="340"/>
      <c r="P102" s="340"/>
      <c r="Q102" s="340"/>
    </row>
    <row r="103" spans="2:17">
      <c r="B103" s="341" t="s">
        <v>18</v>
      </c>
      <c r="C103" s="341"/>
      <c r="D103" s="341"/>
      <c r="E103" s="341"/>
      <c r="F103" s="341"/>
      <c r="G103" s="341"/>
      <c r="H103" s="341"/>
      <c r="I103" s="341"/>
      <c r="J103" s="341"/>
      <c r="K103" s="341"/>
      <c r="L103" s="341"/>
      <c r="M103" s="341"/>
      <c r="N103" s="341"/>
      <c r="O103" s="341"/>
      <c r="P103" s="341"/>
      <c r="Q103" s="341"/>
    </row>
    <row r="104" spans="2:17" ht="15.75" thickBot="1">
      <c r="B104" s="341" t="str">
        <f>'HOME PAGE'!H7</f>
        <v>YTD Ending 07-14-2024</v>
      </c>
      <c r="C104" s="341"/>
      <c r="D104" s="341"/>
      <c r="E104" s="341"/>
      <c r="F104" s="341"/>
      <c r="G104" s="341"/>
      <c r="H104" s="341"/>
      <c r="I104" s="341"/>
      <c r="J104" s="341"/>
      <c r="K104" s="341"/>
      <c r="L104" s="341"/>
      <c r="M104" s="341"/>
      <c r="N104" s="341"/>
      <c r="O104" s="341"/>
      <c r="P104" s="341"/>
      <c r="Q104" s="341"/>
    </row>
    <row r="105" spans="2:17">
      <c r="D105" s="346" t="s">
        <v>68</v>
      </c>
      <c r="E105" s="344"/>
      <c r="F105" s="347"/>
      <c r="G105" s="343" t="s">
        <v>21</v>
      </c>
      <c r="H105" s="345"/>
      <c r="I105" s="346" t="s">
        <v>22</v>
      </c>
      <c r="J105" s="344"/>
      <c r="K105" s="347"/>
      <c r="L105" s="343" t="s">
        <v>23</v>
      </c>
      <c r="M105" s="344"/>
      <c r="N105" s="345"/>
      <c r="O105" s="346" t="s">
        <v>24</v>
      </c>
      <c r="P105" s="344"/>
      <c r="Q105" s="34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.75" thickBot="1">
      <c r="C107" s="292" t="s">
        <v>11</v>
      </c>
      <c r="D107" s="283">
        <f>'Segment Data'!D87</f>
        <v>5539075.2777475081</v>
      </c>
      <c r="E107" s="284">
        <f>'Segment Data'!E87</f>
        <v>-164018.97625289299</v>
      </c>
      <c r="F107" s="285">
        <f>'Segment Data'!F87</f>
        <v>-2.8759646772073398E-2</v>
      </c>
      <c r="G107" s="286">
        <f>'Segment Data'!G87</f>
        <v>100</v>
      </c>
      <c r="H107" s="287">
        <f>'Segment Data'!H87</f>
        <v>2.8421709430404007E-14</v>
      </c>
      <c r="I107" s="288">
        <f>'Segment Data'!I87</f>
        <v>6.025945731938041</v>
      </c>
      <c r="J107" s="289">
        <f>'Segment Data'!J87</f>
        <v>0.14653630761197878</v>
      </c>
      <c r="K107" s="285">
        <f>'Segment Data'!K87</f>
        <v>2.4923644032287438E-2</v>
      </c>
      <c r="L107" s="290">
        <f>'Segment Data'!L87</f>
        <v>33378167.028826118</v>
      </c>
      <c r="M107" s="291">
        <f>'Segment Data'!M87</f>
        <v>-152659.07596365362</v>
      </c>
      <c r="N107" s="285">
        <f>'Segment Data'!N87</f>
        <v>-4.5527979384273731E-3</v>
      </c>
      <c r="O107" s="283">
        <f>'Segment Data'!O87</f>
        <v>13187663.782083306</v>
      </c>
      <c r="P107" s="284">
        <f>'Segment Data'!P87</f>
        <v>-939718.49886009097</v>
      </c>
      <c r="Q107" s="285">
        <f>'Segment Data'!Q87</f>
        <v>-6.6517524632124458E-2</v>
      </c>
    </row>
    <row r="108" spans="2:17">
      <c r="B108" s="355" t="s">
        <v>64</v>
      </c>
      <c r="C108" s="151" t="s">
        <v>149</v>
      </c>
      <c r="D108" s="77">
        <f>'Segment Data'!D88</f>
        <v>10081.17356974551</v>
      </c>
      <c r="E108" s="76">
        <f>'Segment Data'!E88</f>
        <v>-2561.0933448276519</v>
      </c>
      <c r="F108" s="78">
        <f>'Segment Data'!F88</f>
        <v>-0.20258181243392309</v>
      </c>
      <c r="G108" s="95">
        <f>'Segment Data'!G88</f>
        <v>0.18200102118570716</v>
      </c>
      <c r="H108" s="81">
        <f>'Segment Data'!H88</f>
        <v>-3.9672799226875277E-2</v>
      </c>
      <c r="I108" s="178">
        <f>'Segment Data'!I88</f>
        <v>7.7218577384381906</v>
      </c>
      <c r="J108" s="179">
        <f>'Segment Data'!J88</f>
        <v>7.883514700881733E-2</v>
      </c>
      <c r="K108" s="78">
        <f>'Segment Data'!K88</f>
        <v>1.0314655761611956E-2</v>
      </c>
      <c r="L108" s="79">
        <f>'Segment Data'!L88</f>
        <v>77845.388142077922</v>
      </c>
      <c r="M108" s="80">
        <f>'Segment Data'!M88</f>
        <v>-18779.743492884867</v>
      </c>
      <c r="N108" s="78">
        <f>'Segment Data'!N88</f>
        <v>-0.19435671833113047</v>
      </c>
      <c r="O108" s="77">
        <f>'Segment Data'!O88</f>
        <v>27589.595121741295</v>
      </c>
      <c r="P108" s="76">
        <f>'Segment Data'!P88</f>
        <v>-4400.7720681939099</v>
      </c>
      <c r="Q108" s="78">
        <f>'Segment Data'!Q88</f>
        <v>-0.13756553784035586</v>
      </c>
    </row>
    <row r="109" spans="2:17">
      <c r="B109" s="356"/>
      <c r="C109" s="151" t="s">
        <v>153</v>
      </c>
      <c r="D109" s="77">
        <f>'Segment Data'!D89</f>
        <v>1780.1934512913465</v>
      </c>
      <c r="E109" s="76">
        <f>'Segment Data'!E89</f>
        <v>-8460.1546629195436</v>
      </c>
      <c r="F109" s="78">
        <f>'Segment Data'!F89</f>
        <v>-0.8261588930926177</v>
      </c>
      <c r="G109" s="95">
        <f>'Segment Data'!G89</f>
        <v>3.2138820326978311E-2</v>
      </c>
      <c r="H109" s="81">
        <f>'Segment Data'!H89</f>
        <v>-0.14741893653505944</v>
      </c>
      <c r="I109" s="178">
        <f>'Segment Data'!I89</f>
        <v>6.3218508819834183</v>
      </c>
      <c r="J109" s="179">
        <f>'Segment Data'!J89</f>
        <v>-0.35079767341818435</v>
      </c>
      <c r="K109" s="78">
        <f>'Segment Data'!K89</f>
        <v>-5.2572478605097332E-2</v>
      </c>
      <c r="L109" s="79">
        <f>'Segment Data'!L89</f>
        <v>11254.117540147305</v>
      </c>
      <c r="M109" s="80">
        <f>'Segment Data'!M89</f>
        <v>-57076.126510951523</v>
      </c>
      <c r="N109" s="78">
        <f>'Segment Data'!N89</f>
        <v>-0.83529815096619253</v>
      </c>
      <c r="O109" s="77">
        <f>'Segment Data'!O89</f>
        <v>4055.5596208572388</v>
      </c>
      <c r="P109" s="76">
        <f>'Segment Data'!P89</f>
        <v>-23827.390632510185</v>
      </c>
      <c r="Q109" s="78">
        <f>'Segment Data'!Q89</f>
        <v>-0.85455055566196947</v>
      </c>
    </row>
    <row r="110" spans="2:17">
      <c r="B110" s="356"/>
      <c r="C110" s="151" t="s">
        <v>150</v>
      </c>
      <c r="D110" s="77">
        <f>'Segment Data'!D90</f>
        <v>1707764.3221888694</v>
      </c>
      <c r="E110" s="76">
        <f>'Segment Data'!E90</f>
        <v>-60502.458984092809</v>
      </c>
      <c r="F110" s="78">
        <f>'Segment Data'!F90</f>
        <v>-3.421568488888261E-2</v>
      </c>
      <c r="G110" s="95">
        <f>'Segment Data'!G90</f>
        <v>30.831217063425434</v>
      </c>
      <c r="H110" s="81">
        <f>'Segment Data'!H90</f>
        <v>-0.17417584118282292</v>
      </c>
      <c r="I110" s="178">
        <f>'Segment Data'!I90</f>
        <v>6.7097380109078975</v>
      </c>
      <c r="J110" s="179">
        <f>'Segment Data'!J90</f>
        <v>0.10478830283723628</v>
      </c>
      <c r="K110" s="78">
        <f>'Segment Data'!K90</f>
        <v>1.5865117445057045E-2</v>
      </c>
      <c r="L110" s="79">
        <f>'Segment Data'!L90</f>
        <v>11458651.186263017</v>
      </c>
      <c r="M110" s="80">
        <f>'Segment Data'!M90</f>
        <v>-220661.97383638658</v>
      </c>
      <c r="N110" s="78">
        <f>'Segment Data'!N90</f>
        <v>-1.8893403303050785E-2</v>
      </c>
      <c r="O110" s="77">
        <f>'Segment Data'!O90</f>
        <v>4616682.2358562276</v>
      </c>
      <c r="P110" s="76">
        <f>'Segment Data'!P90</f>
        <v>-496238.05617234576</v>
      </c>
      <c r="Q110" s="78">
        <f>'Segment Data'!Q90</f>
        <v>-9.7055699645077223E-2</v>
      </c>
    </row>
    <row r="111" spans="2:17">
      <c r="B111" s="356"/>
      <c r="C111" s="151" t="s">
        <v>152</v>
      </c>
      <c r="D111" s="77">
        <f>'Segment Data'!D91</f>
        <v>83669.321566662227</v>
      </c>
      <c r="E111" s="76">
        <f>'Segment Data'!E91</f>
        <v>33683.537177279009</v>
      </c>
      <c r="F111" s="78">
        <f>'Segment Data'!F91</f>
        <v>0.67386233083566971</v>
      </c>
      <c r="G111" s="95">
        <f>'Segment Data'!G91</f>
        <v>1.5105286960585733</v>
      </c>
      <c r="H111" s="81">
        <f>'Segment Data'!H91</f>
        <v>0.63406090220577194</v>
      </c>
      <c r="I111" s="178">
        <f>'Segment Data'!I91</f>
        <v>7.8581004531212546</v>
      </c>
      <c r="J111" s="179">
        <f>'Segment Data'!J91</f>
        <v>0.13140954962033291</v>
      </c>
      <c r="K111" s="78">
        <f>'Segment Data'!K91</f>
        <v>1.7007222271670265E-2</v>
      </c>
      <c r="L111" s="79">
        <f>'Segment Data'!L91</f>
        <v>657481.93371533637</v>
      </c>
      <c r="M111" s="80">
        <f>'Segment Data'!M91</f>
        <v>271257.22816953069</v>
      </c>
      <c r="N111" s="78">
        <f>'Segment Data'!N91</f>
        <v>0.7023300795483679</v>
      </c>
      <c r="O111" s="77">
        <f>'Segment Data'!O91</f>
        <v>252596.04036700726</v>
      </c>
      <c r="P111" s="76">
        <f>'Segment Data'!P91</f>
        <v>97476.524577700242</v>
      </c>
      <c r="Q111" s="78">
        <f>'Segment Data'!Q91</f>
        <v>0.62839626646397562</v>
      </c>
    </row>
    <row r="112" spans="2:17" ht="15.75" thickBot="1">
      <c r="B112" s="357"/>
      <c r="C112" s="151" t="s">
        <v>151</v>
      </c>
      <c r="D112" s="144">
        <f>'Segment Data'!D92</f>
        <v>3735780.2669709548</v>
      </c>
      <c r="E112" s="138">
        <f>'Segment Data'!E92</f>
        <v>-126178.80643831193</v>
      </c>
      <c r="F112" s="140">
        <f>'Segment Data'!F92</f>
        <v>-3.2672227757950735E-2</v>
      </c>
      <c r="G112" s="141">
        <f>'Segment Data'!G92</f>
        <v>67.444114399003581</v>
      </c>
      <c r="H112" s="142">
        <f>'Segment Data'!H92</f>
        <v>-0.27279332526062205</v>
      </c>
      <c r="I112" s="180">
        <f>'Segment Data'!I92</f>
        <v>5.6676070031102173</v>
      </c>
      <c r="J112" s="181">
        <f>'Segment Data'!J92</f>
        <v>0.15218530687381548</v>
      </c>
      <c r="K112" s="140">
        <f>'Segment Data'!K92</f>
        <v>2.7592687423640384E-2</v>
      </c>
      <c r="L112" s="143">
        <f>'Segment Data'!L92</f>
        <v>21172934.403165542</v>
      </c>
      <c r="M112" s="139">
        <f>'Segment Data'!M92</f>
        <v>-127398.46029295772</v>
      </c>
      <c r="N112" s="140">
        <f>'Segment Data'!N92</f>
        <v>-5.9810549022693655E-3</v>
      </c>
      <c r="O112" s="144">
        <f>'Segment Data'!O92</f>
        <v>8286740.351117474</v>
      </c>
      <c r="P112" s="138">
        <f>'Segment Data'!P92</f>
        <v>-512728.80456473958</v>
      </c>
      <c r="Q112" s="140">
        <f>'Segment Data'!Q92</f>
        <v>-5.8268151804776486E-2</v>
      </c>
    </row>
    <row r="113" spans="2:17">
      <c r="B113" s="348" t="s">
        <v>65</v>
      </c>
      <c r="C113" s="150" t="s">
        <v>78</v>
      </c>
      <c r="D113" s="116">
        <f>'Type Data'!D59</f>
        <v>1754671.7402027629</v>
      </c>
      <c r="E113" s="110">
        <f>'Type Data'!E59</f>
        <v>-165981.60975554748</v>
      </c>
      <c r="F113" s="112">
        <f>'Type Data'!F59</f>
        <v>-8.6419347749113751E-2</v>
      </c>
      <c r="G113" s="113">
        <f>'Type Data'!G59</f>
        <v>31.678062712957153</v>
      </c>
      <c r="H113" s="114">
        <f>'Type Data'!H59</f>
        <v>-1.9993282684575497</v>
      </c>
      <c r="I113" s="182">
        <f>'Type Data'!I59</f>
        <v>4.642982461146719</v>
      </c>
      <c r="J113" s="183">
        <f>'Type Data'!J59</f>
        <v>8.4000654916570383E-2</v>
      </c>
      <c r="K113" s="112">
        <f>'Type Data'!K59</f>
        <v>1.8425310406323177E-2</v>
      </c>
      <c r="L113" s="115">
        <f>'Type Data'!L59</f>
        <v>8146910.1148312204</v>
      </c>
      <c r="M113" s="111">
        <f>'Type Data'!M59</f>
        <v>-609313.56370370276</v>
      </c>
      <c r="N113" s="112">
        <f>'Type Data'!N59</f>
        <v>-6.9586340650179934E-2</v>
      </c>
      <c r="O113" s="116">
        <f>'Type Data'!O59</f>
        <v>4400129.9586774418</v>
      </c>
      <c r="P113" s="110">
        <f>'Type Data'!P59</f>
        <v>-506862.19260028936</v>
      </c>
      <c r="Q113" s="112">
        <f>'Type Data'!Q59</f>
        <v>-0.10329386658348487</v>
      </c>
    </row>
    <row r="114" spans="2:17">
      <c r="B114" s="349"/>
      <c r="C114" s="151" t="s">
        <v>79</v>
      </c>
      <c r="D114" s="77">
        <f>'Type Data'!D60</f>
        <v>2391806.7200758699</v>
      </c>
      <c r="E114" s="76">
        <f>'Type Data'!E60</f>
        <v>266641.44038408762</v>
      </c>
      <c r="F114" s="78">
        <f>'Type Data'!F60</f>
        <v>0.12546856610736612</v>
      </c>
      <c r="G114" s="95">
        <f>'Type Data'!G60</f>
        <v>43.18061409428087</v>
      </c>
      <c r="H114" s="81">
        <f>'Type Data'!H60</f>
        <v>5.9172411770070781</v>
      </c>
      <c r="I114" s="178">
        <f>'Type Data'!I60</f>
        <v>6.4760101991782815</v>
      </c>
      <c r="J114" s="179">
        <f>'Type Data'!J60</f>
        <v>0.13132585087853244</v>
      </c>
      <c r="K114" s="78">
        <f>'Type Data'!K60</f>
        <v>2.069856334361617E-2</v>
      </c>
      <c r="L114" s="79">
        <f>'Type Data'!L60</f>
        <v>15489364.713674488</v>
      </c>
      <c r="M114" s="80">
        <f>'Type Data'!M60</f>
        <v>2005861.8260639776</v>
      </c>
      <c r="N114" s="78">
        <f>'Type Data'!N60</f>
        <v>0.14876414851418837</v>
      </c>
      <c r="O114" s="77">
        <f>'Type Data'!O60</f>
        <v>4678008.1499386327</v>
      </c>
      <c r="P114" s="76">
        <f>'Type Data'!P60</f>
        <v>342425.43516858574</v>
      </c>
      <c r="Q114" s="78">
        <f>'Type Data'!Q60</f>
        <v>7.8980256564369911E-2</v>
      </c>
    </row>
    <row r="115" spans="2:17">
      <c r="B115" s="349"/>
      <c r="C115" s="151" t="s">
        <v>80</v>
      </c>
      <c r="D115" s="77">
        <f>'Type Data'!D61</f>
        <v>1390353.0769527329</v>
      </c>
      <c r="E115" s="76">
        <f>'Type Data'!E61</f>
        <v>-264638.93244972336</v>
      </c>
      <c r="F115" s="78">
        <f>'Type Data'!F61</f>
        <v>-0.15990345025609681</v>
      </c>
      <c r="G115" s="95">
        <f>'Type Data'!G61</f>
        <v>25.100815700019254</v>
      </c>
      <c r="H115" s="81">
        <f>'Type Data'!H61</f>
        <v>-3.9183787178456271</v>
      </c>
      <c r="I115" s="178">
        <f>'Type Data'!I61</f>
        <v>6.9967704090787244</v>
      </c>
      <c r="J115" s="179">
        <f>'Type Data'!J61</f>
        <v>0.18303439384487685</v>
      </c>
      <c r="K115" s="78">
        <f>'Type Data'!K61</f>
        <v>2.6862560192478357E-2</v>
      </c>
      <c r="L115" s="79">
        <f>'Type Data'!L61</f>
        <v>9727981.2669944353</v>
      </c>
      <c r="M115" s="80">
        <f>'Type Data'!M61</f>
        <v>-1548697.3923953157</v>
      </c>
      <c r="N115" s="78">
        <f>'Type Data'!N61</f>
        <v>-0.13733630612110792</v>
      </c>
      <c r="O115" s="77">
        <f>'Type Data'!O61</f>
        <v>4100550.7114026067</v>
      </c>
      <c r="P115" s="76">
        <f>'Type Data'!P61</f>
        <v>-775122.24370161118</v>
      </c>
      <c r="Q115" s="78">
        <f>'Type Data'!Q61</f>
        <v>-0.15897748902336761</v>
      </c>
    </row>
    <row r="116" spans="2:17" ht="15.75" thickBot="1">
      <c r="B116" s="350"/>
      <c r="C116" s="152" t="s">
        <v>81</v>
      </c>
      <c r="D116" s="144">
        <f>'Type Data'!D62</f>
        <v>2243.7405161559582</v>
      </c>
      <c r="E116" s="138">
        <f>'Type Data'!E62</f>
        <v>-39.874431693487168</v>
      </c>
      <c r="F116" s="140">
        <f>'Type Data'!F62</f>
        <v>-1.746110119441906E-2</v>
      </c>
      <c r="G116" s="141">
        <f>'Type Data'!G62</f>
        <v>4.0507492742875024E-2</v>
      </c>
      <c r="H116" s="142">
        <f>'Type Data'!H62</f>
        <v>4.6580929625096579E-4</v>
      </c>
      <c r="I116" s="180">
        <f>'Type Data'!I62</f>
        <v>6.1998850695148642</v>
      </c>
      <c r="J116" s="181">
        <f>'Type Data'!J62</f>
        <v>-0.11504962127853258</v>
      </c>
      <c r="K116" s="140">
        <f>'Type Data'!K62</f>
        <v>-1.8218655760013563E-2</v>
      </c>
      <c r="L116" s="143">
        <f>'Type Data'!L62</f>
        <v>13910.933325980901</v>
      </c>
      <c r="M116" s="139">
        <f>'Type Data'!M62</f>
        <v>-509.94592860791454</v>
      </c>
      <c r="N116" s="140">
        <f>'Type Data'!N62</f>
        <v>-3.5361639162580637E-2</v>
      </c>
      <c r="O116" s="144">
        <f>'Type Data'!O62</f>
        <v>8974.9620646238327</v>
      </c>
      <c r="P116" s="138">
        <f>'Type Data'!P62</f>
        <v>-159.49772677394867</v>
      </c>
      <c r="Q116" s="140">
        <f>'Type Data'!Q62</f>
        <v>-1.746110119441906E-2</v>
      </c>
    </row>
    <row r="117" spans="2:17" ht="15.75" thickBot="1">
      <c r="B117" s="94" t="s">
        <v>82</v>
      </c>
      <c r="C117" s="153" t="s">
        <v>83</v>
      </c>
      <c r="D117" s="137">
        <f>Granola!D17</f>
        <v>101000.14688856716</v>
      </c>
      <c r="E117" s="131">
        <f>Granola!E17</f>
        <v>-14544.704585847139</v>
      </c>
      <c r="F117" s="133">
        <f>Granola!F17</f>
        <v>-0.12587929622349162</v>
      </c>
      <c r="G117" s="134">
        <f>Granola!G17</f>
        <v>1.8234117036524438</v>
      </c>
      <c r="H117" s="135">
        <f>Granola!H17</f>
        <v>-0.20259113495339043</v>
      </c>
      <c r="I117" s="184">
        <f>Granola!I17</f>
        <v>5.8406226020997094</v>
      </c>
      <c r="J117" s="185">
        <f>Granola!J17</f>
        <v>-0.21702314990500859</v>
      </c>
      <c r="K117" s="133">
        <f>Granola!K17</f>
        <v>-3.5826319132839179E-2</v>
      </c>
      <c r="L117" s="136">
        <f>Granola!L17</f>
        <v>589903.74073275598</v>
      </c>
      <c r="M117" s="132">
        <f>Granola!M17</f>
        <v>-110026.03796724591</v>
      </c>
      <c r="N117" s="133">
        <f>Granola!N17</f>
        <v>-0.15719582351761086</v>
      </c>
      <c r="O117" s="137">
        <f>Granola!O17</f>
        <v>238481.64392725169</v>
      </c>
      <c r="P117" s="131">
        <f>Granola!P17</f>
        <v>-36767.789801965002</v>
      </c>
      <c r="Q117" s="133">
        <f>Granola!Q17</f>
        <v>-0.13357989262254472</v>
      </c>
    </row>
    <row r="118" spans="2:17">
      <c r="B118" s="351" t="s">
        <v>84</v>
      </c>
      <c r="C118" s="154" t="s">
        <v>14</v>
      </c>
      <c r="D118" s="125">
        <f>'NB vs PL'!D31</f>
        <v>5277309.9232240105</v>
      </c>
      <c r="E118" s="117">
        <f>'NB vs PL'!E31</f>
        <v>-122506.03827365208</v>
      </c>
      <c r="F118" s="121">
        <f>'NB vs PL'!F31</f>
        <v>-2.2687076586898065E-2</v>
      </c>
      <c r="G118" s="122">
        <f>'NB vs PL'!G31</f>
        <v>95.274204783330802</v>
      </c>
      <c r="H118" s="123">
        <f>'NB vs PL'!H31</f>
        <v>0.59198981362393965</v>
      </c>
      <c r="I118" s="186">
        <f>'NB vs PL'!I31</f>
        <v>5.9823160250621683</v>
      </c>
      <c r="J118" s="187">
        <f>'NB vs PL'!J31</f>
        <v>0.16186764043073865</v>
      </c>
      <c r="K118" s="121">
        <f>'NB vs PL'!K31</f>
        <v>2.7810166800575218E-2</v>
      </c>
      <c r="L118" s="124">
        <f>'NB vs PL'!L31</f>
        <v>31570535.722922601</v>
      </c>
      <c r="M118" s="118">
        <f>'NB vs PL'!M31</f>
        <v>141185.63251651824</v>
      </c>
      <c r="N118" s="121">
        <f>'NB vs PL'!N31</f>
        <v>4.4921588295780777E-3</v>
      </c>
      <c r="O118" s="125">
        <f>'NB vs PL'!O31</f>
        <v>12541541.704658803</v>
      </c>
      <c r="P118" s="117">
        <f>'NB vs PL'!P31</f>
        <v>-829068.69338185526</v>
      </c>
      <c r="Q118" s="121">
        <f>'NB vs PL'!Q31</f>
        <v>-6.200679465638665E-2</v>
      </c>
    </row>
    <row r="119" spans="2:17" ht="15.75" thickBot="1">
      <c r="B119" s="352"/>
      <c r="C119" s="155" t="s">
        <v>13</v>
      </c>
      <c r="D119" s="130">
        <f>'NB vs PL'!D32</f>
        <v>261765.35452349906</v>
      </c>
      <c r="E119" s="119">
        <f>'NB vs PL'!E32</f>
        <v>-41512.937979238428</v>
      </c>
      <c r="F119" s="126">
        <f>'NB vs PL'!F32</f>
        <v>-0.13688067694084541</v>
      </c>
      <c r="G119" s="127">
        <f>'NB vs PL'!G32</f>
        <v>4.7257952166692201</v>
      </c>
      <c r="H119" s="128">
        <f>'NB vs PL'!H32</f>
        <v>-0.59198981362384639</v>
      </c>
      <c r="I119" s="188">
        <f>'NB vs PL'!I32</f>
        <v>6.9055406862149846</v>
      </c>
      <c r="J119" s="189">
        <f>'NB vs PL'!J32</f>
        <v>-2.3659544509491148E-2</v>
      </c>
      <c r="K119" s="126">
        <f>'NB vs PL'!K32</f>
        <v>-3.4144697398962951E-3</v>
      </c>
      <c r="L119" s="129">
        <f>'NB vs PL'!L32</f>
        <v>1807631.3059035125</v>
      </c>
      <c r="M119" s="120">
        <f>'NB vs PL'!M32</f>
        <v>-293844.70848018117</v>
      </c>
      <c r="N119" s="126">
        <f>'NB vs PL'!N32</f>
        <v>-0.13982777175135064</v>
      </c>
      <c r="O119" s="130">
        <f>'NB vs PL'!O32</f>
        <v>646122.0774245027</v>
      </c>
      <c r="P119" s="119">
        <f>'NB vs PL'!P32</f>
        <v>-110649.80547823641</v>
      </c>
      <c r="Q119" s="126">
        <f>'NB vs PL'!Q32</f>
        <v>-0.14621289186091127</v>
      </c>
    </row>
    <row r="120" spans="2:17">
      <c r="B120" s="348" t="s">
        <v>66</v>
      </c>
      <c r="C120" s="150" t="s">
        <v>74</v>
      </c>
      <c r="D120" s="116">
        <f>Package!D59</f>
        <v>2997900.5751857818</v>
      </c>
      <c r="E120" s="110">
        <f>Package!E59</f>
        <v>-435213.40972207487</v>
      </c>
      <c r="F120" s="112">
        <f>Package!F59</f>
        <v>-0.12676928632002757</v>
      </c>
      <c r="G120" s="113">
        <f>Package!G59</f>
        <v>54.122762823416487</v>
      </c>
      <c r="H120" s="114">
        <f>Package!H59</f>
        <v>-6.0746288381314457</v>
      </c>
      <c r="I120" s="182">
        <f>Package!I59</f>
        <v>5.7572185616135183</v>
      </c>
      <c r="J120" s="183">
        <f>Package!J59</f>
        <v>9.6587864497879927E-2</v>
      </c>
      <c r="K120" s="112">
        <f>Package!K59</f>
        <v>1.7063092377161446E-2</v>
      </c>
      <c r="L120" s="115">
        <f>Package!L59</f>
        <v>17259568.837331425</v>
      </c>
      <c r="M120" s="111">
        <f>Package!M59</f>
        <v>-2174021.5723349825</v>
      </c>
      <c r="N120" s="112">
        <f>Package!N59</f>
        <v>-0.11186926998593159</v>
      </c>
      <c r="O120" s="116">
        <f>Package!O59</f>
        <v>8373441.5435652575</v>
      </c>
      <c r="P120" s="110">
        <f>Package!P59</f>
        <v>-1292824.4624003703</v>
      </c>
      <c r="Q120" s="112">
        <f>Package!Q59</f>
        <v>-0.13374600508639958</v>
      </c>
    </row>
    <row r="121" spans="2:17">
      <c r="B121" s="349"/>
      <c r="C121" s="151" t="s">
        <v>75</v>
      </c>
      <c r="D121" s="77">
        <f>Package!D60</f>
        <v>128303.55562461913</v>
      </c>
      <c r="E121" s="76">
        <f>Package!E60</f>
        <v>-6579.9871313273907</v>
      </c>
      <c r="F121" s="78">
        <f>Package!F60</f>
        <v>-4.8782727654425456E-2</v>
      </c>
      <c r="G121" s="95">
        <f>Package!G60</f>
        <v>2.316335294088915</v>
      </c>
      <c r="H121" s="81">
        <f>Package!H60</f>
        <v>-4.875875395935747E-2</v>
      </c>
      <c r="I121" s="178">
        <f>Package!I60</f>
        <v>4.2022295710997435</v>
      </c>
      <c r="J121" s="179">
        <f>Package!J60</f>
        <v>-1.0898609734661946E-2</v>
      </c>
      <c r="K121" s="78">
        <f>Package!K60</f>
        <v>-2.5868213039992264E-3</v>
      </c>
      <c r="L121" s="79">
        <f>Package!L60</f>
        <v>539160.99552301527</v>
      </c>
      <c r="M121" s="80">
        <f>Package!M60</f>
        <v>-29120.659592845477</v>
      </c>
      <c r="N121" s="78">
        <f>Package!N60</f>
        <v>-5.1243356759261185E-2</v>
      </c>
      <c r="O121" s="77">
        <f>Package!O60</f>
        <v>89963.341683149338</v>
      </c>
      <c r="P121" s="76">
        <f>Package!P60</f>
        <v>-7681.6661733388901</v>
      </c>
      <c r="Q121" s="78">
        <f>Package!Q60</f>
        <v>-7.866931799144164E-2</v>
      </c>
    </row>
    <row r="122" spans="2:17" ht="15" customHeight="1">
      <c r="B122" s="349"/>
      <c r="C122" s="151" t="s">
        <v>76</v>
      </c>
      <c r="D122" s="77">
        <f>Package!D61</f>
        <v>3521.2543896608831</v>
      </c>
      <c r="E122" s="76">
        <f>Package!E61</f>
        <v>559.15885742239971</v>
      </c>
      <c r="F122" s="78">
        <f>Package!F61</f>
        <v>0.18877137868670904</v>
      </c>
      <c r="G122" s="95">
        <f>Package!G61</f>
        <v>6.3571159680877606E-2</v>
      </c>
      <c r="H122" s="81">
        <f>Package!H61</f>
        <v>1.1632766234885732E-2</v>
      </c>
      <c r="I122" s="178">
        <f>Package!I61</f>
        <v>7.616138149654696</v>
      </c>
      <c r="J122" s="179">
        <f>Package!J61</f>
        <v>0.51389184963300405</v>
      </c>
      <c r="K122" s="78">
        <f>Package!K61</f>
        <v>7.2356241662786952E-2</v>
      </c>
      <c r="L122" s="79">
        <f>Package!L61</f>
        <v>26818.359891735316</v>
      </c>
      <c r="M122" s="80">
        <f>Package!M61</f>
        <v>5780.8278575837612</v>
      </c>
      <c r="N122" s="78">
        <f>Package!N61</f>
        <v>0.27478640784476899</v>
      </c>
      <c r="O122" s="77">
        <f>Package!O61</f>
        <v>26727.417516827583</v>
      </c>
      <c r="P122" s="76">
        <f>Package!P61</f>
        <v>6785.3407633304596</v>
      </c>
      <c r="Q122" s="78">
        <f>Package!Q61</f>
        <v>0.34025246453534758</v>
      </c>
    </row>
    <row r="123" spans="2:17" ht="15.75" thickBot="1">
      <c r="B123" s="350"/>
      <c r="C123" s="152" t="s">
        <v>77</v>
      </c>
      <c r="D123" s="144">
        <f>Package!D62</f>
        <v>2408823.513757647</v>
      </c>
      <c r="E123" s="138">
        <f>Package!E62</f>
        <v>276954.6235244195</v>
      </c>
      <c r="F123" s="140">
        <f>Package!F62</f>
        <v>0.12991165863587442</v>
      </c>
      <c r="G123" s="141">
        <f>Package!G62</f>
        <v>43.487827714397966</v>
      </c>
      <c r="H123" s="142">
        <f>Package!H62</f>
        <v>6.1069114032596588</v>
      </c>
      <c r="I123" s="180">
        <f>Package!I62</f>
        <v>6.4550640592715798</v>
      </c>
      <c r="J123" s="181">
        <f>Package!J62</f>
        <v>0.11987105661939168</v>
      </c>
      <c r="K123" s="140">
        <f>Package!K62</f>
        <v>1.8921452995861125E-2</v>
      </c>
      <c r="L123" s="143">
        <f>Package!L62</f>
        <v>15549110.088785267</v>
      </c>
      <c r="M123" s="139">
        <f>Package!M62</f>
        <v>2043309.2128078379</v>
      </c>
      <c r="N123" s="140">
        <f>Package!N62</f>
        <v>0.15129122897422856</v>
      </c>
      <c r="O123" s="144">
        <f>Package!O62</f>
        <v>4695863.2590144183</v>
      </c>
      <c r="P123" s="138">
        <f>Package!P62</f>
        <v>353200.49854501616</v>
      </c>
      <c r="Q123" s="140">
        <f>Package!Q62</f>
        <v>8.133270254373573E-2</v>
      </c>
    </row>
    <row r="124" spans="2:17">
      <c r="B124" s="351" t="s">
        <v>85</v>
      </c>
      <c r="C124" s="156" t="s">
        <v>86</v>
      </c>
      <c r="D124" s="116">
        <f>Flavor!D185</f>
        <v>1402851.4847072044</v>
      </c>
      <c r="E124" s="110">
        <f>Flavor!E185</f>
        <v>-97799.549430092797</v>
      </c>
      <c r="F124" s="112">
        <f>Flavor!F185</f>
        <v>-6.5171413743313325E-2</v>
      </c>
      <c r="G124" s="113">
        <f>Flavor!G185</f>
        <v>25.326456391430028</v>
      </c>
      <c r="H124" s="114">
        <f>Flavor!H185</f>
        <v>-0.98647071975483058</v>
      </c>
      <c r="I124" s="182">
        <f>Flavor!I185</f>
        <v>5.4009157662961123</v>
      </c>
      <c r="J124" s="183">
        <f>Flavor!J185</f>
        <v>5.5265393520312678E-2</v>
      </c>
      <c r="K124" s="112">
        <f>Flavor!K185</f>
        <v>1.0338385353776026E-2</v>
      </c>
      <c r="L124" s="115">
        <f>Flavor!L185</f>
        <v>7576682.7015270498</v>
      </c>
      <c r="M124" s="111">
        <f>Flavor!M185</f>
        <v>-445273.058515382</v>
      </c>
      <c r="N124" s="112">
        <f>Flavor!N185</f>
        <v>-5.5506795578866015E-2</v>
      </c>
      <c r="O124" s="116">
        <f>Flavor!O185</f>
        <v>3611557.9435674367</v>
      </c>
      <c r="P124" s="110">
        <f>Flavor!P185</f>
        <v>-334600.89934712928</v>
      </c>
      <c r="Q124" s="112">
        <f>Flavor!Q185</f>
        <v>-8.4791543540603836E-2</v>
      </c>
    </row>
    <row r="125" spans="2:17">
      <c r="B125" s="349"/>
      <c r="C125" s="151" t="s">
        <v>87</v>
      </c>
      <c r="D125" s="77">
        <f>Flavor!D186</f>
        <v>1545121.0972861445</v>
      </c>
      <c r="E125" s="76">
        <f>Flavor!E186</f>
        <v>28600.478481204016</v>
      </c>
      <c r="F125" s="78">
        <f>Flavor!F186</f>
        <v>1.8859274398617787E-2</v>
      </c>
      <c r="G125" s="95">
        <f>Flavor!G186</f>
        <v>27.894928662433262</v>
      </c>
      <c r="H125" s="81">
        <f>Flavor!H186</f>
        <v>1.3037388405013068</v>
      </c>
      <c r="I125" s="178">
        <f>Flavor!I186</f>
        <v>6.4303418683505651</v>
      </c>
      <c r="J125" s="179">
        <f>Flavor!J186</f>
        <v>0.2197869756523998</v>
      </c>
      <c r="K125" s="78">
        <f>Flavor!K186</f>
        <v>3.5389265444027609E-2</v>
      </c>
      <c r="L125" s="79">
        <f>Flavor!L186</f>
        <v>9935656.8835508619</v>
      </c>
      <c r="M125" s="80">
        <f>Flavor!M186</f>
        <v>517222.33455418982</v>
      </c>
      <c r="N125" s="78">
        <f>Flavor!N186</f>
        <v>5.4915955710419892E-2</v>
      </c>
      <c r="O125" s="77">
        <f>Flavor!O186</f>
        <v>3446767.8235529219</v>
      </c>
      <c r="P125" s="76">
        <f>Flavor!P186</f>
        <v>-97001.817364732735</v>
      </c>
      <c r="Q125" s="78">
        <f>Flavor!Q186</f>
        <v>-2.7372495165801532E-2</v>
      </c>
    </row>
    <row r="126" spans="2:17">
      <c r="B126" s="349"/>
      <c r="C126" s="151" t="s">
        <v>88</v>
      </c>
      <c r="D126" s="77">
        <f>Flavor!D187</f>
        <v>283923.10103967547</v>
      </c>
      <c r="E126" s="76">
        <f>Flavor!E187</f>
        <v>34807.921908784396</v>
      </c>
      <c r="F126" s="78">
        <f>Flavor!F187</f>
        <v>0.13972621833090099</v>
      </c>
      <c r="G126" s="95">
        <f>Flavor!G187</f>
        <v>5.1258213113712037</v>
      </c>
      <c r="H126" s="81">
        <f>Flavor!H187</f>
        <v>0.75775078621460512</v>
      </c>
      <c r="I126" s="178">
        <f>Flavor!I187</f>
        <v>5.271003816611084</v>
      </c>
      <c r="J126" s="179">
        <f>Flavor!J187</f>
        <v>0.18593148529075876</v>
      </c>
      <c r="K126" s="78">
        <f>Flavor!K187</f>
        <v>3.6564177100403633E-2</v>
      </c>
      <c r="L126" s="79">
        <f>Flavor!L187</f>
        <v>1496559.7492041839</v>
      </c>
      <c r="M126" s="80">
        <f>Flavor!M187</f>
        <v>229791.04449378327</v>
      </c>
      <c r="N126" s="78">
        <f>Flavor!N187</f>
        <v>0.18139936962392547</v>
      </c>
      <c r="O126" s="77">
        <f>Flavor!O187</f>
        <v>625071.66892254353</v>
      </c>
      <c r="P126" s="76">
        <f>Flavor!P187</f>
        <v>77006.614962539752</v>
      </c>
      <c r="Q126" s="78">
        <f>Flavor!Q187</f>
        <v>0.14050634027134939</v>
      </c>
    </row>
    <row r="127" spans="2:17">
      <c r="B127" s="349"/>
      <c r="C127" s="151" t="s">
        <v>89</v>
      </c>
      <c r="D127" s="77">
        <f>Flavor!D188</f>
        <v>14484.929369548412</v>
      </c>
      <c r="E127" s="76">
        <f>Flavor!E188</f>
        <v>2566.7695011931191</v>
      </c>
      <c r="F127" s="78">
        <f>Flavor!F188</f>
        <v>0.21536625867960718</v>
      </c>
      <c r="G127" s="95">
        <f>Flavor!G188</f>
        <v>0.26150446858412763</v>
      </c>
      <c r="H127" s="81">
        <f>Flavor!H188</f>
        <v>5.2527388116005019E-2</v>
      </c>
      <c r="I127" s="178">
        <f>Flavor!I188</f>
        <v>6.2783766667414485</v>
      </c>
      <c r="J127" s="179">
        <f>Flavor!J188</f>
        <v>0.46119410097807112</v>
      </c>
      <c r="K127" s="78">
        <f>Flavor!K188</f>
        <v>7.9281352401142924E-2</v>
      </c>
      <c r="L127" s="79">
        <f>Flavor!L188</f>
        <v>90941.842573170667</v>
      </c>
      <c r="M127" s="80">
        <f>Flavor!M188</f>
        <v>21611.730770993512</v>
      </c>
      <c r="N127" s="78">
        <f>Flavor!N188</f>
        <v>0.31172213933044379</v>
      </c>
      <c r="O127" s="77">
        <f>Flavor!O188</f>
        <v>31418.752094864845</v>
      </c>
      <c r="P127" s="76">
        <f>Flavor!P188</f>
        <v>5422.3845786031343</v>
      </c>
      <c r="Q127" s="78">
        <f>Flavor!Q188</f>
        <v>0.20858239425993758</v>
      </c>
    </row>
    <row r="128" spans="2:17">
      <c r="B128" s="349"/>
      <c r="C128" s="151" t="s">
        <v>90</v>
      </c>
      <c r="D128" s="77">
        <f>Flavor!D189</f>
        <v>41355.554681409223</v>
      </c>
      <c r="E128" s="76">
        <f>Flavor!E189</f>
        <v>-9945.55143255242</v>
      </c>
      <c r="F128" s="78">
        <f>Flavor!F189</f>
        <v>-0.19386621821484915</v>
      </c>
      <c r="G128" s="95">
        <f>Flavor!G189</f>
        <v>0.74661477968262357</v>
      </c>
      <c r="H128" s="81">
        <f>Flavor!H189</f>
        <v>-0.15291631395092109</v>
      </c>
      <c r="I128" s="178">
        <f>Flavor!I189</f>
        <v>4.6172702868748621</v>
      </c>
      <c r="J128" s="179">
        <f>Flavor!J189</f>
        <v>-0.16398605931387689</v>
      </c>
      <c r="K128" s="78">
        <f>Flavor!K189</f>
        <v>-3.4297692372130255E-2</v>
      </c>
      <c r="L128" s="79">
        <f>Flavor!L189</f>
        <v>190949.77382769942</v>
      </c>
      <c r="M128" s="80">
        <f>Flavor!M189</f>
        <v>-54333.96534618162</v>
      </c>
      <c r="N128" s="78">
        <f>Flavor!N189</f>
        <v>-0.22151474667329824</v>
      </c>
      <c r="O128" s="77">
        <f>Flavor!O189</f>
        <v>56809.818096160889</v>
      </c>
      <c r="P128" s="76">
        <f>Flavor!P189</f>
        <v>-15696.430503605807</v>
      </c>
      <c r="Q128" s="78">
        <f>Flavor!Q189</f>
        <v>-0.21648383148671566</v>
      </c>
    </row>
    <row r="129" spans="2:17">
      <c r="B129" s="349"/>
      <c r="C129" s="151" t="s">
        <v>91</v>
      </c>
      <c r="D129" s="77">
        <f>Flavor!D190</f>
        <v>619556.06978226139</v>
      </c>
      <c r="E129" s="76">
        <f>Flavor!E190</f>
        <v>-78549.492056456744</v>
      </c>
      <c r="F129" s="78">
        <f>Flavor!F190</f>
        <v>-0.11251807226627407</v>
      </c>
      <c r="G129" s="95">
        <f>Flavor!G190</f>
        <v>11.185189561717003</v>
      </c>
      <c r="H129" s="81">
        <f>Flavor!H190</f>
        <v>-1.0556314864190366</v>
      </c>
      <c r="I129" s="178">
        <f>Flavor!I190</f>
        <v>5.5155043409658457</v>
      </c>
      <c r="J129" s="179">
        <f>Flavor!J190</f>
        <v>0.19787190498576379</v>
      </c>
      <c r="K129" s="78">
        <f>Flavor!K190</f>
        <v>3.7210526934303691E-2</v>
      </c>
      <c r="L129" s="79">
        <f>Flavor!L190</f>
        <v>3417164.1923558014</v>
      </c>
      <c r="M129" s="80">
        <f>Flavor!M190</f>
        <v>-295104.58701586537</v>
      </c>
      <c r="N129" s="78">
        <f>Flavor!N190</f>
        <v>-7.9494402090630509E-2</v>
      </c>
      <c r="O129" s="77">
        <f>Flavor!O190</f>
        <v>1658769.3258357253</v>
      </c>
      <c r="P129" s="76">
        <f>Flavor!P190</f>
        <v>-199155.14231341728</v>
      </c>
      <c r="Q129" s="78">
        <f>Flavor!Q190</f>
        <v>-0.10719227058342952</v>
      </c>
    </row>
    <row r="130" spans="2:17">
      <c r="B130" s="349"/>
      <c r="C130" s="151" t="s">
        <v>92</v>
      </c>
      <c r="D130" s="77">
        <f>Flavor!D191</f>
        <v>162.14314022351502</v>
      </c>
      <c r="E130" s="76">
        <f>Flavor!E191</f>
        <v>90.438099658226946</v>
      </c>
      <c r="F130" s="78">
        <f>Flavor!F191</f>
        <v>1.2612516351048189</v>
      </c>
      <c r="G130" s="95">
        <f>Flavor!G191</f>
        <v>2.9272600947472826E-3</v>
      </c>
      <c r="H130" s="81">
        <f>Flavor!H191</f>
        <v>1.6699594545730295E-3</v>
      </c>
      <c r="I130" s="178">
        <f>Flavor!I191</f>
        <v>8.3420648820015195</v>
      </c>
      <c r="J130" s="179">
        <f>Flavor!J191</f>
        <v>2.8978924144726239</v>
      </c>
      <c r="K130" s="78">
        <f>Flavor!K191</f>
        <v>0.532292544322714</v>
      </c>
      <c r="L130" s="79">
        <f>Flavor!L191</f>
        <v>1352.6085959160328</v>
      </c>
      <c r="M130" s="80">
        <f>Flavor!M191</f>
        <v>962.23398828744882</v>
      </c>
      <c r="N130" s="78">
        <f>Flavor!N191</f>
        <v>2.4648990213086606</v>
      </c>
      <c r="O130" s="77">
        <f>Flavor!O191</f>
        <v>527.97472941875458</v>
      </c>
      <c r="P130" s="76">
        <f>Flavor!P191</f>
        <v>379.41918277740479</v>
      </c>
      <c r="Q130" s="78">
        <f>Flavor!Q191</f>
        <v>2.5540559834727512</v>
      </c>
    </row>
    <row r="131" spans="2:17">
      <c r="B131" s="349"/>
      <c r="C131" s="151" t="s">
        <v>93</v>
      </c>
      <c r="D131" s="77">
        <f>Flavor!D192</f>
        <v>381041.91444534628</v>
      </c>
      <c r="E131" s="76">
        <f>Flavor!E192</f>
        <v>-89777.891480923689</v>
      </c>
      <c r="F131" s="78">
        <f>Flavor!F192</f>
        <v>-0.19068418607475243</v>
      </c>
      <c r="G131" s="95">
        <f>Flavor!G192</f>
        <v>6.879161147640132</v>
      </c>
      <c r="H131" s="81">
        <f>Flavor!H192</f>
        <v>-1.3763539281630832</v>
      </c>
      <c r="I131" s="178">
        <f>Flavor!I192</f>
        <v>6.5587677311070811</v>
      </c>
      <c r="J131" s="179">
        <f>Flavor!J192</f>
        <v>0.20385297680161241</v>
      </c>
      <c r="K131" s="78">
        <f>Flavor!K192</f>
        <v>3.2078003353782449E-2</v>
      </c>
      <c r="L131" s="79">
        <f>Flavor!L192</f>
        <v>2499165.4126634025</v>
      </c>
      <c r="M131" s="80">
        <f>Flavor!M192</f>
        <v>-492854.31863668794</v>
      </c>
      <c r="N131" s="78">
        <f>Flavor!N192</f>
        <v>-0.16472295068138912</v>
      </c>
      <c r="O131" s="77">
        <f>Flavor!O192</f>
        <v>1125761.5751681682</v>
      </c>
      <c r="P131" s="76">
        <f>Flavor!P192</f>
        <v>-264010.21104825358</v>
      </c>
      <c r="Q131" s="78">
        <f>Flavor!Q192</f>
        <v>-0.18996659283680456</v>
      </c>
    </row>
    <row r="132" spans="2:17">
      <c r="B132" s="349"/>
      <c r="C132" s="151" t="s">
        <v>94</v>
      </c>
      <c r="D132" s="77">
        <f>Flavor!D193</f>
        <v>6892.3073142158983</v>
      </c>
      <c r="E132" s="76">
        <f>Flavor!E193</f>
        <v>354.85172674785827</v>
      </c>
      <c r="F132" s="78">
        <f>Flavor!F193</f>
        <v>5.4279791579477869E-2</v>
      </c>
      <c r="G132" s="95">
        <f>Flavor!G193</f>
        <v>0.12443064895515717</v>
      </c>
      <c r="H132" s="81">
        <f>Flavor!H193</f>
        <v>9.8006727298408369E-3</v>
      </c>
      <c r="I132" s="178">
        <f>Flavor!I193</f>
        <v>4.8134655656848118</v>
      </c>
      <c r="J132" s="179">
        <f>Flavor!J193</f>
        <v>0.14910925894158922</v>
      </c>
      <c r="K132" s="78">
        <f>Flavor!K193</f>
        <v>3.1967810590718203E-2</v>
      </c>
      <c r="L132" s="79">
        <f>Flavor!L193</f>
        <v>33175.883925095797</v>
      </c>
      <c r="M132" s="80">
        <f>Flavor!M193</f>
        <v>2682.8617256355283</v>
      </c>
      <c r="N132" s="78">
        <f>Flavor!N193</f>
        <v>8.7982808266312662E-2</v>
      </c>
      <c r="O132" s="77">
        <f>Flavor!O193</f>
        <v>18553.880363225937</v>
      </c>
      <c r="P132" s="76">
        <f>Flavor!P193</f>
        <v>1123.7085576057434</v>
      </c>
      <c r="Q132" s="78">
        <f>Flavor!Q193</f>
        <v>6.4469161298996158E-2</v>
      </c>
    </row>
    <row r="133" spans="2:17">
      <c r="B133" s="349"/>
      <c r="C133" s="151" t="s">
        <v>95</v>
      </c>
      <c r="D133" s="77">
        <f>Flavor!D194</f>
        <v>35114.1114973691</v>
      </c>
      <c r="E133" s="76">
        <f>Flavor!E194</f>
        <v>-14039.949122822261</v>
      </c>
      <c r="F133" s="78">
        <f>Flavor!F194</f>
        <v>-0.28563152149946636</v>
      </c>
      <c r="G133" s="95">
        <f>Flavor!G194</f>
        <v>0.63393454207844646</v>
      </c>
      <c r="H133" s="81">
        <f>Flavor!H194</f>
        <v>-0.22794952350073538</v>
      </c>
      <c r="I133" s="178">
        <f>Flavor!I194</f>
        <v>6.1457748982748299</v>
      </c>
      <c r="J133" s="179">
        <f>Flavor!J194</f>
        <v>-0.43026463535472015</v>
      </c>
      <c r="K133" s="78">
        <f>Flavor!K194</f>
        <v>-6.5429143659244668E-2</v>
      </c>
      <c r="L133" s="79">
        <f>Flavor!L194</f>
        <v>215803.42501575462</v>
      </c>
      <c r="M133" s="80">
        <f>Flavor!M194</f>
        <v>-107435.62086104721</v>
      </c>
      <c r="N133" s="78">
        <f>Flavor!N194</f>
        <v>-0.33237203930491377</v>
      </c>
      <c r="O133" s="77">
        <f>Flavor!O194</f>
        <v>102824.67698146672</v>
      </c>
      <c r="P133" s="76">
        <f>Flavor!P194</f>
        <v>-42625.284696008966</v>
      </c>
      <c r="Q133" s="78">
        <f>Flavor!Q194</f>
        <v>-0.29305806756090674</v>
      </c>
    </row>
    <row r="134" spans="2:17">
      <c r="B134" s="349"/>
      <c r="C134" s="151" t="s">
        <v>96</v>
      </c>
      <c r="D134" s="77">
        <f>Flavor!D195</f>
        <v>121.18794427812099</v>
      </c>
      <c r="E134" s="76">
        <f>Flavor!E195</f>
        <v>68.919749987614153</v>
      </c>
      <c r="F134" s="78">
        <f>Flavor!F195</f>
        <v>1.3185791268119555</v>
      </c>
      <c r="G134" s="95">
        <f>Flavor!G195</f>
        <v>2.1878732135123223E-3</v>
      </c>
      <c r="H134" s="81">
        <f>Flavor!H195</f>
        <v>1.2713848659132334E-3</v>
      </c>
      <c r="I134" s="178">
        <f>Flavor!I195</f>
        <v>4.944653532062989</v>
      </c>
      <c r="J134" s="179">
        <f>Flavor!J195</f>
        <v>-0.52622928047377915</v>
      </c>
      <c r="K134" s="78">
        <f>Flavor!K195</f>
        <v>-9.618726967938368E-2</v>
      </c>
      <c r="L134" s="79">
        <f>Flavor!L195</f>
        <v>599.23239671826366</v>
      </c>
      <c r="M134" s="80">
        <f>Flavor!M195</f>
        <v>313.27923093199735</v>
      </c>
      <c r="N134" s="78">
        <f>Flavor!N195</f>
        <v>1.0955613310683041</v>
      </c>
      <c r="O134" s="77">
        <f>Flavor!O195</f>
        <v>473.95556485652924</v>
      </c>
      <c r="P134" s="76">
        <f>Flavor!P195</f>
        <v>292.11938047409058</v>
      </c>
      <c r="Q134" s="78">
        <f>Flavor!Q195</f>
        <v>1.6064975266952579</v>
      </c>
    </row>
    <row r="135" spans="2:17">
      <c r="B135" s="349"/>
      <c r="C135" s="151" t="s">
        <v>97</v>
      </c>
      <c r="D135" s="77">
        <f>Flavor!D196</f>
        <v>4748.1846240217328</v>
      </c>
      <c r="E135" s="76">
        <f>Flavor!E196</f>
        <v>1808.8024108822942</v>
      </c>
      <c r="F135" s="78">
        <f>Flavor!F196</f>
        <v>0.61536822356640153</v>
      </c>
      <c r="G135" s="95">
        <f>Flavor!G196</f>
        <v>8.5721612109099288E-2</v>
      </c>
      <c r="H135" s="81">
        <f>Flavor!H196</f>
        <v>3.4181481747802396E-2</v>
      </c>
      <c r="I135" s="178">
        <f>Flavor!I196</f>
        <v>3.8966024310111753</v>
      </c>
      <c r="J135" s="179">
        <f>Flavor!J196</f>
        <v>-0.9817438710338755</v>
      </c>
      <c r="K135" s="78">
        <f>Flavor!K196</f>
        <v>-0.20124521922978669</v>
      </c>
      <c r="L135" s="79">
        <f>Flavor!L196</f>
        <v>18501.787748852967</v>
      </c>
      <c r="M135" s="80">
        <f>Flavor!M196</f>
        <v>4162.4633990871898</v>
      </c>
      <c r="N135" s="78">
        <f>Flavor!N196</f>
        <v>0.29028309127794999</v>
      </c>
      <c r="O135" s="77">
        <f>Flavor!O196</f>
        <v>8025.9656176567078</v>
      </c>
      <c r="P135" s="76">
        <f>Flavor!P196</f>
        <v>266.72610306739807</v>
      </c>
      <c r="Q135" s="78">
        <f>Flavor!Q196</f>
        <v>3.4375289300695812E-2</v>
      </c>
    </row>
    <row r="136" spans="2:17" ht="15.75" thickBot="1">
      <c r="B136" s="352"/>
      <c r="C136" s="157" t="s">
        <v>98</v>
      </c>
      <c r="D136" s="144">
        <f>Flavor!D197</f>
        <v>12222.263304705666</v>
      </c>
      <c r="E136" s="138">
        <f>Flavor!E197</f>
        <v>-5929.1860808493439</v>
      </c>
      <c r="F136" s="140">
        <f>Flavor!F197</f>
        <v>-0.3266508340412646</v>
      </c>
      <c r="G136" s="141">
        <f>Flavor!G197</f>
        <v>0.22065530240773165</v>
      </c>
      <c r="H136" s="142">
        <f>Flavor!H197</f>
        <v>-9.7618402657247555E-2</v>
      </c>
      <c r="I136" s="180">
        <f>Flavor!I197</f>
        <v>3.7254278011468864</v>
      </c>
      <c r="J136" s="181">
        <f>Flavor!J197</f>
        <v>0.43574747485601195</v>
      </c>
      <c r="K136" s="140">
        <f>Flavor!K197</f>
        <v>0.13245891139438423</v>
      </c>
      <c r="L136" s="143">
        <f>Flavor!L197</f>
        <v>45533.159508287907</v>
      </c>
      <c r="M136" s="139">
        <f>Flavor!M197</f>
        <v>-14179.306429036988</v>
      </c>
      <c r="N136" s="140">
        <f>Flavor!N197</f>
        <v>-0.23745973653005389</v>
      </c>
      <c r="O136" s="144">
        <f>Flavor!O197</f>
        <v>29533.384697198868</v>
      </c>
      <c r="P136" s="138">
        <f>Flavor!P197</f>
        <v>-13520.158623504532</v>
      </c>
      <c r="Q136" s="140">
        <f>Flavor!Q197</f>
        <v>-0.31403126387980751</v>
      </c>
    </row>
    <row r="137" spans="2:17">
      <c r="B137" s="348" t="s">
        <v>99</v>
      </c>
      <c r="C137" s="221" t="s">
        <v>148</v>
      </c>
      <c r="D137" s="116">
        <f>Fat!D59</f>
        <v>685046.90968580218</v>
      </c>
      <c r="E137" s="110">
        <f>Fat!E59</f>
        <v>37534.705433877301</v>
      </c>
      <c r="F137" s="112">
        <f>Fat!F59</f>
        <v>5.7967564452690731E-2</v>
      </c>
      <c r="G137" s="113">
        <f>Fat!G59</f>
        <v>12.367532039831381</v>
      </c>
      <c r="H137" s="114">
        <f>Fat!H59</f>
        <v>1.0138321812374045</v>
      </c>
      <c r="I137" s="182">
        <f>Fat!I59</f>
        <v>4.3768321178289398</v>
      </c>
      <c r="J137" s="183">
        <f>Fat!J59</f>
        <v>-0.20127759190486394</v>
      </c>
      <c r="K137" s="112">
        <f>Fat!K59</f>
        <v>-4.3965218106703542E-2</v>
      </c>
      <c r="L137" s="115">
        <f>Fat!L59</f>
        <v>2998335.3165322798</v>
      </c>
      <c r="M137" s="111">
        <f>Fat!M59</f>
        <v>33953.407075404655</v>
      </c>
      <c r="N137" s="112">
        <f>Fat!N59</f>
        <v>1.1453789731710207E-2</v>
      </c>
      <c r="O137" s="116">
        <f>Fat!O59</f>
        <v>1009762.6025023613</v>
      </c>
      <c r="P137" s="110">
        <f>Fat!P59</f>
        <v>-50533.789946745732</v>
      </c>
      <c r="Q137" s="112">
        <f>Fat!Q59</f>
        <v>-4.7660060249777085E-2</v>
      </c>
    </row>
    <row r="138" spans="2:17">
      <c r="B138" s="349"/>
      <c r="C138" s="222" t="s">
        <v>101</v>
      </c>
      <c r="D138" s="77">
        <f>Fat!D60</f>
        <v>88338.477319015496</v>
      </c>
      <c r="E138" s="76">
        <f>Fat!E60</f>
        <v>40328.944325732635</v>
      </c>
      <c r="F138" s="78">
        <f>Fat!F60</f>
        <v>0.84001950886244114</v>
      </c>
      <c r="G138" s="95">
        <f>Fat!G60</f>
        <v>1.5948235560889283</v>
      </c>
      <c r="H138" s="81">
        <f>Fat!H60</f>
        <v>0.75300802832333236</v>
      </c>
      <c r="I138" s="178">
        <f>Fat!I60</f>
        <v>7.73914667713521</v>
      </c>
      <c r="J138" s="179">
        <f>Fat!J60</f>
        <v>0.53052725470468598</v>
      </c>
      <c r="K138" s="78">
        <f>Fat!K60</f>
        <v>7.3596235785993058E-2</v>
      </c>
      <c r="L138" s="79">
        <f>Fat!L60</f>
        <v>683664.43320664286</v>
      </c>
      <c r="M138" s="80">
        <f>Fat!M60</f>
        <v>337581.98120944499</v>
      </c>
      <c r="N138" s="78">
        <f>Fat!N60</f>
        <v>0.97543801848750855</v>
      </c>
      <c r="O138" s="77">
        <f>Fat!O60</f>
        <v>259644.18619012833</v>
      </c>
      <c r="P138" s="76">
        <f>Fat!P60</f>
        <v>118426.20879396115</v>
      </c>
      <c r="Q138" s="78">
        <f>Fat!Q60</f>
        <v>0.83860575670003457</v>
      </c>
    </row>
    <row r="139" spans="2:17">
      <c r="B139" s="349"/>
      <c r="C139" s="222" t="s">
        <v>63</v>
      </c>
      <c r="D139" s="77">
        <f>Fat!D61</f>
        <v>3395857.8719486119</v>
      </c>
      <c r="E139" s="76">
        <f>Fat!E61</f>
        <v>14492.83277214691</v>
      </c>
      <c r="F139" s="78">
        <f>Fat!F61</f>
        <v>4.2860893764006787E-3</v>
      </c>
      <c r="G139" s="95">
        <f>Fat!G61</f>
        <v>61.307306755534</v>
      </c>
      <c r="H139" s="81">
        <f>Fat!H61</f>
        <v>2.0172987602316823</v>
      </c>
      <c r="I139" s="178">
        <f>Fat!I61</f>
        <v>6.0886754361542428</v>
      </c>
      <c r="J139" s="179">
        <f>Fat!J61</f>
        <v>0.20610436820874956</v>
      </c>
      <c r="K139" s="78">
        <f>Fat!K61</f>
        <v>3.5036443389834332E-2</v>
      </c>
      <c r="L139" s="79">
        <f>Fat!L61</f>
        <v>20676276.409604535</v>
      </c>
      <c r="M139" s="80">
        <f>Fat!M61</f>
        <v>785156.25998268276</v>
      </c>
      <c r="N139" s="78">
        <f>Fat!N61</f>
        <v>3.9472702094035125E-2</v>
      </c>
      <c r="O139" s="77">
        <f>Fat!O61</f>
        <v>7949334.2491808357</v>
      </c>
      <c r="P139" s="76">
        <f>Fat!P61</f>
        <v>-242101.65588603914</v>
      </c>
      <c r="Q139" s="78">
        <f>Fat!Q61</f>
        <v>-2.955545995742765E-2</v>
      </c>
    </row>
    <row r="140" spans="2:17" ht="15.75" thickBot="1">
      <c r="B140" s="350"/>
      <c r="C140" s="223" t="s">
        <v>15</v>
      </c>
      <c r="D140" s="109">
        <f>Fat!D62</f>
        <v>1369832.0187940914</v>
      </c>
      <c r="E140" s="103">
        <f>Fat!E62</f>
        <v>-256375.45878463332</v>
      </c>
      <c r="F140" s="105">
        <f>Fat!F62</f>
        <v>-0.15765236743736605</v>
      </c>
      <c r="G140" s="106">
        <f>Fat!G62</f>
        <v>24.730337648545916</v>
      </c>
      <c r="H140" s="107">
        <f>Fat!H62</f>
        <v>-3.7841389697921173</v>
      </c>
      <c r="I140" s="190">
        <f>Fat!I62</f>
        <v>6.5846693212961842</v>
      </c>
      <c r="J140" s="191">
        <f>Fat!J62</f>
        <v>0.23293269720124066</v>
      </c>
      <c r="K140" s="105">
        <f>Fat!K62</f>
        <v>3.6672285232612449E-2</v>
      </c>
      <c r="L140" s="108">
        <f>Fat!L62</f>
        <v>9019890.8694826718</v>
      </c>
      <c r="M140" s="104">
        <f>Fat!M62</f>
        <v>-1309350.7242311705</v>
      </c>
      <c r="N140" s="105">
        <f>Fat!N62</f>
        <v>-0.12676155479101328</v>
      </c>
      <c r="O140" s="109">
        <f>Fat!O62</f>
        <v>3968922.7442099801</v>
      </c>
      <c r="P140" s="103">
        <f>Fat!P62</f>
        <v>-765509.26182126859</v>
      </c>
      <c r="Q140" s="105">
        <f>Fat!Q62</f>
        <v>-0.1616897783823017</v>
      </c>
    </row>
    <row r="141" spans="2:17" ht="15.75" hidden="1" thickBot="1">
      <c r="B141" s="351" t="s">
        <v>102</v>
      </c>
      <c r="C141" s="154" t="s">
        <v>103</v>
      </c>
      <c r="D141" s="125">
        <f>Organic!D17</f>
        <v>12313.168463296473</v>
      </c>
      <c r="E141" s="117">
        <f>Organic!E17</f>
        <v>566.31335561106062</v>
      </c>
      <c r="F141" s="121">
        <f>Organic!F17</f>
        <v>4.8209784697229176E-2</v>
      </c>
      <c r="G141" s="122">
        <f>Organic!G17</f>
        <v>0.2222964636852468</v>
      </c>
      <c r="H141" s="123">
        <f>Organic!H17</f>
        <v>1.6323099323511892E-2</v>
      </c>
      <c r="I141" s="186">
        <f>Organic!I17</f>
        <v>3.7251356688789619</v>
      </c>
      <c r="J141" s="187">
        <f>Organic!J17</f>
        <v>0.98484493847360843</v>
      </c>
      <c r="K141" s="121">
        <f>Organic!K17</f>
        <v>0.35939432540719018</v>
      </c>
      <c r="L141" s="124">
        <f>Organic!L17</f>
        <v>45868.223039541248</v>
      </c>
      <c r="M141" s="118">
        <f>Organic!M17</f>
        <v>13678.424876536134</v>
      </c>
      <c r="N141" s="121">
        <f>Organic!N17</f>
        <v>0.42493043315370604</v>
      </c>
      <c r="O141" s="125">
        <f>Organic!O17</f>
        <v>10587.071703076363</v>
      </c>
      <c r="P141" s="117">
        <f>Organic!P17</f>
        <v>3308.0408049821854</v>
      </c>
      <c r="Q141" s="121">
        <f>Organic!Q17</f>
        <v>0.45446170668794783</v>
      </c>
    </row>
    <row r="142" spans="2:17" hidden="1">
      <c r="B142" s="349"/>
      <c r="C142" s="158" t="s">
        <v>104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.75" hidden="1" thickBot="1">
      <c r="B143" s="352"/>
      <c r="C143" s="155" t="s">
        <v>105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8" t="s">
        <v>67</v>
      </c>
      <c r="C144" s="150" t="s">
        <v>106</v>
      </c>
      <c r="D144" s="116">
        <f>Size!D101</f>
        <v>2757270.3142724801</v>
      </c>
      <c r="E144" s="110">
        <f>Size!E101</f>
        <v>-390636.39431080222</v>
      </c>
      <c r="F144" s="112">
        <f>Size!F101</f>
        <v>-0.1240940188111891</v>
      </c>
      <c r="G144" s="113">
        <f>Size!G101</f>
        <v>49.778531180997732</v>
      </c>
      <c r="H144" s="114">
        <f>Size!H101</f>
        <v>-5.4179388120275931</v>
      </c>
      <c r="I144" s="182">
        <f>Size!I101</f>
        <v>5.6769791068725928</v>
      </c>
      <c r="J144" s="183">
        <f>Size!J101</f>
        <v>0.1219816616718985</v>
      </c>
      <c r="K144" s="112">
        <f>Size!K101</f>
        <v>2.1958905089557872E-2</v>
      </c>
      <c r="L144" s="115">
        <f>Size!L101</f>
        <v>15652965.966124898</v>
      </c>
      <c r="M144" s="111">
        <f>Size!M101</f>
        <v>-1833647.7577853631</v>
      </c>
      <c r="N144" s="112">
        <f>Size!N101</f>
        <v>-0.10486008250288797</v>
      </c>
      <c r="O144" s="116">
        <f>Size!O101</f>
        <v>7888872.1111009186</v>
      </c>
      <c r="P144" s="110">
        <f>Size!P101</f>
        <v>-1144013.2703495333</v>
      </c>
      <c r="Q144" s="112">
        <f>Size!Q101</f>
        <v>-0.12664981587155197</v>
      </c>
    </row>
    <row r="145" spans="1:17">
      <c r="B145" s="349"/>
      <c r="C145" s="151" t="s">
        <v>107</v>
      </c>
      <c r="D145" s="77">
        <f>Size!D102</f>
        <v>17244.229861627373</v>
      </c>
      <c r="E145" s="76">
        <f>Size!E102</f>
        <v>3912.6464327503163</v>
      </c>
      <c r="F145" s="78">
        <f>Size!F102</f>
        <v>0.2934870005220292</v>
      </c>
      <c r="G145" s="95">
        <f>Size!G102</f>
        <v>0.31131965169174991</v>
      </c>
      <c r="H145" s="81">
        <f>Size!H102</f>
        <v>7.7559120388489416E-2</v>
      </c>
      <c r="I145" s="178">
        <f>Size!I102</f>
        <v>0.89791859901564897</v>
      </c>
      <c r="J145" s="179">
        <f>Size!J102</f>
        <v>-2.8467679793538196</v>
      </c>
      <c r="K145" s="78">
        <f>Size!K102</f>
        <v>-0.76021528632000346</v>
      </c>
      <c r="L145" s="79">
        <f>Size!L102</f>
        <v>15483.914718456268</v>
      </c>
      <c r="M145" s="80">
        <f>Size!M102</f>
        <v>-34438.686816072463</v>
      </c>
      <c r="N145" s="78">
        <f>Size!N102</f>
        <v>-0.68984158993102773</v>
      </c>
      <c r="O145" s="77">
        <f>Size!O102</f>
        <v>5695.0149402618408</v>
      </c>
      <c r="P145" s="76">
        <f>Size!P102</f>
        <v>-10417.806592464447</v>
      </c>
      <c r="Q145" s="78">
        <f>Size!Q102</f>
        <v>-0.64655383734655902</v>
      </c>
    </row>
    <row r="146" spans="1:17">
      <c r="B146" s="349"/>
      <c r="C146" s="151" t="s">
        <v>108</v>
      </c>
      <c r="D146" s="77">
        <f>Size!D103</f>
        <v>15185.647975713016</v>
      </c>
      <c r="E146" s="76">
        <f>Size!E103</f>
        <v>8628.9105462729949</v>
      </c>
      <c r="F146" s="78">
        <f>Size!F103</f>
        <v>1.3160372272235321</v>
      </c>
      <c r="G146" s="95">
        <f>Size!G103</f>
        <v>0.27415493045778455</v>
      </c>
      <c r="H146" s="81">
        <f>Size!H103</f>
        <v>0.15918685983821101</v>
      </c>
      <c r="I146" s="178">
        <f>Size!I103</f>
        <v>1.0096522830915284</v>
      </c>
      <c r="J146" s="179">
        <f>Size!J103</f>
        <v>0.33304580489995783</v>
      </c>
      <c r="K146" s="78">
        <f>Size!K103</f>
        <v>0.49222970165777968</v>
      </c>
      <c r="L146" s="79">
        <f>Size!L103</f>
        <v>15332.224148902893</v>
      </c>
      <c r="M146" s="80">
        <f>Size!M103</f>
        <v>10895.893128342628</v>
      </c>
      <c r="N146" s="78">
        <f>Size!N103</f>
        <v>2.4560595406080821</v>
      </c>
      <c r="O146" s="77">
        <f>Size!O103</f>
        <v>6325.2622801065445</v>
      </c>
      <c r="P146" s="76">
        <f>Size!P103</f>
        <v>3561.5877544879913</v>
      </c>
      <c r="Q146" s="78">
        <f>Size!Q103</f>
        <v>1.2887146158033398</v>
      </c>
    </row>
    <row r="147" spans="1:17">
      <c r="B147" s="349"/>
      <c r="C147" s="151" t="s">
        <v>109</v>
      </c>
      <c r="D147" s="77">
        <f>Size!D104</f>
        <v>341604.92922025919</v>
      </c>
      <c r="E147" s="76">
        <f>Size!E104</f>
        <v>71837.918894976377</v>
      </c>
      <c r="F147" s="78">
        <f>Size!F104</f>
        <v>0.26629615981715044</v>
      </c>
      <c r="G147" s="95">
        <f>Size!G104</f>
        <v>6.1671833670975946</v>
      </c>
      <c r="H147" s="81">
        <f>Size!H104</f>
        <v>1.4369965893487189</v>
      </c>
      <c r="I147" s="178">
        <f>Size!I104</f>
        <v>4.2322859785428024</v>
      </c>
      <c r="J147" s="179">
        <f>Size!J104</f>
        <v>3.9909516166095393E-2</v>
      </c>
      <c r="K147" s="78">
        <f>Size!K104</f>
        <v>9.5195449464646181E-3</v>
      </c>
      <c r="L147" s="79">
        <f>Size!L104</f>
        <v>1445769.7521400093</v>
      </c>
      <c r="M147" s="80">
        <f>Size!M104</f>
        <v>314804.88772655954</v>
      </c>
      <c r="N147" s="78">
        <f>Size!N104</f>
        <v>0.27835072302606517</v>
      </c>
      <c r="O147" s="77">
        <f>Size!O104</f>
        <v>191456.81919801235</v>
      </c>
      <c r="P147" s="76">
        <f>Size!P104</f>
        <v>40327.363010525703</v>
      </c>
      <c r="Q147" s="78">
        <f>Size!Q104</f>
        <v>0.2668398605265726</v>
      </c>
    </row>
    <row r="148" spans="1:17">
      <c r="B148" s="349"/>
      <c r="C148" s="151" t="s">
        <v>110</v>
      </c>
      <c r="D148" s="77">
        <f>Size!D105</f>
        <v>5073541.7853672691</v>
      </c>
      <c r="E148" s="76">
        <f>Size!E105</f>
        <v>-257052.13922686223</v>
      </c>
      <c r="F148" s="78">
        <f>Size!F105</f>
        <v>-4.8222044834607063E-2</v>
      </c>
      <c r="G148" s="95">
        <f>Size!G105</f>
        <v>91.595465505759464</v>
      </c>
      <c r="H148" s="81">
        <f>Size!H105</f>
        <v>-1.8729866569418192</v>
      </c>
      <c r="I148" s="178">
        <f>Size!I105</f>
        <v>6.2151420072599031</v>
      </c>
      <c r="J148" s="179">
        <f>Size!J105</f>
        <v>0.2095402720728119</v>
      </c>
      <c r="K148" s="78">
        <f>Size!K105</f>
        <v>3.4890803838207585E-2</v>
      </c>
      <c r="L148" s="79">
        <f>Size!L105</f>
        <v>31532782.675824519</v>
      </c>
      <c r="M148" s="80">
        <f>Size!M105</f>
        <v>-480641.4472957626</v>
      </c>
      <c r="N148" s="78">
        <f>Size!N105</f>
        <v>-1.5013746903401081E-2</v>
      </c>
      <c r="O148" s="77">
        <f>Size!O105</f>
        <v>12919119.852022922</v>
      </c>
      <c r="P148" s="76">
        <f>Size!P105</f>
        <v>-981764.50895818509</v>
      </c>
      <c r="Q148" s="78">
        <f>Size!Q105</f>
        <v>-7.0626046765336403E-2</v>
      </c>
    </row>
    <row r="149" spans="1:17" ht="15" customHeight="1">
      <c r="B149" s="349"/>
      <c r="C149" s="151" t="s">
        <v>111</v>
      </c>
      <c r="D149" s="77">
        <f>Size!D106</f>
        <v>432496.75236600405</v>
      </c>
      <c r="E149" s="76">
        <f>Size!E106</f>
        <v>80519.082628661825</v>
      </c>
      <c r="F149" s="78">
        <f>Size!F106</f>
        <v>0.22876190608554206</v>
      </c>
      <c r="G149" s="95">
        <f>Size!G106</f>
        <v>7.8081038924222916</v>
      </c>
      <c r="H149" s="81">
        <f>Size!H106</f>
        <v>1.6364073701274071</v>
      </c>
      <c r="I149" s="178">
        <f>Size!I106</f>
        <v>4.1927583915007238</v>
      </c>
      <c r="J149" s="179">
        <f>Size!J106</f>
        <v>4.173454199060167E-2</v>
      </c>
      <c r="K149" s="78">
        <f>Size!K106</f>
        <v>1.0054035703872652E-2</v>
      </c>
      <c r="L149" s="79">
        <f>Size!L106</f>
        <v>1813354.3877793741</v>
      </c>
      <c r="M149" s="80">
        <f>Size!M106</f>
        <v>352286.6862046693</v>
      </c>
      <c r="N149" s="78">
        <f>Size!N106</f>
        <v>0.24111592216088473</v>
      </c>
      <c r="O149" s="77">
        <f>Size!O106</f>
        <v>256174.09641563892</v>
      </c>
      <c r="P149" s="76">
        <f>Size!P106</f>
        <v>49047.248696923256</v>
      </c>
      <c r="Q149" s="78">
        <f>Size!Q106</f>
        <v>0.23679812268243883</v>
      </c>
    </row>
    <row r="150" spans="1:17" ht="15.75" thickBot="1">
      <c r="B150" s="350"/>
      <c r="C150" s="152" t="s">
        <v>112</v>
      </c>
      <c r="D150" s="144">
        <f>Size!D107</f>
        <v>33036.74001423554</v>
      </c>
      <c r="E150" s="138">
        <f>Size!E107</f>
        <v>12514.080345310671</v>
      </c>
      <c r="F150" s="140">
        <f>Size!F107</f>
        <v>0.60976893576125124</v>
      </c>
      <c r="G150" s="141">
        <f>Size!G107</f>
        <v>0.59643060181825314</v>
      </c>
      <c r="H150" s="142">
        <f>Size!H107</f>
        <v>0.23657928681448359</v>
      </c>
      <c r="I150" s="180">
        <f>Size!I107</f>
        <v>0.96952560114615316</v>
      </c>
      <c r="J150" s="181">
        <f>Size!J107</f>
        <v>-1.7754538997357701</v>
      </c>
      <c r="K150" s="140">
        <f>Size!K107</f>
        <v>-0.64680042206702881</v>
      </c>
      <c r="L150" s="143">
        <f>Size!L107</f>
        <v>32029.965222210885</v>
      </c>
      <c r="M150" s="139">
        <f>Size!M107</f>
        <v>-24304.314872564079</v>
      </c>
      <c r="N150" s="140">
        <f>Size!N107</f>
        <v>-0.43143029131951788</v>
      </c>
      <c r="O150" s="144">
        <f>Size!O107</f>
        <v>12369.833644747734</v>
      </c>
      <c r="P150" s="138">
        <f>Size!P107</f>
        <v>-7001.2385988235474</v>
      </c>
      <c r="Q150" s="140">
        <f>Size!Q107</f>
        <v>-0.36142751990133448</v>
      </c>
    </row>
    <row r="151" spans="1:17">
      <c r="A151" s="50"/>
      <c r="B151" s="342"/>
      <c r="C151" s="342"/>
      <c r="D151" s="342"/>
      <c r="E151" s="342"/>
      <c r="F151" s="342"/>
      <c r="G151" s="342"/>
      <c r="H151" s="342"/>
      <c r="I151" s="342"/>
      <c r="J151" s="342"/>
      <c r="K151" s="342"/>
      <c r="L151" s="342"/>
      <c r="M151" s="342"/>
      <c r="N151" s="342"/>
      <c r="O151" s="342"/>
      <c r="P151" s="342"/>
      <c r="Q151" s="342"/>
    </row>
    <row r="152" spans="1:17">
      <c r="A152" s="50"/>
      <c r="B152" s="342"/>
      <c r="C152" s="342"/>
      <c r="D152" s="342"/>
      <c r="E152" s="342"/>
      <c r="F152" s="342"/>
      <c r="G152" s="342"/>
      <c r="H152" s="342"/>
      <c r="I152" s="342"/>
      <c r="J152" s="342"/>
      <c r="K152" s="342"/>
      <c r="L152" s="342"/>
      <c r="M152" s="342"/>
      <c r="N152" s="342"/>
      <c r="O152" s="342"/>
      <c r="P152" s="342"/>
      <c r="Q152" s="342"/>
    </row>
    <row r="153" spans="1:17">
      <c r="A153" s="50"/>
      <c r="B153" s="50"/>
      <c r="C153" s="177" t="s">
        <v>135</v>
      </c>
      <c r="D153" s="177"/>
      <c r="E153" s="177"/>
      <c r="F153" s="177"/>
      <c r="G153" s="177"/>
      <c r="H153" s="177"/>
      <c r="I153" s="175"/>
      <c r="J153" s="175"/>
      <c r="K153" s="175"/>
      <c r="L153" s="339"/>
      <c r="M153" s="339"/>
      <c r="N153" s="339"/>
      <c r="O153" s="339"/>
      <c r="P153" s="339"/>
      <c r="Q153" s="33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4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4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4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4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4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4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4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4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4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4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4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4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4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4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4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4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4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4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04:Q104"/>
    <mergeCell ref="D105:F105"/>
    <mergeCell ref="G105:H105"/>
    <mergeCell ref="I105:K105"/>
    <mergeCell ref="L105:N105"/>
    <mergeCell ref="O105:Q105"/>
    <mergeCell ref="B87:B90"/>
    <mergeCell ref="B91:B93"/>
    <mergeCell ref="B94:B100"/>
    <mergeCell ref="B102:Q102"/>
    <mergeCell ref="B103:Q103"/>
    <mergeCell ref="G55:H55"/>
    <mergeCell ref="L55:N55"/>
    <mergeCell ref="O55:Q55"/>
    <mergeCell ref="B74:B86"/>
    <mergeCell ref="B58:B62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8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7" priority="3" operator="lessThan">
      <formula>0</formula>
    </cfRule>
  </conditionalFormatting>
  <conditionalFormatting sqref="D57:Q101">
    <cfRule type="cellIs" dxfId="86" priority="2" operator="lessThan">
      <formula>0</formula>
    </cfRule>
  </conditionalFormatting>
  <conditionalFormatting sqref="D107:Q150">
    <cfRule type="cellIs" dxfId="85" priority="1" operator="lessThan">
      <formula>0</formula>
    </cfRule>
  </conditionalFormatting>
  <conditionalFormatting sqref="D155:Q289">
    <cfRule type="cellIs" dxfId="8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topLeftCell="A102" zoomScale="70" zoomScaleNormal="70" workbookViewId="0">
      <selection activeCell="F108" sqref="F108"/>
    </sheetView>
  </sheetViews>
  <sheetFormatPr defaultColWidth="9.140625" defaultRowHeight="15"/>
  <cols>
    <col min="1" max="1" width="9.140625" style="1"/>
    <col min="2" max="2" width="14.5703125" style="1" bestFit="1" customWidth="1"/>
    <col min="3" max="3" width="79.140625" style="145" bestFit="1" customWidth="1"/>
    <col min="4" max="4" width="13.85546875" style="1" bestFit="1" customWidth="1"/>
    <col min="5" max="5" width="11.5703125" style="1" bestFit="1" customWidth="1"/>
    <col min="6" max="6" width="11.5703125" style="19" bestFit="1" customWidth="1"/>
    <col min="7" max="7" width="8.5703125" style="19" bestFit="1" customWidth="1"/>
    <col min="8" max="8" width="9.5703125" style="19" bestFit="1" customWidth="1"/>
    <col min="9" max="9" width="8.5703125" style="19" bestFit="1" customWidth="1"/>
    <col min="10" max="10" width="9.5703125" style="19" bestFit="1" customWidth="1"/>
    <col min="11" max="11" width="11.5703125" style="19" bestFit="1" customWidth="1"/>
    <col min="12" max="12" width="13.5703125" style="1" bestFit="1" customWidth="1"/>
    <col min="13" max="13" width="11.85546875" style="1" bestFit="1" customWidth="1"/>
    <col min="14" max="14" width="11.5703125" style="19" bestFit="1" customWidth="1"/>
    <col min="15" max="15" width="13.85546875" style="1" bestFit="1" customWidth="1"/>
    <col min="16" max="16" width="11.140625" style="1" bestFit="1" customWidth="1"/>
    <col min="17" max="17" width="11.5703125" style="19" bestFit="1" customWidth="1"/>
    <col min="18" max="16384" width="9.140625" style="1"/>
  </cols>
  <sheetData>
    <row r="2" spans="2:17" ht="23.25">
      <c r="B2" s="340" t="s">
        <v>140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</row>
    <row r="3" spans="2:17">
      <c r="B3" s="341" t="s">
        <v>19</v>
      </c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</row>
    <row r="4" spans="2:17" ht="15.75" thickBot="1">
      <c r="B4" s="341" t="str">
        <f>'HOME PAGE'!H5</f>
        <v>4 WEEKS  ENDING 07-14-2024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</row>
    <row r="5" spans="2:17">
      <c r="D5" s="346" t="s">
        <v>68</v>
      </c>
      <c r="E5" s="344"/>
      <c r="F5" s="347"/>
      <c r="G5" s="343" t="s">
        <v>21</v>
      </c>
      <c r="H5" s="345"/>
      <c r="I5" s="346" t="s">
        <v>22</v>
      </c>
      <c r="J5" s="344"/>
      <c r="K5" s="347"/>
      <c r="L5" s="343" t="s">
        <v>23</v>
      </c>
      <c r="M5" s="344"/>
      <c r="N5" s="345"/>
      <c r="O5" s="346" t="s">
        <v>24</v>
      </c>
      <c r="P5" s="344"/>
      <c r="Q5" s="347"/>
    </row>
    <row r="6" spans="2:17" s="14" customFormat="1" ht="30.75" thickBot="1">
      <c r="C6" s="146"/>
      <c r="D6" s="74" t="s">
        <v>20</v>
      </c>
      <c r="E6" s="75" t="s">
        <v>26</v>
      </c>
      <c r="F6" s="17" t="s">
        <v>27</v>
      </c>
      <c r="G6" s="18" t="s">
        <v>20</v>
      </c>
      <c r="H6" s="49" t="s">
        <v>26</v>
      </c>
      <c r="I6" s="15" t="s">
        <v>20</v>
      </c>
      <c r="J6" s="16" t="s">
        <v>26</v>
      </c>
      <c r="K6" s="17" t="s">
        <v>27</v>
      </c>
      <c r="L6" s="18" t="s">
        <v>20</v>
      </c>
      <c r="M6" s="16" t="s">
        <v>26</v>
      </c>
      <c r="N6" s="49" t="s">
        <v>27</v>
      </c>
      <c r="O6" s="15" t="s">
        <v>20</v>
      </c>
      <c r="P6" s="16" t="s">
        <v>26</v>
      </c>
      <c r="Q6" s="17" t="s">
        <v>27</v>
      </c>
    </row>
    <row r="7" spans="2:17" ht="15.75" thickBot="1">
      <c r="C7" s="292" t="s">
        <v>11</v>
      </c>
      <c r="D7" s="283">
        <f>'Segment Data'!D93</f>
        <v>133091389.34033607</v>
      </c>
      <c r="E7" s="284">
        <f>'Segment Data'!E93</f>
        <v>12568767.0033658</v>
      </c>
      <c r="F7" s="285">
        <f>'Segment Data'!F93</f>
        <v>0.10428554208042928</v>
      </c>
      <c r="G7" s="286">
        <f>'Segment Data'!G93</f>
        <v>99.942537320087041</v>
      </c>
      <c r="H7" s="287">
        <f>'Segment Data'!H93</f>
        <v>-4.4383296804213046E-2</v>
      </c>
      <c r="I7" s="288">
        <f>'Segment Data'!I93</f>
        <v>2.4696575125885376</v>
      </c>
      <c r="J7" s="289">
        <f>'Segment Data'!J93</f>
        <v>6.5457575391381972E-2</v>
      </c>
      <c r="K7" s="285">
        <f>'Segment Data'!K93</f>
        <v>2.7226344356240679E-2</v>
      </c>
      <c r="L7" s="290">
        <f>'Segment Data'!L93</f>
        <v>328690149.54520696</v>
      </c>
      <c r="M7" s="291">
        <f>'Segment Data'!M93</f>
        <v>38929668.491826534</v>
      </c>
      <c r="N7" s="285">
        <f>'Segment Data'!N93</f>
        <v>0.13435120051672889</v>
      </c>
      <c r="O7" s="283">
        <f>'Segment Data'!O93</f>
        <v>100752795.7858035</v>
      </c>
      <c r="P7" s="284">
        <f>'Segment Data'!P93</f>
        <v>-2702549.749130711</v>
      </c>
      <c r="Q7" s="285">
        <f>'Segment Data'!Q93</f>
        <v>-2.6122862334050485E-2</v>
      </c>
    </row>
    <row r="8" spans="2:17">
      <c r="B8" s="355" t="s">
        <v>64</v>
      </c>
      <c r="C8" s="151" t="s">
        <v>149</v>
      </c>
      <c r="D8" s="77">
        <f>'Segment Data'!D94</f>
        <v>1309385.9390543795</v>
      </c>
      <c r="E8" s="76">
        <f>'Segment Data'!E94</f>
        <v>-95073.45091658528</v>
      </c>
      <c r="F8" s="78">
        <f>'Segment Data'!F94</f>
        <v>-6.7693983603577743E-2</v>
      </c>
      <c r="G8" s="95">
        <f>'Segment Data'!G94</f>
        <v>0.98325935080368654</v>
      </c>
      <c r="H8" s="81">
        <f>'Segment Data'!H94</f>
        <v>-0.18189592719924053</v>
      </c>
      <c r="I8" s="178">
        <f>'Segment Data'!I94</f>
        <v>4.3714163983720375</v>
      </c>
      <c r="J8" s="179">
        <f>'Segment Data'!J94</f>
        <v>-3.9082528442926368E-2</v>
      </c>
      <c r="K8" s="78">
        <f>'Segment Data'!K94</f>
        <v>-8.8612488272726466E-3</v>
      </c>
      <c r="L8" s="79">
        <f>'Segment Data'!L94</f>
        <v>5723871.1657800833</v>
      </c>
      <c r="M8" s="80">
        <f>'Segment Data'!M94</f>
        <v>-470495.466442056</v>
      </c>
      <c r="N8" s="78">
        <f>'Segment Data'!N94</f>
        <v>-7.5955379198029901E-2</v>
      </c>
      <c r="O8" s="77">
        <f>'Segment Data'!O94</f>
        <v>2582108.4577115774</v>
      </c>
      <c r="P8" s="76">
        <f>'Segment Data'!P94</f>
        <v>-208526.8684399128</v>
      </c>
      <c r="Q8" s="78">
        <f>'Segment Data'!Q94</f>
        <v>-7.4723797296541813E-2</v>
      </c>
    </row>
    <row r="9" spans="2:17">
      <c r="B9" s="356"/>
      <c r="C9" s="151" t="s">
        <v>153</v>
      </c>
      <c r="D9" s="77">
        <f>'Segment Data'!D95</f>
        <v>4198024.7238390446</v>
      </c>
      <c r="E9" s="76">
        <f>'Segment Data'!E95</f>
        <v>2738324.7496641409</v>
      </c>
      <c r="F9" s="78">
        <f>'Segment Data'!F95</f>
        <v>1.8759503994730018</v>
      </c>
      <c r="G9" s="95">
        <f>'Segment Data'!G95</f>
        <v>3.1524296553854905</v>
      </c>
      <c r="H9" s="81">
        <f>'Segment Data'!H95</f>
        <v>1.9414461685323843</v>
      </c>
      <c r="I9" s="178">
        <f>'Segment Data'!I95</f>
        <v>2.671721492042054</v>
      </c>
      <c r="J9" s="179">
        <f>'Segment Data'!J95</f>
        <v>-1.0492177166458796</v>
      </c>
      <c r="K9" s="78">
        <f>'Segment Data'!K95</f>
        <v>-0.28197658112663754</v>
      </c>
      <c r="L9" s="79">
        <f>'Segment Data'!L95</f>
        <v>11215952.878804684</v>
      </c>
      <c r="M9" s="80">
        <f>'Segment Data'!M95</f>
        <v>5784498.0119765205</v>
      </c>
      <c r="N9" s="78">
        <f>'Segment Data'!N95</f>
        <v>1.0649997383398173</v>
      </c>
      <c r="O9" s="77">
        <f>'Segment Data'!O95</f>
        <v>2762860.2436586022</v>
      </c>
      <c r="P9" s="76">
        <f>'Segment Data'!P95</f>
        <v>750579.80891698599</v>
      </c>
      <c r="Q9" s="78">
        <f>'Segment Data'!Q95</f>
        <v>0.37299960579965735</v>
      </c>
    </row>
    <row r="10" spans="2:17">
      <c r="B10" s="356"/>
      <c r="C10" s="151" t="s">
        <v>150</v>
      </c>
      <c r="D10" s="77">
        <f>'Segment Data'!D96</f>
        <v>57326788.707753085</v>
      </c>
      <c r="E10" s="76">
        <f>'Segment Data'!E96</f>
        <v>7968317.4276914895</v>
      </c>
      <c r="F10" s="78">
        <f>'Segment Data'!F96</f>
        <v>0.16143768680514828</v>
      </c>
      <c r="G10" s="95">
        <f>'Segment Data'!G96</f>
        <v>43.048500344484339</v>
      </c>
      <c r="H10" s="81">
        <f>'Segment Data'!H96</f>
        <v>2.1001584153463213</v>
      </c>
      <c r="I10" s="178">
        <f>'Segment Data'!I96</f>
        <v>2.7257528696290101</v>
      </c>
      <c r="J10" s="179">
        <f>'Segment Data'!J96</f>
        <v>6.0401362226378374E-2</v>
      </c>
      <c r="K10" s="78">
        <f>'Segment Data'!K96</f>
        <v>2.2661687232855499E-2</v>
      </c>
      <c r="L10" s="79">
        <f>'Segment Data'!L96</f>
        <v>156258658.82677391</v>
      </c>
      <c r="M10" s="80">
        <f>'Segment Data'!M96</f>
        <v>24700982.99737224</v>
      </c>
      <c r="N10" s="78">
        <f>'Segment Data'!N96</f>
        <v>0.18775782440397784</v>
      </c>
      <c r="O10" s="77">
        <f>'Segment Data'!O96</f>
        <v>48648860.552268445</v>
      </c>
      <c r="P10" s="76">
        <f>'Segment Data'!P96</f>
        <v>-6039395.9044788629</v>
      </c>
      <c r="Q10" s="78">
        <f>'Segment Data'!Q96</f>
        <v>-0.1104331404175482</v>
      </c>
    </row>
    <row r="11" spans="2:17">
      <c r="B11" s="356"/>
      <c r="C11" s="151" t="s">
        <v>152</v>
      </c>
      <c r="D11" s="77">
        <f>'Segment Data'!D97</f>
        <v>200219.12463864803</v>
      </c>
      <c r="E11" s="76">
        <f>'Segment Data'!E97</f>
        <v>5098.8156212318863</v>
      </c>
      <c r="F11" s="78">
        <f>'Segment Data'!F97</f>
        <v>2.6131649990246652E-2</v>
      </c>
      <c r="G11" s="95">
        <f>'Segment Data'!G97</f>
        <v>0.15035087871254699</v>
      </c>
      <c r="H11" s="81">
        <f>'Segment Data'!H97</f>
        <v>-1.1523120294220035E-2</v>
      </c>
      <c r="I11" s="178">
        <f>'Segment Data'!I97</f>
        <v>4.7328898754624067</v>
      </c>
      <c r="J11" s="179">
        <f>'Segment Data'!J97</f>
        <v>4.477848797210715E-2</v>
      </c>
      <c r="K11" s="78">
        <f>'Segment Data'!K97</f>
        <v>9.5514983051796787E-3</v>
      </c>
      <c r="L11" s="79">
        <f>'Segment Data'!L97</f>
        <v>947615.06787620299</v>
      </c>
      <c r="M11" s="80">
        <f>'Segment Data'!M97</f>
        <v>32869.325241028098</v>
      </c>
      <c r="N11" s="78">
        <f>'Segment Data'!N97</f>
        <v>3.5932744706019655E-2</v>
      </c>
      <c r="O11" s="77">
        <f>'Segment Data'!O97</f>
        <v>351910.71507430077</v>
      </c>
      <c r="P11" s="76">
        <f>'Segment Data'!P97</f>
        <v>41092.747836232535</v>
      </c>
      <c r="Q11" s="78">
        <f>'Segment Data'!Q97</f>
        <v>0.13220840545796991</v>
      </c>
    </row>
    <row r="12" spans="2:17" ht="15.75" thickBot="1">
      <c r="B12" s="357"/>
      <c r="C12" s="151" t="s">
        <v>151</v>
      </c>
      <c r="D12" s="144">
        <f>'Segment Data'!D98</f>
        <v>70056970.845070794</v>
      </c>
      <c r="E12" s="138">
        <f>'Segment Data'!E98</f>
        <v>1952099.4613049626</v>
      </c>
      <c r="F12" s="140">
        <f>'Segment Data'!F98</f>
        <v>2.8663139972837315E-2</v>
      </c>
      <c r="G12" s="141">
        <f>'Segment Data'!G98</f>
        <v>52.607997090715898</v>
      </c>
      <c r="H12" s="142">
        <f>'Segment Data'!H98</f>
        <v>-3.892568833191504</v>
      </c>
      <c r="I12" s="180">
        <f>'Segment Data'!I98</f>
        <v>2.2059767892012103</v>
      </c>
      <c r="J12" s="181">
        <f>'Segment Data'!J98</f>
        <v>6.7183557194391508E-2</v>
      </c>
      <c r="K12" s="140">
        <f>'Segment Data'!K98</f>
        <v>3.1411899097582949E-2</v>
      </c>
      <c r="L12" s="143">
        <f>'Segment Data'!L98</f>
        <v>154544051.60597208</v>
      </c>
      <c r="M12" s="139">
        <f>'Segment Data'!M98</f>
        <v>8881813.623678863</v>
      </c>
      <c r="N12" s="140">
        <f>'Segment Data'!N98</f>
        <v>6.0975402731067066E-2</v>
      </c>
      <c r="O12" s="144">
        <f>'Segment Data'!O98</f>
        <v>46407055.817090571</v>
      </c>
      <c r="P12" s="138">
        <f>'Segment Data'!P98</f>
        <v>2753700.4670348391</v>
      </c>
      <c r="Q12" s="140">
        <f>'Segment Data'!Q98</f>
        <v>6.3081072347198702E-2</v>
      </c>
    </row>
    <row r="13" spans="2:17">
      <c r="B13" s="348" t="s">
        <v>65</v>
      </c>
      <c r="C13" s="150" t="s">
        <v>78</v>
      </c>
      <c r="D13" s="116">
        <f>'Type Data'!D63</f>
        <v>108346888.69302055</v>
      </c>
      <c r="E13" s="110">
        <f>'Type Data'!E63</f>
        <v>9981578.6397983134</v>
      </c>
      <c r="F13" s="112">
        <f>'Type Data'!F63</f>
        <v>0.10147458117498546</v>
      </c>
      <c r="G13" s="113">
        <f>'Type Data'!G63</f>
        <v>81.361108486345444</v>
      </c>
      <c r="H13" s="114">
        <f>'Type Data'!H63</f>
        <v>-0.24385709637296316</v>
      </c>
      <c r="I13" s="182">
        <f>'Type Data'!I63</f>
        <v>2.4079061435128195</v>
      </c>
      <c r="J13" s="183">
        <f>'Type Data'!J63</f>
        <v>6.8423672404033464E-2</v>
      </c>
      <c r="K13" s="112">
        <f>'Type Data'!K63</f>
        <v>2.9247354168721089E-2</v>
      </c>
      <c r="L13" s="115">
        <f>'Type Data'!L63</f>
        <v>260889138.91442382</v>
      </c>
      <c r="M13" s="111">
        <f>'Type Data'!M63</f>
        <v>30765220.279729545</v>
      </c>
      <c r="N13" s="112">
        <f>'Type Data'!N63</f>
        <v>0.13368979835845396</v>
      </c>
      <c r="O13" s="116">
        <f>'Type Data'!O63</f>
        <v>81644713.786008358</v>
      </c>
      <c r="P13" s="110">
        <f>'Type Data'!P63</f>
        <v>-4811961.8980276436</v>
      </c>
      <c r="Q13" s="112">
        <f>'Type Data'!Q63</f>
        <v>-5.565749388298722E-2</v>
      </c>
    </row>
    <row r="14" spans="2:17">
      <c r="B14" s="349"/>
      <c r="C14" s="151" t="s">
        <v>79</v>
      </c>
      <c r="D14" s="77">
        <f>'Type Data'!D64</f>
        <v>20245379.157592747</v>
      </c>
      <c r="E14" s="76">
        <f>'Type Data'!E64</f>
        <v>2580789.8081641458</v>
      </c>
      <c r="F14" s="78">
        <f>'Type Data'!F64</f>
        <v>0.14609962094859719</v>
      </c>
      <c r="G14" s="95">
        <f>'Type Data'!G64</f>
        <v>15.202896085508067</v>
      </c>
      <c r="H14" s="81">
        <f>'Type Data'!H64</f>
        <v>0.54815443814257847</v>
      </c>
      <c r="I14" s="178">
        <f>'Type Data'!I64</f>
        <v>2.6042267505471624</v>
      </c>
      <c r="J14" s="179">
        <f>'Type Data'!J64</f>
        <v>7.4852879874758305E-2</v>
      </c>
      <c r="K14" s="78">
        <f>'Type Data'!K64</f>
        <v>2.9593442370328415E-2</v>
      </c>
      <c r="L14" s="79">
        <f>'Type Data'!L64</f>
        <v>52723557.977173008</v>
      </c>
      <c r="M14" s="80">
        <f>'Type Data'!M64</f>
        <v>8043207.2405702621</v>
      </c>
      <c r="N14" s="78">
        <f>'Type Data'!N64</f>
        <v>0.18001665403179476</v>
      </c>
      <c r="O14" s="77">
        <f>'Type Data'!O64</f>
        <v>13058803.566665947</v>
      </c>
      <c r="P14" s="76">
        <f>'Type Data'!P64</f>
        <v>2144398.9126387946</v>
      </c>
      <c r="Q14" s="78">
        <f>'Type Data'!Q64</f>
        <v>0.1964741990620224</v>
      </c>
    </row>
    <row r="15" spans="2:17">
      <c r="B15" s="349"/>
      <c r="C15" s="151" t="s">
        <v>80</v>
      </c>
      <c r="D15" s="77">
        <f>'Type Data'!D65</f>
        <v>4073785.0306103076</v>
      </c>
      <c r="E15" s="76">
        <f>'Type Data'!E65</f>
        <v>-13031.154513706919</v>
      </c>
      <c r="F15" s="78">
        <f>'Type Data'!F65</f>
        <v>-3.1885834653244843E-3</v>
      </c>
      <c r="G15" s="95">
        <f>'Type Data'!G65</f>
        <v>3.0591341368798011</v>
      </c>
      <c r="H15" s="81">
        <f>'Type Data'!H65</f>
        <v>-0.33133445361712743</v>
      </c>
      <c r="I15" s="178">
        <f>'Type Data'!I65</f>
        <v>3.3973083328486799</v>
      </c>
      <c r="J15" s="179">
        <f>'Type Data'!J65</f>
        <v>2.4236935431225515E-2</v>
      </c>
      <c r="K15" s="78">
        <f>'Type Data'!K65</f>
        <v>7.1854202225847307E-3</v>
      </c>
      <c r="L15" s="79">
        <f>'Type Data'!L65</f>
        <v>13839903.830726612</v>
      </c>
      <c r="M15" s="80">
        <f>'Type Data'!M65</f>
        <v>54781.050182081759</v>
      </c>
      <c r="N15" s="78">
        <f>'Type Data'!N65</f>
        <v>3.9739254451470205E-3</v>
      </c>
      <c r="O15" s="77">
        <f>'Type Data'!O65</f>
        <v>4347932.5966562033</v>
      </c>
      <c r="P15" s="76">
        <f>'Type Data'!P65</f>
        <v>-112705.6034044046</v>
      </c>
      <c r="Q15" s="78">
        <f>'Type Data'!Q65</f>
        <v>-2.526669914696808E-2</v>
      </c>
    </row>
    <row r="16" spans="2:17" ht="15.75" thickBot="1">
      <c r="B16" s="350"/>
      <c r="C16" s="152" t="s">
        <v>81</v>
      </c>
      <c r="D16" s="144">
        <f>'Type Data'!D66</f>
        <v>425336.45911824703</v>
      </c>
      <c r="E16" s="138">
        <f>'Type Data'!E66</f>
        <v>19429.70991563797</v>
      </c>
      <c r="F16" s="140">
        <f>'Type Data'!F66</f>
        <v>4.7867422637852215E-2</v>
      </c>
      <c r="G16" s="141">
        <f>'Type Data'!G66</f>
        <v>0.31939861135806619</v>
      </c>
      <c r="H16" s="142">
        <f>'Type Data'!H66</f>
        <v>-1.7346184958335509E-2</v>
      </c>
      <c r="I16" s="180">
        <f>'Type Data'!I66</f>
        <v>2.9095761634187447</v>
      </c>
      <c r="J16" s="181">
        <f>'Type Data'!J66</f>
        <v>2.445808189027332E-2</v>
      </c>
      <c r="K16" s="140">
        <f>'Type Data'!K66</f>
        <v>8.4773243933627743E-3</v>
      </c>
      <c r="L16" s="143">
        <f>'Type Data'!L66</f>
        <v>1237548.8228833829</v>
      </c>
      <c r="M16" s="139">
        <f>'Type Data'!M66</f>
        <v>66459.92134449305</v>
      </c>
      <c r="N16" s="140">
        <f>'Type Data'!N66</f>
        <v>5.6750534700790202E-2</v>
      </c>
      <c r="O16" s="144">
        <f>'Type Data'!O66</f>
        <v>1701345.8364729881</v>
      </c>
      <c r="P16" s="138">
        <f>'Type Data'!P66</f>
        <v>77718.83966255188</v>
      </c>
      <c r="Q16" s="140">
        <f>'Type Data'!Q66</f>
        <v>4.7867422637852215E-2</v>
      </c>
    </row>
    <row r="17" spans="2:17" ht="15" customHeight="1" thickBot="1">
      <c r="B17" s="94" t="s">
        <v>82</v>
      </c>
      <c r="C17" s="153" t="s">
        <v>83</v>
      </c>
      <c r="D17" s="137">
        <f>Granola!D18</f>
        <v>168232.8884568137</v>
      </c>
      <c r="E17" s="131">
        <f>Granola!E18</f>
        <v>-9892.7900018834625</v>
      </c>
      <c r="F17" s="133">
        <f>Granola!F18</f>
        <v>-5.5538258646842711E-2</v>
      </c>
      <c r="G17" s="134">
        <f>Granola!G18</f>
        <v>0.12633140142572266</v>
      </c>
      <c r="H17" s="135">
        <f>Granola!H18</f>
        <v>-2.1443661268182618E-2</v>
      </c>
      <c r="I17" s="184">
        <f>Granola!I18</f>
        <v>3.6072971217786494</v>
      </c>
      <c r="J17" s="185">
        <f>Granola!J18</f>
        <v>-4.5586249060112216E-3</v>
      </c>
      <c r="K17" s="133">
        <f>Granola!K18</f>
        <v>-1.2621281761309557E-3</v>
      </c>
      <c r="L17" s="136">
        <f>Granola!L18</f>
        <v>606866.01431877259</v>
      </c>
      <c r="M17" s="132">
        <f>Granola!M18</f>
        <v>-36498.24105437682</v>
      </c>
      <c r="N17" s="133">
        <f>Granola!N18</f>
        <v>-5.673029042188231E-2</v>
      </c>
      <c r="O17" s="137">
        <f>Granola!O18</f>
        <v>240860.18255150318</v>
      </c>
      <c r="P17" s="131">
        <f>Granola!P18</f>
        <v>-18895.682603020483</v>
      </c>
      <c r="Q17" s="133">
        <f>Granola!Q18</f>
        <v>-7.2744007500195662E-2</v>
      </c>
    </row>
    <row r="18" spans="2:17">
      <c r="B18" s="351" t="s">
        <v>84</v>
      </c>
      <c r="C18" s="154" t="s">
        <v>14</v>
      </c>
      <c r="D18" s="125">
        <f>'NB vs PL'!D33</f>
        <v>103379904.21484648</v>
      </c>
      <c r="E18" s="117">
        <f>'NB vs PL'!E33</f>
        <v>9128126.5448534638</v>
      </c>
      <c r="F18" s="121">
        <f>'NB vs PL'!F33</f>
        <v>9.6848322339490367E-2</v>
      </c>
      <c r="G18" s="122">
        <f>'NB vs PL'!G33</f>
        <v>77.631242609682317</v>
      </c>
      <c r="H18" s="123">
        <f>'NB vs PL'!H33</f>
        <v>-0.56109032464419784</v>
      </c>
      <c r="I18" s="186">
        <f>'NB vs PL'!I33</f>
        <v>2.7004624400232595</v>
      </c>
      <c r="J18" s="187">
        <f>'NB vs PL'!J33</f>
        <v>6.6368414969415479E-2</v>
      </c>
      <c r="K18" s="121">
        <f>'NB vs PL'!K33</f>
        <v>2.5195917206508538E-2</v>
      </c>
      <c r="L18" s="124">
        <f>'NB vs PL'!L33</f>
        <v>279173548.38539517</v>
      </c>
      <c r="M18" s="118">
        <f>'NB vs PL'!M33</f>
        <v>30905503.974163234</v>
      </c>
      <c r="N18" s="121">
        <f>'NB vs PL'!N33</f>
        <v>0.12448442185725386</v>
      </c>
      <c r="O18" s="125">
        <f>'NB vs PL'!O33</f>
        <v>84908917.378302276</v>
      </c>
      <c r="P18" s="117">
        <f>'NB vs PL'!P33</f>
        <v>-3712941.6664326638</v>
      </c>
      <c r="Q18" s="121">
        <f>'NB vs PL'!Q33</f>
        <v>-4.1896454288534259E-2</v>
      </c>
    </row>
    <row r="19" spans="2:17" ht="15.75" thickBot="1">
      <c r="B19" s="352"/>
      <c r="C19" s="155" t="s">
        <v>13</v>
      </c>
      <c r="D19" s="130">
        <f>'NB vs PL'!D34</f>
        <v>29788006.976048227</v>
      </c>
      <c r="E19" s="119">
        <f>'NB vs PL'!E34</f>
        <v>3501396.6315037608</v>
      </c>
      <c r="F19" s="126">
        <f>'NB vs PL'!F34</f>
        <v>0.13320076592646118</v>
      </c>
      <c r="G19" s="127">
        <f>'NB vs PL'!G34</f>
        <v>22.368757390320855</v>
      </c>
      <c r="H19" s="128">
        <f>'NB vs PL'!H34</f>
        <v>0.56109032464263819</v>
      </c>
      <c r="I19" s="188">
        <f>'NB vs PL'!I34</f>
        <v>1.6766838879609032</v>
      </c>
      <c r="J19" s="189">
        <f>'NB vs PL'!J34</f>
        <v>9.5193911829469569E-2</v>
      </c>
      <c r="K19" s="126">
        <f>'NB vs PL'!K34</f>
        <v>6.0192548334911639E-2</v>
      </c>
      <c r="L19" s="129">
        <f>'NB vs PL'!L34</f>
        <v>49945071.351207048</v>
      </c>
      <c r="M19" s="120">
        <f>'NB vs PL'!M34</f>
        <v>8373060.5848371238</v>
      </c>
      <c r="N19" s="126">
        <f>'NB vs PL'!N34</f>
        <v>0.20141100780264859</v>
      </c>
      <c r="O19" s="130">
        <f>'NB vs PL'!O34</f>
        <v>15981254.747745872</v>
      </c>
      <c r="P19" s="119">
        <f>'NB vs PL'!P34</f>
        <v>1140186.5301197749</v>
      </c>
      <c r="Q19" s="126">
        <f>'NB vs PL'!Q34</f>
        <v>7.6826446277339019E-2</v>
      </c>
    </row>
    <row r="20" spans="2:17">
      <c r="B20" s="348" t="s">
        <v>66</v>
      </c>
      <c r="C20" s="150" t="s">
        <v>74</v>
      </c>
      <c r="D20" s="116">
        <f>Package!D63</f>
        <v>66370585.178679951</v>
      </c>
      <c r="E20" s="110">
        <f>Package!E63</f>
        <v>3214925.6918073148</v>
      </c>
      <c r="F20" s="112">
        <f>Package!F63</f>
        <v>5.0904791715072825E-2</v>
      </c>
      <c r="G20" s="113">
        <f>Package!G63</f>
        <v>49.839773399719824</v>
      </c>
      <c r="H20" s="114">
        <f>Package!H63</f>
        <v>-2.5548707689567607</v>
      </c>
      <c r="I20" s="182">
        <f>Package!I63</f>
        <v>2.5564955788122865</v>
      </c>
      <c r="J20" s="183">
        <f>Package!J63</f>
        <v>0.10110805393092237</v>
      </c>
      <c r="K20" s="112">
        <f>Package!K63</f>
        <v>4.1178043346052906E-2</v>
      </c>
      <c r="L20" s="115">
        <f>Package!L63</f>
        <v>169676107.57247958</v>
      </c>
      <c r="M20" s="111">
        <f>Package!M63</f>
        <v>14604489.142757118</v>
      </c>
      <c r="N20" s="112">
        <f>Package!N63</f>
        <v>9.4178994780890785E-2</v>
      </c>
      <c r="O20" s="116">
        <f>Package!O63</f>
        <v>65002197.510830045</v>
      </c>
      <c r="P20" s="110">
        <f>Package!P63</f>
        <v>-7825583.8328402638</v>
      </c>
      <c r="Q20" s="112">
        <f>Package!Q63</f>
        <v>-0.10745327797247815</v>
      </c>
    </row>
    <row r="21" spans="2:17">
      <c r="B21" s="349"/>
      <c r="C21" s="151" t="s">
        <v>75</v>
      </c>
      <c r="D21" s="77">
        <f>Package!D64</f>
        <v>37583596.266383514</v>
      </c>
      <c r="E21" s="76">
        <f>Package!E64</f>
        <v>6734712.4629088938</v>
      </c>
      <c r="F21" s="78">
        <f>Package!F64</f>
        <v>0.21831300301861617</v>
      </c>
      <c r="G21" s="95">
        <f>Package!G64</f>
        <v>28.222712161121944</v>
      </c>
      <c r="H21" s="81">
        <f>Package!H64</f>
        <v>2.6301318125648017</v>
      </c>
      <c r="I21" s="178">
        <f>Package!I64</f>
        <v>2.110341740361017</v>
      </c>
      <c r="J21" s="179">
        <f>Package!J64</f>
        <v>2.6058256652040424E-2</v>
      </c>
      <c r="K21" s="78">
        <f>Package!K64</f>
        <v>1.2502261259428027E-2</v>
      </c>
      <c r="L21" s="79">
        <f>Package!L64</f>
        <v>79314231.953825608</v>
      </c>
      <c r="M21" s="80">
        <f>Package!M64</f>
        <v>15016412.951386102</v>
      </c>
      <c r="N21" s="78">
        <f>Package!N64</f>
        <v>0.23354467047811323</v>
      </c>
      <c r="O21" s="77">
        <f>Package!O64</f>
        <v>16759352.110616505</v>
      </c>
      <c r="P21" s="76">
        <f>Package!P64</f>
        <v>2701864.2306365371</v>
      </c>
      <c r="Q21" s="78">
        <f>Package!Q64</f>
        <v>0.19220107132259445</v>
      </c>
    </row>
    <row r="22" spans="2:17">
      <c r="B22" s="349"/>
      <c r="C22" s="151" t="s">
        <v>76</v>
      </c>
      <c r="D22" s="77">
        <f>Package!D65</f>
        <v>6312001.2350544678</v>
      </c>
      <c r="E22" s="76">
        <f>Package!E65</f>
        <v>-543271.65443158709</v>
      </c>
      <c r="F22" s="78">
        <f>Package!F65</f>
        <v>-7.9248727685925363E-2</v>
      </c>
      <c r="G22" s="95">
        <f>Package!G65</f>
        <v>4.7398815364810263</v>
      </c>
      <c r="H22" s="81">
        <f>Package!H65</f>
        <v>-0.94732981784669335</v>
      </c>
      <c r="I22" s="178">
        <f>Package!I65</f>
        <v>2.2654926680893399</v>
      </c>
      <c r="J22" s="179">
        <f>Package!J65</f>
        <v>1.0182159628755461E-2</v>
      </c>
      <c r="K22" s="78">
        <f>Package!K65</f>
        <v>4.514748452844098E-3</v>
      </c>
      <c r="L22" s="79">
        <f>Package!L65</f>
        <v>14299792.518986754</v>
      </c>
      <c r="M22" s="80">
        <f>Package!M65</f>
        <v>-1160976.4670361001</v>
      </c>
      <c r="N22" s="78">
        <f>Package!N65</f>
        <v>-7.5091767303791204E-2</v>
      </c>
      <c r="O22" s="77">
        <f>Package!O65</f>
        <v>3002092.1938912868</v>
      </c>
      <c r="P22" s="76">
        <f>Package!P65</f>
        <v>-11077.743271248415</v>
      </c>
      <c r="Q22" s="78">
        <f>Package!Q65</f>
        <v>-3.6764415888471888E-3</v>
      </c>
    </row>
    <row r="23" spans="2:17" ht="15.75" thickBot="1">
      <c r="B23" s="350"/>
      <c r="C23" s="152" t="s">
        <v>77</v>
      </c>
      <c r="D23" s="144">
        <f>Package!D66</f>
        <v>20245379.157592747</v>
      </c>
      <c r="E23" s="138">
        <f>Package!E66</f>
        <v>2580789.8081641458</v>
      </c>
      <c r="F23" s="140">
        <f>Package!F66</f>
        <v>0.14609962094859719</v>
      </c>
      <c r="G23" s="141">
        <f>Package!G66</f>
        <v>15.202896085508067</v>
      </c>
      <c r="H23" s="142">
        <f>Package!H66</f>
        <v>0.54815443814257847</v>
      </c>
      <c r="I23" s="180">
        <f>Package!I66</f>
        <v>2.6042267505471584</v>
      </c>
      <c r="J23" s="181">
        <f>Package!J66</f>
        <v>7.4852879874756972E-2</v>
      </c>
      <c r="K23" s="140">
        <f>Package!K66</f>
        <v>2.9593442370327919E-2</v>
      </c>
      <c r="L23" s="143">
        <f>Package!L66</f>
        <v>52723557.977172926</v>
      </c>
      <c r="M23" s="139">
        <f>Package!M66</f>
        <v>8043207.2405702248</v>
      </c>
      <c r="N23" s="140">
        <f>Package!N66</f>
        <v>0.18001665403179409</v>
      </c>
      <c r="O23" s="144">
        <f>Package!O66</f>
        <v>13058803.566665947</v>
      </c>
      <c r="P23" s="138">
        <f>Package!P66</f>
        <v>2144398.9126387984</v>
      </c>
      <c r="Q23" s="140">
        <f>Package!Q66</f>
        <v>0.19647419906202282</v>
      </c>
    </row>
    <row r="24" spans="2:17">
      <c r="B24" s="351" t="s">
        <v>85</v>
      </c>
      <c r="C24" s="156" t="s">
        <v>86</v>
      </c>
      <c r="D24" s="116">
        <f>Flavor!D198</f>
        <v>10322155.319108577</v>
      </c>
      <c r="E24" s="110">
        <f>Flavor!E198</f>
        <v>285220.05201298185</v>
      </c>
      <c r="F24" s="112">
        <f>Flavor!F198</f>
        <v>2.841704608258537E-2</v>
      </c>
      <c r="G24" s="113">
        <f>Flavor!G198</f>
        <v>7.7512331813271533</v>
      </c>
      <c r="H24" s="114">
        <f>Flavor!H198</f>
        <v>-0.57552100248155114</v>
      </c>
      <c r="I24" s="182">
        <f>Flavor!I198</f>
        <v>2.5748284762704814</v>
      </c>
      <c r="J24" s="183">
        <f>Flavor!J198</f>
        <v>0.11058890989185244</v>
      </c>
      <c r="K24" s="112">
        <f>Flavor!K198</f>
        <v>4.4877499493432171E-2</v>
      </c>
      <c r="L24" s="115">
        <f>Flavor!L198</f>
        <v>26577779.452127583</v>
      </c>
      <c r="M24" s="111">
        <f>Flavor!M198</f>
        <v>1844366.4417695664</v>
      </c>
      <c r="N24" s="112">
        <f>Flavor!N198</f>
        <v>7.4569831547193696E-2</v>
      </c>
      <c r="O24" s="116">
        <f>Flavor!O198</f>
        <v>9866536.2531521916</v>
      </c>
      <c r="P24" s="110">
        <f>Flavor!P198</f>
        <v>229773.07084448077</v>
      </c>
      <c r="Q24" s="112">
        <f>Flavor!Q198</f>
        <v>2.3843386674306251E-2</v>
      </c>
    </row>
    <row r="25" spans="2:17">
      <c r="B25" s="349"/>
      <c r="C25" s="151" t="s">
        <v>87</v>
      </c>
      <c r="D25" s="77">
        <f>Flavor!D199</f>
        <v>29284865.38796518</v>
      </c>
      <c r="E25" s="76">
        <f>Flavor!E199</f>
        <v>115569.04028313234</v>
      </c>
      <c r="F25" s="78">
        <f>Flavor!F199</f>
        <v>3.9620098786618861E-3</v>
      </c>
      <c r="G25" s="95">
        <f>Flavor!G199</f>
        <v>21.990932444668733</v>
      </c>
      <c r="H25" s="81">
        <f>Flavor!H199</f>
        <v>-2.2082432935744833</v>
      </c>
      <c r="I25" s="178">
        <f>Flavor!I199</f>
        <v>2.3032782274033758</v>
      </c>
      <c r="J25" s="179">
        <f>Flavor!J199</f>
        <v>2.5529014629156244E-2</v>
      </c>
      <c r="K25" s="78">
        <f>Flavor!K199</f>
        <v>1.1208000637639465E-2</v>
      </c>
      <c r="L25" s="79">
        <f>Flavor!L199</f>
        <v>67451192.840538919</v>
      </c>
      <c r="M25" s="80">
        <f>Flavor!M199</f>
        <v>1010851.0474282205</v>
      </c>
      <c r="N25" s="78">
        <f>Flavor!N199</f>
        <v>1.521441672554787E-2</v>
      </c>
      <c r="O25" s="77">
        <f>Flavor!O199</f>
        <v>15665013.000069737</v>
      </c>
      <c r="P25" s="76">
        <f>Flavor!P199</f>
        <v>615770.98282071017</v>
      </c>
      <c r="Q25" s="78">
        <f>Flavor!Q199</f>
        <v>4.0917076229814789E-2</v>
      </c>
    </row>
    <row r="26" spans="2:17">
      <c r="B26" s="349"/>
      <c r="C26" s="151" t="s">
        <v>88</v>
      </c>
      <c r="D26" s="77">
        <f>Flavor!D200</f>
        <v>17724293.809952244</v>
      </c>
      <c r="E26" s="76">
        <f>Flavor!E200</f>
        <v>2140663.0482938513</v>
      </c>
      <c r="F26" s="78">
        <f>Flavor!F200</f>
        <v>0.13736612994968345</v>
      </c>
      <c r="G26" s="95">
        <f>Flavor!G200</f>
        <v>13.309733291937899</v>
      </c>
      <c r="H26" s="81">
        <f>Flavor!H200</f>
        <v>0.38137825223082267</v>
      </c>
      <c r="I26" s="178">
        <f>Flavor!I200</f>
        <v>2.5168536717184966</v>
      </c>
      <c r="J26" s="179">
        <f>Flavor!J200</f>
        <v>6.9771558766095865E-2</v>
      </c>
      <c r="K26" s="78">
        <f>Flavor!K200</f>
        <v>2.8512144482931382E-2</v>
      </c>
      <c r="L26" s="79">
        <f>Flavor!L200</f>
        <v>44609453.95419573</v>
      </c>
      <c r="M26" s="80">
        <f>Flavor!M200</f>
        <v>6475029.8624866828</v>
      </c>
      <c r="N26" s="78">
        <f>Flavor!N200</f>
        <v>0.16979487737680152</v>
      </c>
      <c r="O26" s="77">
        <f>Flavor!O200</f>
        <v>13269666.811364233</v>
      </c>
      <c r="P26" s="76">
        <f>Flavor!P200</f>
        <v>1302702.8734811731</v>
      </c>
      <c r="Q26" s="78">
        <f>Flavor!Q200</f>
        <v>0.10885826014376872</v>
      </c>
    </row>
    <row r="27" spans="2:17">
      <c r="B27" s="349"/>
      <c r="C27" s="151" t="s">
        <v>89</v>
      </c>
      <c r="D27" s="77">
        <f>Flavor!D201</f>
        <v>3162996.1530665411</v>
      </c>
      <c r="E27" s="76">
        <f>Flavor!E201</f>
        <v>-213176.28035018733</v>
      </c>
      <c r="F27" s="78">
        <f>Flavor!F201</f>
        <v>-6.31414077788824E-2</v>
      </c>
      <c r="G27" s="95">
        <f>Flavor!G201</f>
        <v>2.3751939373236257</v>
      </c>
      <c r="H27" s="81">
        <f>Flavor!H201</f>
        <v>-0.42571661824951335</v>
      </c>
      <c r="I27" s="178">
        <f>Flavor!I201</f>
        <v>2.1825680427224534</v>
      </c>
      <c r="J27" s="179">
        <f>Flavor!J201</f>
        <v>6.1295580094146818E-2</v>
      </c>
      <c r="K27" s="78">
        <f>Flavor!K201</f>
        <v>2.8895665773269005E-2</v>
      </c>
      <c r="L27" s="79">
        <f>Flavor!L201</f>
        <v>6903454.3229370899</v>
      </c>
      <c r="M27" s="80">
        <f>Flavor!M201</f>
        <v>-258327.28915461618</v>
      </c>
      <c r="N27" s="78">
        <f>Flavor!N201</f>
        <v>-3.607025502124573E-2</v>
      </c>
      <c r="O27" s="77">
        <f>Flavor!O201</f>
        <v>1815918.846165359</v>
      </c>
      <c r="P27" s="76">
        <f>Flavor!P201</f>
        <v>20930.505209934898</v>
      </c>
      <c r="Q27" s="78">
        <f>Flavor!Q201</f>
        <v>1.1660524323402654E-2</v>
      </c>
    </row>
    <row r="28" spans="2:17">
      <c r="B28" s="349"/>
      <c r="C28" s="151" t="s">
        <v>90</v>
      </c>
      <c r="D28" s="77">
        <f>Flavor!D202</f>
        <v>22968164.639808714</v>
      </c>
      <c r="E28" s="76">
        <f>Flavor!E202</f>
        <v>4857301.8819935471</v>
      </c>
      <c r="F28" s="78">
        <f>Flavor!F202</f>
        <v>0.26819826017937953</v>
      </c>
      <c r="G28" s="95">
        <f>Flavor!G202</f>
        <v>17.247521895034335</v>
      </c>
      <c r="H28" s="81">
        <f>Flavor!H202</f>
        <v>2.2225468176907004</v>
      </c>
      <c r="I28" s="178">
        <f>Flavor!I202</f>
        <v>2.2585211956015971</v>
      </c>
      <c r="J28" s="179">
        <f>Flavor!J202</f>
        <v>1.6549164593338439E-2</v>
      </c>
      <c r="K28" s="78">
        <f>Flavor!K202</f>
        <v>7.3815214304417329E-3</v>
      </c>
      <c r="L28" s="79">
        <f>Flavor!L202</f>
        <v>51874086.663075104</v>
      </c>
      <c r="M28" s="80">
        <f>Flavor!M202</f>
        <v>11270038.902624398</v>
      </c>
      <c r="N28" s="78">
        <f>Flavor!N202</f>
        <v>0.27755949281494247</v>
      </c>
      <c r="O28" s="77">
        <f>Flavor!O202</f>
        <v>11683845.661441386</v>
      </c>
      <c r="P28" s="76">
        <f>Flavor!P202</f>
        <v>2034518.2493322473</v>
      </c>
      <c r="Q28" s="78">
        <f>Flavor!Q202</f>
        <v>0.21084560223120719</v>
      </c>
    </row>
    <row r="29" spans="2:17">
      <c r="B29" s="349"/>
      <c r="C29" s="151" t="s">
        <v>91</v>
      </c>
      <c r="D29" s="77">
        <f>Flavor!D203</f>
        <v>3597223.0917106699</v>
      </c>
      <c r="E29" s="76">
        <f>Flavor!E203</f>
        <v>254538.22517301794</v>
      </c>
      <c r="F29" s="78">
        <f>Flavor!F203</f>
        <v>7.614783784170126E-2</v>
      </c>
      <c r="G29" s="95">
        <f>Flavor!G203</f>
        <v>2.7012686911895805</v>
      </c>
      <c r="H29" s="81">
        <f>Flavor!H203</f>
        <v>-7.1860202930578598E-2</v>
      </c>
      <c r="I29" s="178">
        <f>Flavor!I203</f>
        <v>2.5044099147998993</v>
      </c>
      <c r="J29" s="179">
        <f>Flavor!J203</f>
        <v>0.17623960618642709</v>
      </c>
      <c r="K29" s="78">
        <f>Flavor!K203</f>
        <v>7.5698760324533793E-2</v>
      </c>
      <c r="L29" s="79">
        <f>Flavor!L203</f>
        <v>9008921.1766273491</v>
      </c>
      <c r="M29" s="80">
        <f>Flavor!M203</f>
        <v>1226581.5193028003</v>
      </c>
      <c r="N29" s="78">
        <f>Flavor!N203</f>
        <v>0.15761089509224538</v>
      </c>
      <c r="O29" s="77">
        <f>Flavor!O203</f>
        <v>5016722.0948755145</v>
      </c>
      <c r="P29" s="76">
        <f>Flavor!P203</f>
        <v>502643.8181115659</v>
      </c>
      <c r="Q29" s="78">
        <f>Flavor!Q203</f>
        <v>0.11135026627670734</v>
      </c>
    </row>
    <row r="30" spans="2:17">
      <c r="B30" s="349"/>
      <c r="C30" s="151" t="s">
        <v>92</v>
      </c>
      <c r="D30" s="77">
        <f>Flavor!D204</f>
        <v>222162.82358108202</v>
      </c>
      <c r="E30" s="76">
        <f>Flavor!E204</f>
        <v>30663.257876581949</v>
      </c>
      <c r="F30" s="78">
        <f>Flavor!F204</f>
        <v>0.16012181418676391</v>
      </c>
      <c r="G30" s="95">
        <f>Flavor!G204</f>
        <v>0.16682909688552608</v>
      </c>
      <c r="H30" s="81">
        <f>Flavor!H204</f>
        <v>7.9589071818000068E-3</v>
      </c>
      <c r="I30" s="178">
        <f>Flavor!I204</f>
        <v>3.2618245154032617</v>
      </c>
      <c r="J30" s="179">
        <f>Flavor!J204</f>
        <v>-8.2323878164193065E-2</v>
      </c>
      <c r="K30" s="78">
        <f>Flavor!K204</f>
        <v>-2.4617292199875133E-2</v>
      </c>
      <c r="L30" s="79">
        <f>Flavor!L204</f>
        <v>724656.14436798322</v>
      </c>
      <c r="M30" s="80">
        <f>Flavor!M204</f>
        <v>84253.179348414065</v>
      </c>
      <c r="N30" s="78">
        <f>Flavor!N204</f>
        <v>0.13156275649947918</v>
      </c>
      <c r="O30" s="77">
        <f>Flavor!O204</f>
        <v>443108.00365579128</v>
      </c>
      <c r="P30" s="76">
        <f>Flavor!P204</f>
        <v>45447.449214100605</v>
      </c>
      <c r="Q30" s="78">
        <f>Flavor!Q204</f>
        <v>0.11428704382789016</v>
      </c>
    </row>
    <row r="31" spans="2:17">
      <c r="B31" s="349"/>
      <c r="C31" s="151" t="s">
        <v>93</v>
      </c>
      <c r="D31" s="77">
        <f>Flavor!D205</f>
        <v>1873064.3922150265</v>
      </c>
      <c r="E31" s="76">
        <f>Flavor!E205</f>
        <v>-171742.1609565916</v>
      </c>
      <c r="F31" s="78">
        <f>Flavor!F205</f>
        <v>-8.3989441783727248E-2</v>
      </c>
      <c r="G31" s="95">
        <f>Flavor!G205</f>
        <v>1.4065433447627405</v>
      </c>
      <c r="H31" s="81">
        <f>Flavor!H205</f>
        <v>-0.28985112910819089</v>
      </c>
      <c r="I31" s="178">
        <f>Flavor!I205</f>
        <v>2.6236964682049417</v>
      </c>
      <c r="J31" s="179">
        <f>Flavor!J205</f>
        <v>0.11653566344348842</v>
      </c>
      <c r="K31" s="78">
        <f>Flavor!K205</f>
        <v>4.6481128462989171E-2</v>
      </c>
      <c r="L31" s="79">
        <f>Flavor!L205</f>
        <v>4914352.4305750011</v>
      </c>
      <c r="M31" s="80">
        <f>Flavor!M205</f>
        <v>-212306.41285624634</v>
      </c>
      <c r="N31" s="78">
        <f>Flavor!N205</f>
        <v>-4.1412237353822184E-2</v>
      </c>
      <c r="O31" s="77">
        <f>Flavor!O205</f>
        <v>2560465.9380874634</v>
      </c>
      <c r="P31" s="76">
        <f>Flavor!P205</f>
        <v>-100907.5617211964</v>
      </c>
      <c r="Q31" s="78">
        <f>Flavor!Q205</f>
        <v>-3.7915595735980377E-2</v>
      </c>
    </row>
    <row r="32" spans="2:17">
      <c r="B32" s="349"/>
      <c r="C32" s="151" t="s">
        <v>94</v>
      </c>
      <c r="D32" s="77">
        <f>Flavor!D206</f>
        <v>997558.25258648256</v>
      </c>
      <c r="E32" s="76">
        <f>Flavor!E206</f>
        <v>-11068.865487297997</v>
      </c>
      <c r="F32" s="78">
        <f>Flavor!F206</f>
        <v>-1.0974189855649226E-2</v>
      </c>
      <c r="G32" s="95">
        <f>Flavor!G206</f>
        <v>0.74909806999715245</v>
      </c>
      <c r="H32" s="81">
        <f>Flavor!H206</f>
        <v>-8.7670311169669723E-2</v>
      </c>
      <c r="I32" s="178">
        <f>Flavor!I206</f>
        <v>2.3767567667941165</v>
      </c>
      <c r="J32" s="179">
        <f>Flavor!J206</f>
        <v>-1.7868091034506595E-2</v>
      </c>
      <c r="K32" s="78">
        <f>Flavor!K206</f>
        <v>-7.461749583067832E-3</v>
      </c>
      <c r="L32" s="79">
        <f>Flavor!L206</f>
        <v>2370953.3271062369</v>
      </c>
      <c r="M32" s="80">
        <f>Flavor!M206</f>
        <v>-44330.242113283835</v>
      </c>
      <c r="N32" s="78">
        <f>Flavor!N206</f>
        <v>-1.8354052782137208E-2</v>
      </c>
      <c r="O32" s="77">
        <f>Flavor!O206</f>
        <v>434946.00141823292</v>
      </c>
      <c r="P32" s="76">
        <f>Flavor!P206</f>
        <v>-23081.753522991901</v>
      </c>
      <c r="Q32" s="78">
        <f>Flavor!Q206</f>
        <v>-5.0393787874173271E-2</v>
      </c>
    </row>
    <row r="33" spans="2:17">
      <c r="B33" s="349"/>
      <c r="C33" s="151" t="s">
        <v>95</v>
      </c>
      <c r="D33" s="77">
        <f>Flavor!D207</f>
        <v>352412.15278077882</v>
      </c>
      <c r="E33" s="76">
        <f>Flavor!E207</f>
        <v>-62035.29488705768</v>
      </c>
      <c r="F33" s="78">
        <f>Flavor!F207</f>
        <v>-0.14968193250106959</v>
      </c>
      <c r="G33" s="95">
        <f>Flavor!G207</f>
        <v>0.26463744127938688</v>
      </c>
      <c r="H33" s="81">
        <f>Flavor!H207</f>
        <v>-7.9192814371511489E-2</v>
      </c>
      <c r="I33" s="178">
        <f>Flavor!I207</f>
        <v>3.5491898975321461</v>
      </c>
      <c r="J33" s="179">
        <f>Flavor!J207</f>
        <v>0.1884866557690339</v>
      </c>
      <c r="K33" s="78">
        <f>Flavor!K207</f>
        <v>5.6085480391939904E-2</v>
      </c>
      <c r="L33" s="79">
        <f>Flavor!L207</f>
        <v>1250777.6524170954</v>
      </c>
      <c r="M33" s="80">
        <f>Flavor!M207</f>
        <v>-142057.2285006505</v>
      </c>
      <c r="N33" s="78">
        <f>Flavor!N207</f>
        <v>-0.10199143519944609</v>
      </c>
      <c r="O33" s="77">
        <f>Flavor!O207</f>
        <v>857625.82592761517</v>
      </c>
      <c r="P33" s="76">
        <f>Flavor!P207</f>
        <v>-42562.592609524727</v>
      </c>
      <c r="Q33" s="78">
        <f>Flavor!Q207</f>
        <v>-4.7281870920636251E-2</v>
      </c>
    </row>
    <row r="34" spans="2:17">
      <c r="B34" s="349"/>
      <c r="C34" s="151" t="s">
        <v>96</v>
      </c>
      <c r="D34" s="77">
        <f>Flavor!D208</f>
        <v>173081.51469422953</v>
      </c>
      <c r="E34" s="76">
        <f>Flavor!E208</f>
        <v>14089.060769596195</v>
      </c>
      <c r="F34" s="78">
        <f>Flavor!F208</f>
        <v>8.861465070710077E-2</v>
      </c>
      <c r="G34" s="95">
        <f>Flavor!G208</f>
        <v>0.12997238835272004</v>
      </c>
      <c r="H34" s="81">
        <f>Flavor!H208</f>
        <v>-1.9295364560517614E-3</v>
      </c>
      <c r="I34" s="178">
        <f>Flavor!I208</f>
        <v>2.8688106004726568</v>
      </c>
      <c r="J34" s="179">
        <f>Flavor!J208</f>
        <v>-0.19973387972571155</v>
      </c>
      <c r="K34" s="78">
        <f>Flavor!K208</f>
        <v>-6.5090755898966013E-2</v>
      </c>
      <c r="L34" s="79">
        <f>Flavor!L208</f>
        <v>496538.0841006696</v>
      </c>
      <c r="M34" s="80">
        <f>Flavor!M208</f>
        <v>8662.6672170425882</v>
      </c>
      <c r="N34" s="78">
        <f>Flavor!N208</f>
        <v>1.7755900209886769E-2</v>
      </c>
      <c r="O34" s="77">
        <f>Flavor!O208</f>
        <v>276653.00350153446</v>
      </c>
      <c r="P34" s="76">
        <f>Flavor!P208</f>
        <v>-5236.4955257177353</v>
      </c>
      <c r="Q34" s="78">
        <f>Flavor!Q208</f>
        <v>-1.857641218913049E-2</v>
      </c>
    </row>
    <row r="35" spans="2:17">
      <c r="B35" s="349"/>
      <c r="C35" s="151" t="s">
        <v>97</v>
      </c>
      <c r="D35" s="77">
        <f>Flavor!D209</f>
        <v>1084467.3133743445</v>
      </c>
      <c r="E35" s="76">
        <f>Flavor!E209</f>
        <v>-66582.503871692345</v>
      </c>
      <c r="F35" s="78">
        <f>Flavor!F209</f>
        <v>-5.784502362460333E-2</v>
      </c>
      <c r="G35" s="95">
        <f>Flavor!G209</f>
        <v>0.81436083488597133</v>
      </c>
      <c r="H35" s="81">
        <f>Flavor!H209</f>
        <v>-0.14056301651584868</v>
      </c>
      <c r="I35" s="178">
        <f>Flavor!I209</f>
        <v>2.3421595338658867</v>
      </c>
      <c r="J35" s="179">
        <f>Flavor!J209</f>
        <v>9.6972966747463918E-2</v>
      </c>
      <c r="K35" s="78">
        <f>Flavor!K209</f>
        <v>4.3191496051004592E-2</v>
      </c>
      <c r="L35" s="79">
        <f>Flavor!L209</f>
        <v>2539995.4571856451</v>
      </c>
      <c r="M35" s="80">
        <f>Flavor!M209</f>
        <v>-44326.130579272285</v>
      </c>
      <c r="N35" s="78">
        <f>Flavor!N209</f>
        <v>-1.7151940683051092E-2</v>
      </c>
      <c r="O35" s="77">
        <f>Flavor!O209</f>
        <v>974189.01611185074</v>
      </c>
      <c r="P35" s="76">
        <f>Flavor!P209</f>
        <v>-182810.40836072015</v>
      </c>
      <c r="Q35" s="78">
        <f>Flavor!Q209</f>
        <v>-0.15800388876084012</v>
      </c>
    </row>
    <row r="36" spans="2:17" ht="15.75" thickBot="1">
      <c r="B36" s="352"/>
      <c r="C36" s="157" t="s">
        <v>98</v>
      </c>
      <c r="D36" s="144">
        <f>Flavor!D210</f>
        <v>394824.78441628499</v>
      </c>
      <c r="E36" s="138">
        <f>Flavor!E210</f>
        <v>-15800.25849281589</v>
      </c>
      <c r="F36" s="140">
        <f>Flavor!F210</f>
        <v>-3.8478555474546539E-2</v>
      </c>
      <c r="G36" s="141">
        <f>Flavor!G210</f>
        <v>0.29648642896434763</v>
      </c>
      <c r="H36" s="142">
        <f>Flavor!H210</f>
        <v>-4.4172716783973665E-2</v>
      </c>
      <c r="I36" s="180">
        <f>Flavor!I210</f>
        <v>2.2835987815954359</v>
      </c>
      <c r="J36" s="181">
        <f>Flavor!J210</f>
        <v>1.9350798802152624E-2</v>
      </c>
      <c r="K36" s="140">
        <f>Flavor!K210</f>
        <v>8.5462365205601579E-3</v>
      </c>
      <c r="L36" s="143">
        <f>Flavor!L210</f>
        <v>901621.39663670911</v>
      </c>
      <c r="M36" s="139">
        <f>Flavor!M210</f>
        <v>-28135.528454627958</v>
      </c>
      <c r="N36" s="140">
        <f>Flavor!N210</f>
        <v>-3.0261165790041296E-2</v>
      </c>
      <c r="O36" s="144">
        <f>Flavor!O210</f>
        <v>966157.31897675991</v>
      </c>
      <c r="P36" s="138">
        <f>Flavor!P210</f>
        <v>69510.936917453539</v>
      </c>
      <c r="Q36" s="140">
        <f>Flavor!Q210</f>
        <v>7.7523244735354227E-2</v>
      </c>
    </row>
    <row r="37" spans="2:17">
      <c r="B37" s="348" t="s">
        <v>99</v>
      </c>
      <c r="C37" s="221" t="s">
        <v>148</v>
      </c>
      <c r="D37" s="116">
        <f>Fat!D63</f>
        <v>29439983.435071789</v>
      </c>
      <c r="E37" s="110">
        <f>Fat!E63</f>
        <v>5843978.9095363915</v>
      </c>
      <c r="F37" s="112">
        <f>Fat!F63</f>
        <v>0.24766815514093019</v>
      </c>
      <c r="G37" s="113">
        <f>Fat!G63</f>
        <v>22.107415496568716</v>
      </c>
      <c r="H37" s="114">
        <f>Fat!H63</f>
        <v>2.531905226188524</v>
      </c>
      <c r="I37" s="182">
        <f>Fat!I63</f>
        <v>2.6741721545124713</v>
      </c>
      <c r="J37" s="183">
        <f>Fat!J63</f>
        <v>-6.1955414210808968E-2</v>
      </c>
      <c r="K37" s="112">
        <f>Fat!K63</f>
        <v>-2.2643466963683398E-2</v>
      </c>
      <c r="L37" s="115">
        <f>Fat!L63</f>
        <v>78727583.931377396</v>
      </c>
      <c r="M37" s="111">
        <f>Fat!M63</f>
        <v>14165905.437340714</v>
      </c>
      <c r="N37" s="112">
        <f>Fat!N63</f>
        <v>0.21941662248835686</v>
      </c>
      <c r="O37" s="116">
        <f>Fat!O63</f>
        <v>21098579.008573949</v>
      </c>
      <c r="P37" s="110">
        <f>Fat!P63</f>
        <v>3057791.2936755568</v>
      </c>
      <c r="Q37" s="112">
        <f>Fat!Q63</f>
        <v>0.16949322512954243</v>
      </c>
    </row>
    <row r="38" spans="2:17">
      <c r="B38" s="349"/>
      <c r="C38" s="222" t="s">
        <v>101</v>
      </c>
      <c r="D38" s="77">
        <f>Fat!D64</f>
        <v>1591630.6372097482</v>
      </c>
      <c r="E38" s="76">
        <f>Fat!E64</f>
        <v>386711.45342265931</v>
      </c>
      <c r="F38" s="78">
        <f>Fat!F64</f>
        <v>0.32094389285696012</v>
      </c>
      <c r="G38" s="95">
        <f>Fat!G64</f>
        <v>1.1952058292242895</v>
      </c>
      <c r="H38" s="81">
        <f>Fat!H64</f>
        <v>0.19559134654029431</v>
      </c>
      <c r="I38" s="178">
        <f>Fat!I64</f>
        <v>3.059423819256514</v>
      </c>
      <c r="J38" s="179">
        <f>Fat!J64</f>
        <v>0.18742180672399567</v>
      </c>
      <c r="K38" s="78">
        <f>Fat!K64</f>
        <v>6.5258243520076073E-2</v>
      </c>
      <c r="L38" s="79">
        <f>Fat!L64</f>
        <v>4869472.6829379266</v>
      </c>
      <c r="M38" s="80">
        <f>Fat!M64</f>
        <v>1408942.3621623684</v>
      </c>
      <c r="N38" s="78">
        <f>Fat!N64</f>
        <v>0.40714637109337698</v>
      </c>
      <c r="O38" s="77">
        <f>Fat!O64</f>
        <v>1408311.3617774844</v>
      </c>
      <c r="P38" s="76">
        <f>Fat!P64</f>
        <v>521606.86540228163</v>
      </c>
      <c r="Q38" s="78">
        <f>Fat!Q64</f>
        <v>0.58825332174876821</v>
      </c>
    </row>
    <row r="39" spans="2:17">
      <c r="B39" s="349"/>
      <c r="C39" s="222" t="s">
        <v>63</v>
      </c>
      <c r="D39" s="77">
        <f>Fat!D65</f>
        <v>54154565.71448002</v>
      </c>
      <c r="E39" s="76">
        <f>Fat!E65</f>
        <v>-1728572.7637869343</v>
      </c>
      <c r="F39" s="78">
        <f>Fat!F65</f>
        <v>-3.0931919911033258E-2</v>
      </c>
      <c r="G39" s="95">
        <f>Fat!G65</f>
        <v>40.66637768077009</v>
      </c>
      <c r="H39" s="81">
        <f>Fat!H65</f>
        <v>-5.6949014094479011</v>
      </c>
      <c r="I39" s="178">
        <f>Fat!I65</f>
        <v>2.3413321148162023</v>
      </c>
      <c r="J39" s="179">
        <f>Fat!J65</f>
        <v>0.12809049874140044</v>
      </c>
      <c r="K39" s="78">
        <f>Fat!K65</f>
        <v>5.7874611525048837E-2</v>
      </c>
      <c r="L39" s="79">
        <f>Fat!L65</f>
        <v>126793823.87123652</v>
      </c>
      <c r="M39" s="80">
        <f>Fat!M65</f>
        <v>3110936.1542650312</v>
      </c>
      <c r="N39" s="78">
        <f>Fat!N65</f>
        <v>2.5152518765440789E-2</v>
      </c>
      <c r="O39" s="77">
        <f>Fat!O65</f>
        <v>46150147.237940431</v>
      </c>
      <c r="P39" s="76">
        <f>Fat!P65</f>
        <v>-9950554.3458210751</v>
      </c>
      <c r="Q39" s="78">
        <f>Fat!Q65</f>
        <v>-0.1773695170454212</v>
      </c>
    </row>
    <row r="40" spans="2:17" ht="15.75" thickBot="1">
      <c r="B40" s="350"/>
      <c r="C40" s="223" t="s">
        <v>15</v>
      </c>
      <c r="D40" s="109">
        <f>Fat!D66</f>
        <v>47905209.553594619</v>
      </c>
      <c r="E40" s="103">
        <f>Fat!E66</f>
        <v>8066649.4041937068</v>
      </c>
      <c r="F40" s="105">
        <f>Fat!F66</f>
        <v>0.2024834575833688</v>
      </c>
      <c r="G40" s="106">
        <f>Fat!G66</f>
        <v>35.973538313539031</v>
      </c>
      <c r="H40" s="107">
        <f>Fat!H66</f>
        <v>2.9230215399132859</v>
      </c>
      <c r="I40" s="190">
        <f>Fat!I66</f>
        <v>2.4694447673233957</v>
      </c>
      <c r="J40" s="191">
        <f>Fat!J66</f>
        <v>8.1262820700764848E-3</v>
      </c>
      <c r="K40" s="105">
        <f>Fat!K66</f>
        <v>3.3015971394047879E-3</v>
      </c>
      <c r="L40" s="108">
        <f>Fat!L66</f>
        <v>118299269.05965497</v>
      </c>
      <c r="M40" s="104">
        <f>Fat!M66</f>
        <v>20243884.538058266</v>
      </c>
      <c r="N40" s="105">
        <f>Fat!N66</f>
        <v>0.20645357352710753</v>
      </c>
      <c r="O40" s="109">
        <f>Fat!O66</f>
        <v>32095758.177511632</v>
      </c>
      <c r="P40" s="103">
        <f>Fat!P66</f>
        <v>3668606.4376125969</v>
      </c>
      <c r="Q40" s="105">
        <f>Fat!Q66</f>
        <v>0.12905290235122327</v>
      </c>
    </row>
    <row r="41" spans="2:17" hidden="1">
      <c r="B41" s="351" t="s">
        <v>102</v>
      </c>
      <c r="C41" s="154" t="s">
        <v>103</v>
      </c>
      <c r="D41" s="125">
        <f>Organic!D18</f>
        <v>11746025.527679019</v>
      </c>
      <c r="E41" s="117">
        <f>Organic!E18</f>
        <v>2103332.9076158628</v>
      </c>
      <c r="F41" s="121">
        <f>Organic!F18</f>
        <v>0.21812713424459307</v>
      </c>
      <c r="G41" s="122">
        <f>Organic!G18</f>
        <v>8.8204623941586018</v>
      </c>
      <c r="H41" s="123">
        <f>Organic!H18</f>
        <v>0.82077633655124593</v>
      </c>
      <c r="I41" s="186">
        <f>Organic!I18</f>
        <v>2.5560625658668767</v>
      </c>
      <c r="J41" s="187">
        <f>Organic!J18</f>
        <v>4.0725303723310624E-2</v>
      </c>
      <c r="K41" s="121">
        <f>Organic!K18</f>
        <v>1.6190792517662062E-2</v>
      </c>
      <c r="L41" s="124">
        <f>Organic!L18</f>
        <v>30023576.149017069</v>
      </c>
      <c r="M41" s="118">
        <f>Organic!M18</f>
        <v>5768952.094375439</v>
      </c>
      <c r="N41" s="121">
        <f>Organic!N18</f>
        <v>0.23784957793528155</v>
      </c>
      <c r="O41" s="125">
        <f>Organic!O18</f>
        <v>4613143.0784963369</v>
      </c>
      <c r="P41" s="117">
        <f>Organic!P18</f>
        <v>823540.3011037102</v>
      </c>
      <c r="Q41" s="121">
        <f>Organic!Q18</f>
        <v>0.2173157318800398</v>
      </c>
    </row>
    <row r="42" spans="2:17" hidden="1">
      <c r="B42" s="349"/>
      <c r="C42" s="158" t="s">
        <v>104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.75" hidden="1" thickBot="1">
      <c r="B43" s="352"/>
      <c r="C43" s="155" t="s">
        <v>105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8" t="s">
        <v>67</v>
      </c>
      <c r="C44" s="150" t="s">
        <v>106</v>
      </c>
      <c r="D44" s="116">
        <f>Size!D108</f>
        <v>13079810.85387902</v>
      </c>
      <c r="E44" s="110">
        <f>Size!E108</f>
        <v>-3506784.1989627369</v>
      </c>
      <c r="F44" s="112">
        <f>Size!F108</f>
        <v>-0.21142278977636972</v>
      </c>
      <c r="G44" s="113">
        <f>Size!G108</f>
        <v>9.8220440171428933</v>
      </c>
      <c r="H44" s="114">
        <f>Size!H108</f>
        <v>-3.9383814589652815</v>
      </c>
      <c r="I44" s="182">
        <f>Size!I108</f>
        <v>3.4190310507507156</v>
      </c>
      <c r="J44" s="183">
        <f>Size!J108</f>
        <v>0.55424836597357308</v>
      </c>
      <c r="K44" s="112">
        <f>Size!K108</f>
        <v>0.19346960204651237</v>
      </c>
      <c r="L44" s="115">
        <f>Size!L108</f>
        <v>44720279.447358601</v>
      </c>
      <c r="M44" s="111">
        <f>Size!M108</f>
        <v>-2796710.8594326749</v>
      </c>
      <c r="N44" s="112">
        <f>Size!N108</f>
        <v>-5.8857070731454984E-2</v>
      </c>
      <c r="O44" s="116">
        <f>Size!O108</f>
        <v>39597527.301627696</v>
      </c>
      <c r="P44" s="110">
        <f>Size!P108</f>
        <v>-10488903.736645177</v>
      </c>
      <c r="Q44" s="112">
        <f>Size!Q108</f>
        <v>-0.20941607375918284</v>
      </c>
    </row>
    <row r="45" spans="2:17">
      <c r="B45" s="349"/>
      <c r="C45" s="151" t="s">
        <v>107</v>
      </c>
      <c r="D45" s="77">
        <f>Size!D109</f>
        <v>25950994.406540304</v>
      </c>
      <c r="E45" s="76">
        <f>Size!E109</f>
        <v>2711541.8970875852</v>
      </c>
      <c r="F45" s="78">
        <f>Size!F109</f>
        <v>0.11667838973334924</v>
      </c>
      <c r="G45" s="95">
        <f>Size!G109</f>
        <v>19.487423189615605</v>
      </c>
      <c r="H45" s="81">
        <f>Size!H109</f>
        <v>0.20771247484228894</v>
      </c>
      <c r="I45" s="178">
        <f>Size!I109</f>
        <v>2.6122635929668396</v>
      </c>
      <c r="J45" s="179">
        <f>Size!J109</f>
        <v>-3.4475683214265196E-2</v>
      </c>
      <c r="K45" s="78">
        <f>Size!K109</f>
        <v>-1.3025719429383711E-2</v>
      </c>
      <c r="L45" s="79">
        <f>Size!L109</f>
        <v>67790837.889491335</v>
      </c>
      <c r="M45" s="80">
        <f>Size!M109</f>
        <v>6282066.1757772863</v>
      </c>
      <c r="N45" s="78">
        <f>Size!N109</f>
        <v>0.10213285033582668</v>
      </c>
      <c r="O45" s="77">
        <f>Size!O109</f>
        <v>12970604.285708845</v>
      </c>
      <c r="P45" s="76">
        <f>Size!P109</f>
        <v>1104464.2826359551</v>
      </c>
      <c r="Q45" s="78">
        <f>Size!Q109</f>
        <v>9.307696372619402E-2</v>
      </c>
    </row>
    <row r="46" spans="2:17">
      <c r="B46" s="349"/>
      <c r="C46" s="151" t="s">
        <v>108</v>
      </c>
      <c r="D46" s="77">
        <f>Size!D110</f>
        <v>39740034.459913135</v>
      </c>
      <c r="E46" s="76">
        <f>Size!E110</f>
        <v>3874936.4553213418</v>
      </c>
      <c r="F46" s="78">
        <f>Size!F110</f>
        <v>0.10804198708240628</v>
      </c>
      <c r="G46" s="95">
        <f>Size!G110</f>
        <v>29.842049863609788</v>
      </c>
      <c r="H46" s="81">
        <f>Size!H110</f>
        <v>8.7961895992375361E-2</v>
      </c>
      <c r="I46" s="178">
        <f>Size!I110</f>
        <v>2.3281162119897751</v>
      </c>
      <c r="J46" s="179">
        <f>Size!J110</f>
        <v>7.8058002219934419E-2</v>
      </c>
      <c r="K46" s="78">
        <f>Size!K110</f>
        <v>3.4691547925739662E-2</v>
      </c>
      <c r="L46" s="79">
        <f>Size!L110</f>
        <v>92519418.491156101</v>
      </c>
      <c r="M46" s="80">
        <f>Size!M110</f>
        <v>11820860.281724408</v>
      </c>
      <c r="N46" s="78">
        <f>Size!N110</f>
        <v>0.14648167878100748</v>
      </c>
      <c r="O46" s="77">
        <f>Size!O110</f>
        <v>17725067.152733505</v>
      </c>
      <c r="P46" s="76">
        <f>Size!P110</f>
        <v>1357327.5921319127</v>
      </c>
      <c r="Q46" s="78">
        <f>Size!Q110</f>
        <v>8.2927003274117617E-2</v>
      </c>
    </row>
    <row r="47" spans="2:17">
      <c r="B47" s="349"/>
      <c r="C47" s="151" t="s">
        <v>109</v>
      </c>
      <c r="D47" s="77">
        <f>Size!D111</f>
        <v>25172994.05629766</v>
      </c>
      <c r="E47" s="76">
        <f>Size!E111</f>
        <v>3711317.9905751348</v>
      </c>
      <c r="F47" s="78">
        <f>Size!F111</f>
        <v>0.17292768650546633</v>
      </c>
      <c r="G47" s="95">
        <f>Size!G111</f>
        <v>18.903198098687046</v>
      </c>
      <c r="H47" s="81">
        <f>Size!H111</f>
        <v>1.0983506810036765</v>
      </c>
      <c r="I47" s="178">
        <f>Size!I111</f>
        <v>2.1360812387209913</v>
      </c>
      <c r="J47" s="179">
        <f>Size!J111</f>
        <v>7.0048657060048924E-2</v>
      </c>
      <c r="K47" s="78">
        <f>Size!K111</f>
        <v>3.3904914027897283E-2</v>
      </c>
      <c r="L47" s="79">
        <f>Size!L111</f>
        <v>53771560.326092459</v>
      </c>
      <c r="M47" s="80">
        <f>Size!M111</f>
        <v>9431038.3172568902</v>
      </c>
      <c r="N47" s="78">
        <f>Size!N111</f>
        <v>0.21269569887737458</v>
      </c>
      <c r="O47" s="77">
        <f>Size!O111</f>
        <v>12425990.973345935</v>
      </c>
      <c r="P47" s="76">
        <f>Size!P111</f>
        <v>1760285.3147327229</v>
      </c>
      <c r="Q47" s="78">
        <f>Size!Q111</f>
        <v>0.16504161759903663</v>
      </c>
    </row>
    <row r="48" spans="2:17">
      <c r="B48" s="349"/>
      <c r="C48" s="151" t="s">
        <v>110</v>
      </c>
      <c r="D48" s="77">
        <f>Size!D112</f>
        <v>16848776.391978249</v>
      </c>
      <c r="E48" s="76">
        <f>Size!E112</f>
        <v>-2745324.6848851554</v>
      </c>
      <c r="F48" s="78">
        <f>Size!F112</f>
        <v>-0.14010975416100196</v>
      </c>
      <c r="G48" s="95">
        <f>Size!G112</f>
        <v>12.652279547905691</v>
      </c>
      <c r="H48" s="81">
        <f>Size!H112</f>
        <v>-3.6032066914666085</v>
      </c>
      <c r="I48" s="178">
        <f>Size!I112</f>
        <v>3.4789021329311272</v>
      </c>
      <c r="J48" s="179">
        <f>Size!J112</f>
        <v>0.49636737711237489</v>
      </c>
      <c r="K48" s="78">
        <f>Size!K112</f>
        <v>0.16642467489909077</v>
      </c>
      <c r="L48" s="79">
        <f>Size!L112</f>
        <v>58615244.127332754</v>
      </c>
      <c r="M48" s="80">
        <f>Size!M112</f>
        <v>175156.65656200796</v>
      </c>
      <c r="N48" s="78">
        <f>Size!N112</f>
        <v>2.9972004516525389E-3</v>
      </c>
      <c r="O48" s="77">
        <f>Size!O112</f>
        <v>48067448.17923075</v>
      </c>
      <c r="P48" s="76">
        <f>Size!P112</f>
        <v>-8689322.2932799682</v>
      </c>
      <c r="Q48" s="78">
        <f>Size!Q112</f>
        <v>-0.15309754626522504</v>
      </c>
    </row>
    <row r="49" spans="2:17" ht="15" customHeight="1">
      <c r="B49" s="349"/>
      <c r="C49" s="151" t="s">
        <v>111</v>
      </c>
      <c r="D49" s="77">
        <f>Size!D113</f>
        <v>38804380.434954956</v>
      </c>
      <c r="E49" s="76">
        <f>Size!E113</f>
        <v>7220549.7518983744</v>
      </c>
      <c r="F49" s="78">
        <f>Size!F113</f>
        <v>0.22861538944900375</v>
      </c>
      <c r="G49" s="95">
        <f>Size!G113</f>
        <v>29.139437637743335</v>
      </c>
      <c r="H49" s="81">
        <f>Size!H113</f>
        <v>2.9371371065225915</v>
      </c>
      <c r="I49" s="178">
        <f>Size!I113</f>
        <v>2.1037666261487682</v>
      </c>
      <c r="J49" s="179">
        <f>Size!J113</f>
        <v>3.3102471488829277E-2</v>
      </c>
      <c r="K49" s="78">
        <f>Size!K113</f>
        <v>1.5986402920209739E-2</v>
      </c>
      <c r="L49" s="79">
        <f>Size!L113</f>
        <v>81635360.507438451</v>
      </c>
      <c r="M49" s="80">
        <f>Size!M113</f>
        <v>16235854.445184447</v>
      </c>
      <c r="N49" s="78">
        <f>Size!N113</f>
        <v>0.24825653009870569</v>
      </c>
      <c r="O49" s="77">
        <f>Size!O113</f>
        <v>17176682.69956398</v>
      </c>
      <c r="P49" s="76">
        <f>Size!P113</f>
        <v>2963371.2932525799</v>
      </c>
      <c r="Q49" s="78">
        <f>Size!Q113</f>
        <v>0.20849267341998143</v>
      </c>
    </row>
    <row r="50" spans="2:17" ht="15.75" thickBot="1">
      <c r="B50" s="350"/>
      <c r="C50" s="152" t="s">
        <v>112</v>
      </c>
      <c r="D50" s="144">
        <f>Size!D114</f>
        <v>77438232.513422877</v>
      </c>
      <c r="E50" s="138">
        <f>Size!E114</f>
        <v>8093541.936352253</v>
      </c>
      <c r="F50" s="140">
        <f>Size!F114</f>
        <v>0.1167146593199804</v>
      </c>
      <c r="G50" s="141">
        <f>Size!G114</f>
        <v>58.150820134453042</v>
      </c>
      <c r="H50" s="142">
        <f>Size!H114</f>
        <v>0.62168628813794413</v>
      </c>
      <c r="I50" s="180">
        <f>Size!I114</f>
        <v>2.4334174321162654</v>
      </c>
      <c r="J50" s="181">
        <f>Size!J114</f>
        <v>4.0719647475511156E-2</v>
      </c>
      <c r="K50" s="140">
        <f>Size!K114</f>
        <v>1.7018299484748721E-2</v>
      </c>
      <c r="L50" s="143">
        <f>Size!L114</f>
        <v>188439544.9104358</v>
      </c>
      <c r="M50" s="139">
        <f>Size!M114</f>
        <v>22518657.390080333</v>
      </c>
      <c r="N50" s="140">
        <f>Size!N114</f>
        <v>0.13571924383129705</v>
      </c>
      <c r="O50" s="144">
        <f>Size!O114</f>
        <v>35508664.907008767</v>
      </c>
      <c r="P50" s="138">
        <f>Size!P114</f>
        <v>3023401.2508966476</v>
      </c>
      <c r="Q50" s="140">
        <f>Size!Q114</f>
        <v>9.3069931120223284E-2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25">
      <c r="B52" s="340" t="s">
        <v>140</v>
      </c>
      <c r="C52" s="340"/>
      <c r="D52" s="340"/>
      <c r="E52" s="340"/>
      <c r="F52" s="340"/>
      <c r="G52" s="340"/>
      <c r="H52" s="340"/>
      <c r="I52" s="340"/>
      <c r="J52" s="340"/>
      <c r="K52" s="340"/>
      <c r="L52" s="340"/>
      <c r="M52" s="340"/>
      <c r="N52" s="340"/>
      <c r="O52" s="340"/>
      <c r="P52" s="340"/>
      <c r="Q52" s="340"/>
    </row>
    <row r="53" spans="2:17">
      <c r="B53" s="341" t="s">
        <v>19</v>
      </c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</row>
    <row r="54" spans="2:17" ht="15.75" thickBot="1">
      <c r="B54" s="341" t="str">
        <f>'HOME PAGE'!H6</f>
        <v>LATEST 52 WEEKS ENDING 07-14-2024</v>
      </c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</row>
    <row r="55" spans="2:17">
      <c r="D55" s="346" t="s">
        <v>68</v>
      </c>
      <c r="E55" s="344"/>
      <c r="F55" s="345"/>
      <c r="G55" s="346" t="s">
        <v>21</v>
      </c>
      <c r="H55" s="347"/>
      <c r="I55" s="343" t="s">
        <v>22</v>
      </c>
      <c r="J55" s="344"/>
      <c r="K55" s="345"/>
      <c r="L55" s="346" t="s">
        <v>23</v>
      </c>
      <c r="M55" s="344"/>
      <c r="N55" s="347"/>
      <c r="O55" s="343" t="s">
        <v>24</v>
      </c>
      <c r="P55" s="344"/>
      <c r="Q55" s="347"/>
    </row>
    <row r="56" spans="2:17" ht="30.75" thickBot="1">
      <c r="B56" s="14"/>
      <c r="C56" s="146"/>
      <c r="D56" s="15" t="s">
        <v>20</v>
      </c>
      <c r="E56" s="16" t="s">
        <v>26</v>
      </c>
      <c r="F56" s="49" t="s">
        <v>27</v>
      </c>
      <c r="G56" s="15" t="s">
        <v>20</v>
      </c>
      <c r="H56" s="17" t="s">
        <v>26</v>
      </c>
      <c r="I56" s="18" t="s">
        <v>20</v>
      </c>
      <c r="J56" s="16" t="s">
        <v>26</v>
      </c>
      <c r="K56" s="49" t="s">
        <v>27</v>
      </c>
      <c r="L56" s="15" t="s">
        <v>20</v>
      </c>
      <c r="M56" s="16" t="s">
        <v>26</v>
      </c>
      <c r="N56" s="17" t="s">
        <v>27</v>
      </c>
      <c r="O56" s="18" t="s">
        <v>20</v>
      </c>
      <c r="P56" s="16" t="s">
        <v>26</v>
      </c>
      <c r="Q56" s="17" t="s">
        <v>27</v>
      </c>
    </row>
    <row r="57" spans="2:17" ht="15.75" thickBot="1">
      <c r="C57" s="292" t="s">
        <v>11</v>
      </c>
      <c r="D57" s="283">
        <f>'Segment Data'!D99</f>
        <v>1684722752.4355314</v>
      </c>
      <c r="E57" s="284">
        <f>'Segment Data'!E99</f>
        <v>116900953.57805729</v>
      </c>
      <c r="F57" s="285">
        <f>'Segment Data'!F99</f>
        <v>7.4562653525577366E-2</v>
      </c>
      <c r="G57" s="286">
        <f>'Segment Data'!G99</f>
        <v>99.932824129921883</v>
      </c>
      <c r="H57" s="287">
        <f>'Segment Data'!H99</f>
        <v>-6.585968693553923E-2</v>
      </c>
      <c r="I57" s="288">
        <f>'Segment Data'!I99</f>
        <v>2.421954934249682</v>
      </c>
      <c r="J57" s="289">
        <f>'Segment Data'!J99</f>
        <v>3.9599290699025236E-2</v>
      </c>
      <c r="K57" s="285">
        <f>'Segment Data'!K99</f>
        <v>1.6621905636224218E-2</v>
      </c>
      <c r="L57" s="290">
        <f>'Segment Data'!L99</f>
        <v>4080322583.103941</v>
      </c>
      <c r="M57" s="291">
        <f>'Segment Data'!M99</f>
        <v>345213472.51409483</v>
      </c>
      <c r="N57" s="285">
        <f>'Segment Data'!N99</f>
        <v>9.2423932552690255E-2</v>
      </c>
      <c r="O57" s="283">
        <f>'Segment Data'!O99</f>
        <v>1295294821.2187197</v>
      </c>
      <c r="P57" s="284">
        <f>'Segment Data'!P99</f>
        <v>65988054.350547791</v>
      </c>
      <c r="Q57" s="285">
        <f>'Segment Data'!Q99</f>
        <v>5.3679078427804831E-2</v>
      </c>
    </row>
    <row r="58" spans="2:17">
      <c r="B58" s="355" t="s">
        <v>64</v>
      </c>
      <c r="C58" s="151" t="s">
        <v>149</v>
      </c>
      <c r="D58" s="77">
        <f>'Segment Data'!D100</f>
        <v>17351062.122137662</v>
      </c>
      <c r="E58" s="76">
        <f>'Segment Data'!E100</f>
        <v>-1746566.0530222654</v>
      </c>
      <c r="F58" s="78">
        <f>'Segment Data'!F100</f>
        <v>-9.1454605619246718E-2</v>
      </c>
      <c r="G58" s="95">
        <f>'Segment Data'!G100</f>
        <v>1.0292142354059435</v>
      </c>
      <c r="H58" s="81">
        <f>'Segment Data'!H100</f>
        <v>-0.18886914813382938</v>
      </c>
      <c r="I58" s="178">
        <f>'Segment Data'!I100</f>
        <v>4.3282879378207291</v>
      </c>
      <c r="J58" s="179">
        <f>'Segment Data'!J100</f>
        <v>-4.5394694148900072E-2</v>
      </c>
      <c r="K58" s="78">
        <f>'Segment Data'!K100</f>
        <v>-1.0379055356482777E-2</v>
      </c>
      <c r="L58" s="79">
        <f>'Segment Data'!L100</f>
        <v>75100392.891626582</v>
      </c>
      <c r="M58" s="80">
        <f>'Segment Data'!M100</f>
        <v>-8426571.7698842436</v>
      </c>
      <c r="N58" s="78">
        <f>'Segment Data'!N100</f>
        <v>-0.10088444856140215</v>
      </c>
      <c r="O58" s="77">
        <f>'Segment Data'!O100</f>
        <v>34249986.003866814</v>
      </c>
      <c r="P58" s="76">
        <f>'Segment Data'!P100</f>
        <v>-4979480.3829048872</v>
      </c>
      <c r="Q58" s="78">
        <f>'Segment Data'!Q100</f>
        <v>-0.126932146713675</v>
      </c>
    </row>
    <row r="59" spans="2:17">
      <c r="B59" s="356"/>
      <c r="C59" s="151" t="s">
        <v>153</v>
      </c>
      <c r="D59" s="77">
        <f>'Segment Data'!D101</f>
        <v>24172403.483946793</v>
      </c>
      <c r="E59" s="76">
        <f>'Segment Data'!E101</f>
        <v>-1700010.8000581488</v>
      </c>
      <c r="F59" s="78">
        <f>'Segment Data'!F101</f>
        <v>-6.5707466701673198E-2</v>
      </c>
      <c r="G59" s="95">
        <f>'Segment Data'!G101</f>
        <v>1.4338362455582752</v>
      </c>
      <c r="H59" s="81">
        <f>'Segment Data'!H101</f>
        <v>-0.21635600042933856</v>
      </c>
      <c r="I59" s="178">
        <f>'Segment Data'!I101</f>
        <v>3.405380043067725</v>
      </c>
      <c r="J59" s="179">
        <f>'Segment Data'!J101</f>
        <v>5.5374002565911074E-2</v>
      </c>
      <c r="K59" s="78">
        <f>'Segment Data'!K101</f>
        <v>1.6529523199789911E-2</v>
      </c>
      <c r="L59" s="79">
        <f>'Segment Data'!L101</f>
        <v>82316220.417213157</v>
      </c>
      <c r="M59" s="80">
        <f>'Segment Data'!M101</f>
        <v>-4356523.7165688127</v>
      </c>
      <c r="N59" s="78">
        <f>'Segment Data'!N101</f>
        <v>-5.0264056597128022E-2</v>
      </c>
      <c r="O59" s="77">
        <f>'Segment Data'!O101</f>
        <v>26327069.702695541</v>
      </c>
      <c r="P59" s="76">
        <f>'Segment Data'!P101</f>
        <v>-2021232.1215552613</v>
      </c>
      <c r="Q59" s="78">
        <f>'Segment Data'!Q101</f>
        <v>-7.1299936556558766E-2</v>
      </c>
    </row>
    <row r="60" spans="2:17">
      <c r="B60" s="356"/>
      <c r="C60" s="151" t="s">
        <v>150</v>
      </c>
      <c r="D60" s="77">
        <f>'Segment Data'!D102</f>
        <v>687139054.02764893</v>
      </c>
      <c r="E60" s="76">
        <f>'Segment Data'!E102</f>
        <v>113143268.36651552</v>
      </c>
      <c r="F60" s="78">
        <f>'Segment Data'!F102</f>
        <v>0.1971151551856711</v>
      </c>
      <c r="G60" s="95">
        <f>'Segment Data'!G102</f>
        <v>40.759078097375912</v>
      </c>
      <c r="H60" s="81">
        <f>'Segment Data'!H102</f>
        <v>4.1485250840392851</v>
      </c>
      <c r="I60" s="178">
        <f>'Segment Data'!I102</f>
        <v>2.7277608329423959</v>
      </c>
      <c r="J60" s="179">
        <f>'Segment Data'!J102</f>
        <v>-4.0746837176578232E-2</v>
      </c>
      <c r="K60" s="78">
        <f>'Segment Data'!K102</f>
        <v>-1.4717978792822767E-2</v>
      </c>
      <c r="L60" s="79">
        <f>'Segment Data'!L102</f>
        <v>1874350998.3617096</v>
      </c>
      <c r="M60" s="80">
        <f>'Segment Data'!M102</f>
        <v>285239263.14289498</v>
      </c>
      <c r="N60" s="78">
        <f>'Segment Data'!N102</f>
        <v>0.17949603971908157</v>
      </c>
      <c r="O60" s="77">
        <f>'Segment Data'!O102</f>
        <v>630443802.72289705</v>
      </c>
      <c r="P60" s="76">
        <f>'Segment Data'!P102</f>
        <v>69790069.282971144</v>
      </c>
      <c r="Q60" s="78">
        <f>'Segment Data'!Q102</f>
        <v>0.12447980833868674</v>
      </c>
    </row>
    <row r="61" spans="2:17">
      <c r="B61" s="356"/>
      <c r="C61" s="151" t="s">
        <v>152</v>
      </c>
      <c r="D61" s="77">
        <f>'Segment Data'!D103</f>
        <v>3174160.731268737</v>
      </c>
      <c r="E61" s="76">
        <f>'Segment Data'!E103</f>
        <v>-290131.69532212894</v>
      </c>
      <c r="F61" s="78">
        <f>'Segment Data'!F103</f>
        <v>-8.3749193080574075E-2</v>
      </c>
      <c r="G61" s="95">
        <f>'Segment Data'!G103</f>
        <v>0.18828192689830797</v>
      </c>
      <c r="H61" s="81">
        <f>'Segment Data'!H103</f>
        <v>-3.2677293893395132E-2</v>
      </c>
      <c r="I61" s="178">
        <f>'Segment Data'!I103</f>
        <v>4.3499066112594926</v>
      </c>
      <c r="J61" s="179">
        <f>'Segment Data'!J103</f>
        <v>-0.3629800980337734</v>
      </c>
      <c r="K61" s="78">
        <f>'Segment Data'!K103</f>
        <v>-7.7018634315571127E-2</v>
      </c>
      <c r="L61" s="79">
        <f>'Segment Data'!L103</f>
        <v>13807302.750146145</v>
      </c>
      <c r="M61" s="80">
        <f>'Segment Data'!M103</f>
        <v>-2519514.9842392635</v>
      </c>
      <c r="N61" s="78">
        <f>'Segment Data'!N103</f>
        <v>-0.15431757892004824</v>
      </c>
      <c r="O61" s="77">
        <f>'Segment Data'!O103</f>
        <v>4656321.1994371638</v>
      </c>
      <c r="P61" s="76">
        <f>'Segment Data'!P103</f>
        <v>-958649.06757910643</v>
      </c>
      <c r="Q61" s="78">
        <f>'Segment Data'!Q103</f>
        <v>-0.17073092500782225</v>
      </c>
    </row>
    <row r="62" spans="2:17" ht="15.75" thickBot="1">
      <c r="B62" s="357"/>
      <c r="C62" s="151" t="s">
        <v>151</v>
      </c>
      <c r="D62" s="144">
        <f>'Segment Data'!D104</f>
        <v>952886072.0704006</v>
      </c>
      <c r="E62" s="138">
        <f>'Segment Data'!E104</f>
        <v>7494393.7601908445</v>
      </c>
      <c r="F62" s="140">
        <f>'Segment Data'!F104</f>
        <v>7.9272897489285083E-3</v>
      </c>
      <c r="G62" s="141">
        <f>'Segment Data'!G104</f>
        <v>56.522413624675806</v>
      </c>
      <c r="H62" s="142">
        <f>'Segment Data'!H104</f>
        <v>-3.7764823285019773</v>
      </c>
      <c r="I62" s="180">
        <f>'Segment Data'!I104</f>
        <v>2.135352513089221</v>
      </c>
      <c r="J62" s="181">
        <f>'Segment Data'!J104</f>
        <v>6.2697449799784533E-2</v>
      </c>
      <c r="K62" s="140">
        <f>'Segment Data'!K104</f>
        <v>3.0249823480169274E-2</v>
      </c>
      <c r="L62" s="143">
        <f>'Segment Data'!L104</f>
        <v>2034747668.6832464</v>
      </c>
      <c r="M62" s="139">
        <f>'Segment Data'!M104</f>
        <v>75276819.841892004</v>
      </c>
      <c r="N62" s="140">
        <f>'Segment Data'!N104</f>
        <v>3.841691234467897E-2</v>
      </c>
      <c r="O62" s="144">
        <f>'Segment Data'!O104</f>
        <v>599617641.58982301</v>
      </c>
      <c r="P62" s="138">
        <f>'Segment Data'!P104</f>
        <v>4157346.6396154165</v>
      </c>
      <c r="Q62" s="140">
        <f>'Segment Data'!Q104</f>
        <v>6.9817361037700322E-3</v>
      </c>
    </row>
    <row r="63" spans="2:17">
      <c r="B63" s="348" t="s">
        <v>65</v>
      </c>
      <c r="C63" s="150" t="s">
        <v>78</v>
      </c>
      <c r="D63" s="116">
        <f>'Type Data'!D67</f>
        <v>1361428113.7574506</v>
      </c>
      <c r="E63" s="110">
        <f>'Type Data'!E67</f>
        <v>97778952.615171909</v>
      </c>
      <c r="F63" s="112">
        <f>'Type Data'!F67</f>
        <v>7.7378243599500671E-2</v>
      </c>
      <c r="G63" s="113">
        <f>'Type Data'!G67</f>
        <v>80.75593213243603</v>
      </c>
      <c r="H63" s="114">
        <f>'Type Data'!H67</f>
        <v>0.15796301847861116</v>
      </c>
      <c r="I63" s="182">
        <f>'Type Data'!I67</f>
        <v>2.3607127301377355</v>
      </c>
      <c r="J63" s="183">
        <f>'Type Data'!J67</f>
        <v>3.8625080100362474E-2</v>
      </c>
      <c r="K63" s="112">
        <f>'Type Data'!K67</f>
        <v>1.6633773535525594E-2</v>
      </c>
      <c r="L63" s="115">
        <f>'Type Data'!L67</f>
        <v>3213940679.3146186</v>
      </c>
      <c r="M63" s="111">
        <f>'Type Data'!M67</f>
        <v>279636568.24604702</v>
      </c>
      <c r="N63" s="112">
        <f>'Type Data'!N67</f>
        <v>9.5299109315637051E-2</v>
      </c>
      <c r="O63" s="116">
        <f>'Type Data'!O67</f>
        <v>1053841710.1946921</v>
      </c>
      <c r="P63" s="110">
        <f>'Type Data'!P67</f>
        <v>50040983.915323019</v>
      </c>
      <c r="Q63" s="112">
        <f>'Type Data'!Q67</f>
        <v>4.9851511963736161E-2</v>
      </c>
    </row>
    <row r="64" spans="2:17">
      <c r="B64" s="349"/>
      <c r="C64" s="151" t="s">
        <v>79</v>
      </c>
      <c r="D64" s="77">
        <f>'Type Data'!D68</f>
        <v>264869747.89006621</v>
      </c>
      <c r="E64" s="76">
        <f>'Type Data'!E68</f>
        <v>14626672.159319848</v>
      </c>
      <c r="F64" s="78">
        <f>'Type Data'!F68</f>
        <v>5.8449857669818944E-2</v>
      </c>
      <c r="G64" s="95">
        <f>'Type Data'!G68</f>
        <v>15.711298428758901</v>
      </c>
      <c r="H64" s="81">
        <f>'Type Data'!H68</f>
        <v>-0.24968529119744076</v>
      </c>
      <c r="I64" s="178">
        <f>'Type Data'!I68</f>
        <v>2.5226950293635264</v>
      </c>
      <c r="J64" s="179">
        <f>'Type Data'!J68</f>
        <v>8.1079761912831394E-2</v>
      </c>
      <c r="K64" s="78">
        <f>'Type Data'!K68</f>
        <v>3.3207427473816241E-2</v>
      </c>
      <c r="L64" s="79">
        <f>'Type Data'!L68</f>
        <v>668185596.43104041</v>
      </c>
      <c r="M64" s="80">
        <f>'Type Data'!M68</f>
        <v>57188282.153029561</v>
      </c>
      <c r="N64" s="78">
        <f>'Type Data'!N68</f>
        <v>9.3598254553060492E-2</v>
      </c>
      <c r="O64" s="77">
        <f>'Type Data'!O68</f>
        <v>161951872.93489444</v>
      </c>
      <c r="P64" s="76">
        <f>'Type Data'!P68</f>
        <v>15288715.479389966</v>
      </c>
      <c r="Q64" s="78">
        <f>'Type Data'!Q68</f>
        <v>0.10424373608640156</v>
      </c>
    </row>
    <row r="65" spans="2:17">
      <c r="B65" s="349"/>
      <c r="C65" s="151" t="s">
        <v>80</v>
      </c>
      <c r="D65" s="77">
        <f>'Type Data'!D69</f>
        <v>53188420.882249683</v>
      </c>
      <c r="E65" s="76">
        <f>'Type Data'!E69</f>
        <v>4863935.9201649427</v>
      </c>
      <c r="F65" s="78">
        <f>'Type Data'!F69</f>
        <v>0.10065158322910578</v>
      </c>
      <c r="G65" s="95">
        <f>'Type Data'!G69</f>
        <v>3.1549814959702216</v>
      </c>
      <c r="H65" s="81">
        <f>'Type Data'!H69</f>
        <v>7.2753084643424337E-2</v>
      </c>
      <c r="I65" s="178">
        <f>'Type Data'!I69</f>
        <v>3.4414957129859891</v>
      </c>
      <c r="J65" s="179">
        <f>'Type Data'!J69</f>
        <v>-0.18047694178223095</v>
      </c>
      <c r="K65" s="78">
        <f>'Type Data'!K69</f>
        <v>-4.9828355701316072E-2</v>
      </c>
      <c r="L65" s="79">
        <f>'Type Data'!L69</f>
        <v>183047722.44675675</v>
      </c>
      <c r="M65" s="80">
        <f>'Type Data'!M69</f>
        <v>8017759.3583277464</v>
      </c>
      <c r="N65" s="78">
        <f>'Type Data'!N69</f>
        <v>4.5807924636749181E-2</v>
      </c>
      <c r="O65" s="77">
        <f>'Type Data'!O69</f>
        <v>58555358.466906928</v>
      </c>
      <c r="P65" s="76">
        <f>'Type Data'!P69</f>
        <v>2132783.4216821268</v>
      </c>
      <c r="Q65" s="78">
        <f>'Type Data'!Q69</f>
        <v>3.7800178740027751E-2</v>
      </c>
    </row>
    <row r="66" spans="2:17" ht="15.75" thickBot="1">
      <c r="B66" s="350"/>
      <c r="C66" s="152" t="s">
        <v>81</v>
      </c>
      <c r="D66" s="144">
        <f>'Type Data'!D70</f>
        <v>5236469.9055562606</v>
      </c>
      <c r="E66" s="138">
        <f>'Type Data'!E70</f>
        <v>-368607.11645979807</v>
      </c>
      <c r="F66" s="140">
        <f>'Type Data'!F70</f>
        <v>-6.5763077833177724E-2</v>
      </c>
      <c r="G66" s="141">
        <f>'Type Data'!G70</f>
        <v>0.31061207274435926</v>
      </c>
      <c r="H66" s="142">
        <f>'Type Data'!H70</f>
        <v>-4.6890498850303275E-2</v>
      </c>
      <c r="I66" s="180">
        <f>'Type Data'!I70</f>
        <v>2.8929002142220619</v>
      </c>
      <c r="J66" s="181">
        <f>'Type Data'!J70</f>
        <v>0.2564115278399135</v>
      </c>
      <c r="K66" s="140">
        <f>'Type Data'!K70</f>
        <v>9.7254931972329983E-2</v>
      </c>
      <c r="L66" s="143">
        <f>'Type Data'!L70</f>
        <v>15148584.911551086</v>
      </c>
      <c r="M66" s="139">
        <f>'Type Data'!M70</f>
        <v>370862.75670520402</v>
      </c>
      <c r="N66" s="140">
        <f>'Type Data'!N70</f>
        <v>2.5096070478195547E-2</v>
      </c>
      <c r="O66" s="144">
        <f>'Type Data'!O70</f>
        <v>20945879.622225042</v>
      </c>
      <c r="P66" s="138">
        <f>'Type Data'!P70</f>
        <v>-1474428.4658391923</v>
      </c>
      <c r="Q66" s="140">
        <f>'Type Data'!Q70</f>
        <v>-6.5763077833177724E-2</v>
      </c>
    </row>
    <row r="67" spans="2:17" ht="15.75" thickBot="1">
      <c r="B67" s="94" t="s">
        <v>82</v>
      </c>
      <c r="C67" s="153" t="s">
        <v>83</v>
      </c>
      <c r="D67" s="137">
        <f>Granola!D19</f>
        <v>2347793.8442737125</v>
      </c>
      <c r="E67" s="131">
        <f>Granola!E19</f>
        <v>-405840.93780637952</v>
      </c>
      <c r="F67" s="133">
        <f>Granola!F19</f>
        <v>-0.14738372003705147</v>
      </c>
      <c r="G67" s="134">
        <f>Granola!G19</f>
        <v>0.13926426113372997</v>
      </c>
      <c r="H67" s="135">
        <f>Granola!H19</f>
        <v>-3.6367850960254466E-2</v>
      </c>
      <c r="I67" s="184">
        <f>Granola!I19</f>
        <v>3.6066280751004429</v>
      </c>
      <c r="J67" s="185">
        <f>Granola!J19</f>
        <v>3.8150362253846826E-2</v>
      </c>
      <c r="K67" s="133">
        <f>Granola!K19</f>
        <v>1.0690934713282559E-2</v>
      </c>
      <c r="L67" s="136">
        <f>Granola!L19</f>
        <v>8467619.1933055688</v>
      </c>
      <c r="M67" s="132">
        <f>Granola!M19</f>
        <v>-1358665.1558664329</v>
      </c>
      <c r="N67" s="133">
        <f>Granola!N19</f>
        <v>-0.13826845505248572</v>
      </c>
      <c r="O67" s="137">
        <f>Granola!O19</f>
        <v>3406209.7238305821</v>
      </c>
      <c r="P67" s="131">
        <f>Granola!P19</f>
        <v>-709836.59081964241</v>
      </c>
      <c r="Q67" s="133">
        <f>Granola!Q19</f>
        <v>-0.17245592895617437</v>
      </c>
    </row>
    <row r="68" spans="2:17">
      <c r="B68" s="351" t="s">
        <v>84</v>
      </c>
      <c r="C68" s="154" t="s">
        <v>14</v>
      </c>
      <c r="D68" s="125">
        <f>'NB vs PL'!D35</f>
        <v>1319836773.202714</v>
      </c>
      <c r="E68" s="117">
        <f>'NB vs PL'!E35</f>
        <v>58945694.263465405</v>
      </c>
      <c r="F68" s="121">
        <f>'NB vs PL'!F35</f>
        <v>4.6749235717532971E-2</v>
      </c>
      <c r="G68" s="122">
        <f>'NB vs PL'!G35</f>
        <v>78.288855508121699</v>
      </c>
      <c r="H68" s="123">
        <f>'NB vs PL'!H35</f>
        <v>-2.1331978286965665</v>
      </c>
      <c r="I68" s="186">
        <f>'NB vs PL'!I35</f>
        <v>2.6508242885346163</v>
      </c>
      <c r="J68" s="187">
        <f>'NB vs PL'!J35</f>
        <v>6.7439128617178934E-2</v>
      </c>
      <c r="K68" s="121">
        <f>'NB vs PL'!K35</f>
        <v>2.6104945427237118E-2</v>
      </c>
      <c r="L68" s="124">
        <f>'NB vs PL'!L35</f>
        <v>3498655375.3069077</v>
      </c>
      <c r="M68" s="118">
        <f>'NB vs PL'!M35</f>
        <v>241288073.70296717</v>
      </c>
      <c r="N68" s="121">
        <f>'NB vs PL'!N35</f>
        <v>7.4074567391941334E-2</v>
      </c>
      <c r="O68" s="125">
        <f>'NB vs PL'!O35</f>
        <v>1095388021.1570597</v>
      </c>
      <c r="P68" s="117">
        <f>'NB vs PL'!P35</f>
        <v>39204305.761005163</v>
      </c>
      <c r="Q68" s="121">
        <f>'NB vs PL'!Q35</f>
        <v>3.7118831875100518E-2</v>
      </c>
    </row>
    <row r="69" spans="2:17" ht="15.75" thickBot="1">
      <c r="B69" s="352"/>
      <c r="C69" s="155" t="s">
        <v>13</v>
      </c>
      <c r="D69" s="130">
        <f>'NB vs PL'!D36</f>
        <v>366018467.15867996</v>
      </c>
      <c r="E69" s="119">
        <f>'NB vs PL'!E36</f>
        <v>59067111.562824845</v>
      </c>
      <c r="F69" s="126">
        <f>'NB vs PL'!F36</f>
        <v>0.19243150579401597</v>
      </c>
      <c r="G69" s="127">
        <f>'NB vs PL'!G36</f>
        <v>21.711144491871899</v>
      </c>
      <c r="H69" s="128">
        <f>'NB vs PL'!H36</f>
        <v>2.1331978287026558</v>
      </c>
      <c r="I69" s="188">
        <f>'NB vs PL'!I36</f>
        <v>1.6070122215551368</v>
      </c>
      <c r="J69" s="189">
        <f>'NB vs PL'!J36</f>
        <v>5.0285913292901885E-2</v>
      </c>
      <c r="K69" s="126">
        <f>'NB vs PL'!K36</f>
        <v>3.2302346935368348E-2</v>
      </c>
      <c r="L69" s="129">
        <f>'NB vs PL'!L36</f>
        <v>588196150.03887618</v>
      </c>
      <c r="M69" s="120">
        <f>'NB vs PL'!M36</f>
        <v>110356899.42605215</v>
      </c>
      <c r="N69" s="126">
        <f>'NB vs PL'!N36</f>
        <v>0.23094984199083801</v>
      </c>
      <c r="O69" s="130">
        <f>'NB vs PL'!O36</f>
        <v>201790461.73608789</v>
      </c>
      <c r="P69" s="119">
        <f>'NB vs PL'!P36</f>
        <v>28658838.305796772</v>
      </c>
      <c r="Q69" s="126">
        <f>'NB vs PL'!Q36</f>
        <v>0.16553208326690144</v>
      </c>
    </row>
    <row r="70" spans="2:17">
      <c r="B70" s="348" t="s">
        <v>66</v>
      </c>
      <c r="C70" s="150" t="s">
        <v>74</v>
      </c>
      <c r="D70" s="116">
        <f>Package!D67</f>
        <v>861831023.61020076</v>
      </c>
      <c r="E70" s="110">
        <f>Package!E67</f>
        <v>38015756.896326542</v>
      </c>
      <c r="F70" s="112">
        <f>Package!F67</f>
        <v>4.6145972807675698E-2</v>
      </c>
      <c r="G70" s="113">
        <f>Package!G67</f>
        <v>51.121294579562864</v>
      </c>
      <c r="H70" s="114">
        <f>Package!H67</f>
        <v>-1.4232244720629339</v>
      </c>
      <c r="I70" s="182">
        <f>Package!I67</f>
        <v>2.4934905709050672</v>
      </c>
      <c r="J70" s="183">
        <f>Package!J67</f>
        <v>4.6875774377977741E-2</v>
      </c>
      <c r="K70" s="112">
        <f>Package!K67</f>
        <v>1.9159442035794425E-2</v>
      </c>
      <c r="L70" s="115">
        <f>Package!L67</f>
        <v>2148967531.0854979</v>
      </c>
      <c r="M70" s="111">
        <f>Package!M67</f>
        <v>133408909.93842244</v>
      </c>
      <c r="N70" s="112">
        <f>Package!N67</f>
        <v>6.6189545934664029E-2</v>
      </c>
      <c r="O70" s="116">
        <f>Package!O67</f>
        <v>859257098.79663074</v>
      </c>
      <c r="P70" s="110">
        <f>Package!P67</f>
        <v>23059337.589691997</v>
      </c>
      <c r="Q70" s="112">
        <f>Package!Q67</f>
        <v>2.7576416320953732E-2</v>
      </c>
    </row>
    <row r="71" spans="2:17">
      <c r="B71" s="349"/>
      <c r="C71" s="151" t="s">
        <v>75</v>
      </c>
      <c r="D71" s="77">
        <f>Package!D68</f>
        <v>432589795.01003247</v>
      </c>
      <c r="E71" s="76">
        <f>Package!E68</f>
        <v>69428139.163267314</v>
      </c>
      <c r="F71" s="78">
        <f>Package!F68</f>
        <v>0.19117695396939782</v>
      </c>
      <c r="G71" s="95">
        <f>Package!G68</f>
        <v>25.659960870499848</v>
      </c>
      <c r="H71" s="81">
        <f>Package!H68</f>
        <v>2.4968133597996172</v>
      </c>
      <c r="I71" s="178">
        <f>Package!I68</f>
        <v>2.0901308939240986</v>
      </c>
      <c r="J71" s="179">
        <f>Package!J68</f>
        <v>1.5366786154801915E-2</v>
      </c>
      <c r="K71" s="78">
        <f>Package!K68</f>
        <v>7.4065220702722043E-3</v>
      </c>
      <c r="L71" s="79">
        <f>Package!L68</f>
        <v>904169294.94676173</v>
      </c>
      <c r="M71" s="80">
        <f>Package!M68</f>
        <v>150694526.07782769</v>
      </c>
      <c r="N71" s="78">
        <f>Package!N68</f>
        <v>0.19999943236857187</v>
      </c>
      <c r="O71" s="77">
        <f>Package!O68</f>
        <v>194445792.66996229</v>
      </c>
      <c r="P71" s="76">
        <f>Package!P68</f>
        <v>27396072.720182657</v>
      </c>
      <c r="Q71" s="78">
        <f>Package!Q68</f>
        <v>0.16399951300977203</v>
      </c>
    </row>
    <row r="72" spans="2:17">
      <c r="B72" s="349"/>
      <c r="C72" s="151" t="s">
        <v>76</v>
      </c>
      <c r="D72" s="77">
        <f>Package!D69</f>
        <v>94394004.206814229</v>
      </c>
      <c r="E72" s="76">
        <f>Package!E69</f>
        <v>-9833039.3345099688</v>
      </c>
      <c r="F72" s="78">
        <f>Package!F69</f>
        <v>-9.4342495003337024E-2</v>
      </c>
      <c r="G72" s="95">
        <f>Package!G69</f>
        <v>5.5991761301268737</v>
      </c>
      <c r="H72" s="81">
        <f>Package!H69</f>
        <v>-1.0486247741914587</v>
      </c>
      <c r="I72" s="178">
        <f>Package!I69</f>
        <v>2.1223398974111345</v>
      </c>
      <c r="J72" s="179">
        <f>Package!J69</f>
        <v>2.5469355081537692E-3</v>
      </c>
      <c r="K72" s="78">
        <f>Package!K69</f>
        <v>1.2015020117187925E-3</v>
      </c>
      <c r="L72" s="79">
        <f>Package!L69</f>
        <v>200336161.20451632</v>
      </c>
      <c r="M72" s="80">
        <f>Package!M69</f>
        <v>-20603592.13433823</v>
      </c>
      <c r="N72" s="78">
        <f>Package!N69</f>
        <v>-9.3254345689155221E-2</v>
      </c>
      <c r="O72" s="77">
        <f>Package!O69</f>
        <v>41493030.118470602</v>
      </c>
      <c r="P72" s="76">
        <f>Package!P69</f>
        <v>-2225333.5544434264</v>
      </c>
      <c r="Q72" s="78">
        <f>Package!Q69</f>
        <v>-5.0901574704227667E-2</v>
      </c>
    </row>
    <row r="73" spans="2:17" ht="15.75" thickBot="1">
      <c r="B73" s="350"/>
      <c r="C73" s="152" t="s">
        <v>77</v>
      </c>
      <c r="D73" s="144">
        <f>Package!D70</f>
        <v>264869747.89006624</v>
      </c>
      <c r="E73" s="138">
        <f>Package!E70</f>
        <v>14626672.159319967</v>
      </c>
      <c r="F73" s="140">
        <f>Package!F70</f>
        <v>5.8449857669819444E-2</v>
      </c>
      <c r="G73" s="141">
        <f>Package!G70</f>
        <v>15.711298428758901</v>
      </c>
      <c r="H73" s="142">
        <f>Package!H70</f>
        <v>-0.24968529119743721</v>
      </c>
      <c r="I73" s="180">
        <f>Package!I70</f>
        <v>2.5226950293635264</v>
      </c>
      <c r="J73" s="181">
        <f>Package!J70</f>
        <v>8.1079761912831838E-2</v>
      </c>
      <c r="K73" s="140">
        <f>Package!K70</f>
        <v>3.3207427473816428E-2</v>
      </c>
      <c r="L73" s="143">
        <f>Package!L70</f>
        <v>668185596.43104053</v>
      </c>
      <c r="M73" s="139">
        <f>Package!M70</f>
        <v>57188282.153030038</v>
      </c>
      <c r="N73" s="140">
        <f>Package!N70</f>
        <v>9.3598254553061325E-2</v>
      </c>
      <c r="O73" s="144">
        <f>Package!O70</f>
        <v>161951872.93489456</v>
      </c>
      <c r="P73" s="138">
        <f>Package!P70</f>
        <v>15288715.479390204</v>
      </c>
      <c r="Q73" s="140">
        <f>Package!Q70</f>
        <v>0.10424373608640326</v>
      </c>
    </row>
    <row r="74" spans="2:17">
      <c r="B74" s="351" t="s">
        <v>85</v>
      </c>
      <c r="C74" s="156" t="s">
        <v>86</v>
      </c>
      <c r="D74" s="116">
        <f>Flavor!D211</f>
        <v>136797021.23887524</v>
      </c>
      <c r="E74" s="110">
        <f>Flavor!E211</f>
        <v>8251892.8998242915</v>
      </c>
      <c r="F74" s="112">
        <f>Flavor!F211</f>
        <v>6.4194520682721468E-2</v>
      </c>
      <c r="G74" s="113">
        <f>Flavor!G211</f>
        <v>8.1143990280886484</v>
      </c>
      <c r="H74" s="114">
        <f>Flavor!H211</f>
        <v>-8.4456003995686757E-2</v>
      </c>
      <c r="I74" s="182">
        <f>Flavor!I211</f>
        <v>2.5199148782697738</v>
      </c>
      <c r="J74" s="183">
        <f>Flavor!J211</f>
        <v>7.7896682635437919E-2</v>
      </c>
      <c r="K74" s="112">
        <f>Flavor!K211</f>
        <v>3.1898485758499261E-2</v>
      </c>
      <c r="L74" s="115">
        <f>Flavor!L211</f>
        <v>344716849.12282795</v>
      </c>
      <c r="M74" s="111">
        <f>Flavor!M211</f>
        <v>30807306.758714616</v>
      </c>
      <c r="N74" s="112">
        <f>Flavor!N211</f>
        <v>9.8140714444992158E-2</v>
      </c>
      <c r="O74" s="116">
        <f>Flavor!O211</f>
        <v>130073339.17244001</v>
      </c>
      <c r="P74" s="110">
        <f>Flavor!P211</f>
        <v>4739460.9046382904</v>
      </c>
      <c r="Q74" s="112">
        <f>Flavor!Q211</f>
        <v>3.7814683229632877E-2</v>
      </c>
    </row>
    <row r="75" spans="2:17">
      <c r="B75" s="349"/>
      <c r="C75" s="151" t="s">
        <v>87</v>
      </c>
      <c r="D75" s="77">
        <f>Flavor!D212</f>
        <v>396875983.70951319</v>
      </c>
      <c r="E75" s="76">
        <f>Flavor!E212</f>
        <v>-32356973.994450152</v>
      </c>
      <c r="F75" s="78">
        <f>Flavor!F212</f>
        <v>-7.5383246821336486E-2</v>
      </c>
      <c r="G75" s="95">
        <f>Flavor!G212</f>
        <v>23.541522083735384</v>
      </c>
      <c r="H75" s="81">
        <f>Flavor!H212</f>
        <v>-3.8357798854631824</v>
      </c>
      <c r="I75" s="178">
        <f>Flavor!I212</f>
        <v>2.2423825819990499</v>
      </c>
      <c r="J75" s="179">
        <f>Flavor!J212</f>
        <v>5.9243284928288009E-2</v>
      </c>
      <c r="K75" s="78">
        <f>Flavor!K212</f>
        <v>2.7136740659552957E-2</v>
      </c>
      <c r="L75" s="79">
        <f>Flavor!L212</f>
        <v>889947793.08395112</v>
      </c>
      <c r="M75" s="80">
        <f>Flavor!M212</f>
        <v>-47127544.477483511</v>
      </c>
      <c r="N75" s="78">
        <f>Flavor!N212</f>
        <v>-5.0292161780849165E-2</v>
      </c>
      <c r="O75" s="77">
        <f>Flavor!O212</f>
        <v>204845982.90299881</v>
      </c>
      <c r="P75" s="76">
        <f>Flavor!P212</f>
        <v>-4649945.390658915</v>
      </c>
      <c r="Q75" s="78">
        <f>Flavor!Q212</f>
        <v>-2.2195874776816307E-2</v>
      </c>
    </row>
    <row r="76" spans="2:17">
      <c r="B76" s="349"/>
      <c r="C76" s="151" t="s">
        <v>88</v>
      </c>
      <c r="D76" s="77">
        <f>Flavor!D213</f>
        <v>215879250.97662547</v>
      </c>
      <c r="E76" s="76">
        <f>Flavor!E213</f>
        <v>29422157.817938447</v>
      </c>
      <c r="F76" s="78">
        <f>Flavor!F213</f>
        <v>0.15779586241269078</v>
      </c>
      <c r="G76" s="95">
        <f>Flavor!G213</f>
        <v>12.805325499378821</v>
      </c>
      <c r="H76" s="81">
        <f>Flavor!H213</f>
        <v>0.91273418716880528</v>
      </c>
      <c r="I76" s="178">
        <f>Flavor!I213</f>
        <v>2.4852899298331383</v>
      </c>
      <c r="J76" s="179">
        <f>Flavor!J213</f>
        <v>5.5697592177537558E-2</v>
      </c>
      <c r="K76" s="78">
        <f>Flavor!K213</f>
        <v>2.2924665720374361E-2</v>
      </c>
      <c r="L76" s="79">
        <f>Flavor!L213</f>
        <v>536522528.512128</v>
      </c>
      <c r="M76" s="80">
        <f>Flavor!M213</f>
        <v>83507803.672245443</v>
      </c>
      <c r="N76" s="78">
        <f>Flavor!N213</f>
        <v>0.18433794553093427</v>
      </c>
      <c r="O76" s="77">
        <f>Flavor!O213</f>
        <v>165022178.07220843</v>
      </c>
      <c r="P76" s="76">
        <f>Flavor!P213</f>
        <v>17185848.34966743</v>
      </c>
      <c r="Q76" s="78">
        <f>Flavor!Q213</f>
        <v>0.11624915460172613</v>
      </c>
    </row>
    <row r="77" spans="2:17">
      <c r="B77" s="349"/>
      <c r="C77" s="151" t="s">
        <v>89</v>
      </c>
      <c r="D77" s="77">
        <f>Flavor!D214</f>
        <v>50413265.116732083</v>
      </c>
      <c r="E77" s="76">
        <f>Flavor!E214</f>
        <v>-3799599.3947129175</v>
      </c>
      <c r="F77" s="78">
        <f>Flavor!F214</f>
        <v>-7.0086674610428959E-2</v>
      </c>
      <c r="G77" s="95">
        <f>Flavor!G214</f>
        <v>2.9903673761408989</v>
      </c>
      <c r="H77" s="81">
        <f>Flavor!H214</f>
        <v>-0.4674331857831322</v>
      </c>
      <c r="I77" s="178">
        <f>Flavor!I214</f>
        <v>1.9868224374363386</v>
      </c>
      <c r="J77" s="179">
        <f>Flavor!J214</f>
        <v>6.4710744695333888E-2</v>
      </c>
      <c r="K77" s="78">
        <f>Flavor!K214</f>
        <v>3.3666485116197332E-2</v>
      </c>
      <c r="L77" s="79">
        <f>Flavor!L214</f>
        <v>100162206.27834998</v>
      </c>
      <c r="M77" s="80">
        <f>Flavor!M214</f>
        <v>-4040974.4960823059</v>
      </c>
      <c r="N77" s="78">
        <f>Flavor!N214</f>
        <v>-3.8779761481847357E-2</v>
      </c>
      <c r="O77" s="77">
        <f>Flavor!O214</f>
        <v>25331135.593887717</v>
      </c>
      <c r="P77" s="76">
        <f>Flavor!P214</f>
        <v>-1928324.8207592405</v>
      </c>
      <c r="Q77" s="78">
        <f>Flavor!Q214</f>
        <v>-7.0739654836422208E-2</v>
      </c>
    </row>
    <row r="78" spans="2:17">
      <c r="B78" s="349"/>
      <c r="C78" s="151" t="s">
        <v>90</v>
      </c>
      <c r="D78" s="77">
        <f>Flavor!D215</f>
        <v>263281671.1783261</v>
      </c>
      <c r="E78" s="76">
        <f>Flavor!E215</f>
        <v>47579385.414979219</v>
      </c>
      <c r="F78" s="78">
        <f>Flavor!F215</f>
        <v>0.22057895792156751</v>
      </c>
      <c r="G78" s="95">
        <f>Flavor!G215</f>
        <v>15.61709836497409</v>
      </c>
      <c r="H78" s="81">
        <f>Flavor!H215</f>
        <v>1.8591925313257036</v>
      </c>
      <c r="I78" s="178">
        <f>Flavor!I215</f>
        <v>2.2382960023101037</v>
      </c>
      <c r="J78" s="179">
        <f>Flavor!J215</f>
        <v>6.1209762734888429E-3</v>
      </c>
      <c r="K78" s="78">
        <f>Flavor!K215</f>
        <v>2.7421578514643052E-3</v>
      </c>
      <c r="L78" s="79">
        <f>Flavor!L215</f>
        <v>589302312.0799706</v>
      </c>
      <c r="M78" s="80">
        <f>Flavor!M215</f>
        <v>107817056.74001443</v>
      </c>
      <c r="N78" s="78">
        <f>Flavor!N215</f>
        <v>0.22392597809436432</v>
      </c>
      <c r="O78" s="77">
        <f>Flavor!O215</f>
        <v>137743170.08244309</v>
      </c>
      <c r="P78" s="76">
        <f>Flavor!P215</f>
        <v>20579027.953617662</v>
      </c>
      <c r="Q78" s="78">
        <f>Flavor!Q215</f>
        <v>0.17564271439798035</v>
      </c>
    </row>
    <row r="79" spans="2:17">
      <c r="B79" s="349"/>
      <c r="C79" s="151" t="s">
        <v>91</v>
      </c>
      <c r="D79" s="77">
        <f>Flavor!D216</f>
        <v>45011053.048828349</v>
      </c>
      <c r="E79" s="76">
        <f>Flavor!E216</f>
        <v>4069472.7791977376</v>
      </c>
      <c r="F79" s="78">
        <f>Flavor!F216</f>
        <v>9.9397061676594969E-2</v>
      </c>
      <c r="G79" s="95">
        <f>Flavor!G216</f>
        <v>2.6699239632921583</v>
      </c>
      <c r="H79" s="81">
        <f>Flavor!H216</f>
        <v>5.859138497949834E-2</v>
      </c>
      <c r="I79" s="178">
        <f>Flavor!I216</f>
        <v>2.3928152203841933</v>
      </c>
      <c r="J79" s="179">
        <f>Flavor!J216</f>
        <v>5.7260567939095619E-2</v>
      </c>
      <c r="K79" s="78">
        <f>Flavor!K216</f>
        <v>2.4516903459805318E-2</v>
      </c>
      <c r="L79" s="79">
        <f>Flavor!L216</f>
        <v>107703132.82075682</v>
      </c>
      <c r="M79" s="80">
        <f>Flavor!M216</f>
        <v>12081834.543566629</v>
      </c>
      <c r="N79" s="78">
        <f>Flavor!N216</f>
        <v>0.12635087330171366</v>
      </c>
      <c r="O79" s="77">
        <f>Flavor!O216</f>
        <v>60867523.460061505</v>
      </c>
      <c r="P79" s="76">
        <f>Flavor!P216</f>
        <v>3751299.8726994023</v>
      </c>
      <c r="Q79" s="78">
        <f>Flavor!Q216</f>
        <v>6.5678359616363688E-2</v>
      </c>
    </row>
    <row r="80" spans="2:17">
      <c r="B80" s="349"/>
      <c r="C80" s="151" t="s">
        <v>92</v>
      </c>
      <c r="D80" s="77">
        <f>Flavor!D217</f>
        <v>2773888.1417549211</v>
      </c>
      <c r="E80" s="76">
        <f>Flavor!E217</f>
        <v>-604438.19251741515</v>
      </c>
      <c r="F80" s="78">
        <f>Flavor!F217</f>
        <v>-0.17891646120314963</v>
      </c>
      <c r="G80" s="95">
        <f>Flavor!G217</f>
        <v>0.16453892809682225</v>
      </c>
      <c r="H80" s="81">
        <f>Flavor!H217</f>
        <v>-5.0937210312051423E-2</v>
      </c>
      <c r="I80" s="178">
        <f>Flavor!I217</f>
        <v>3.3322448609469686</v>
      </c>
      <c r="J80" s="179">
        <f>Flavor!J217</f>
        <v>0.21436353891085957</v>
      </c>
      <c r="K80" s="78">
        <f>Flavor!K217</f>
        <v>6.8752950086910639E-2</v>
      </c>
      <c r="L80" s="79">
        <f>Flavor!L217</f>
        <v>9243274.5052045714</v>
      </c>
      <c r="M80" s="80">
        <f>Flavor!M217</f>
        <v>-1289946.0721658617</v>
      </c>
      <c r="N80" s="78">
        <f>Flavor!N217</f>
        <v>-0.12246454564306584</v>
      </c>
      <c r="O80" s="77">
        <f>Flavor!O217</f>
        <v>5717639.9796243496</v>
      </c>
      <c r="P80" s="76">
        <f>Flavor!P217</f>
        <v>-487808.4238258414</v>
      </c>
      <c r="Q80" s="78">
        <f>Flavor!Q217</f>
        <v>-7.8609697818875252E-2</v>
      </c>
    </row>
    <row r="81" spans="2:17">
      <c r="B81" s="349"/>
      <c r="C81" s="151" t="s">
        <v>93</v>
      </c>
      <c r="D81" s="77">
        <f>Flavor!D218</f>
        <v>25748014.705469977</v>
      </c>
      <c r="E81" s="76">
        <f>Flavor!E218</f>
        <v>-933215.08536100015</v>
      </c>
      <c r="F81" s="78">
        <f>Flavor!F218</f>
        <v>-3.4976464453737442E-2</v>
      </c>
      <c r="G81" s="95">
        <f>Flavor!G218</f>
        <v>1.527296892937781</v>
      </c>
      <c r="H81" s="81">
        <f>Flavor!H218</f>
        <v>-0.17448315862327779</v>
      </c>
      <c r="I81" s="178">
        <f>Flavor!I218</f>
        <v>2.5333932269605319</v>
      </c>
      <c r="J81" s="179">
        <f>Flavor!J218</f>
        <v>-3.2899610592135531E-2</v>
      </c>
      <c r="K81" s="78">
        <f>Flavor!K218</f>
        <v>-1.2819897289473045E-2</v>
      </c>
      <c r="L81" s="79">
        <f>Flavor!L218</f>
        <v>65229846.062517814</v>
      </c>
      <c r="M81" s="80">
        <f>Flavor!M218</f>
        <v>-3242002.8467885777</v>
      </c>
      <c r="N81" s="78">
        <f>Flavor!N218</f>
        <v>-4.7347967061364675E-2</v>
      </c>
      <c r="O81" s="77">
        <f>Flavor!O218</f>
        <v>34366209.920424469</v>
      </c>
      <c r="P81" s="76">
        <f>Flavor!P218</f>
        <v>-750978.6252047196</v>
      </c>
      <c r="Q81" s="78">
        <f>Flavor!Q218</f>
        <v>-2.1384930181097574E-2</v>
      </c>
    </row>
    <row r="82" spans="2:17">
      <c r="B82" s="349"/>
      <c r="C82" s="151" t="s">
        <v>94</v>
      </c>
      <c r="D82" s="77">
        <f>Flavor!D219</f>
        <v>13967162.581026122</v>
      </c>
      <c r="E82" s="76">
        <f>Flavor!E219</f>
        <v>-8270889.1059545763</v>
      </c>
      <c r="F82" s="78">
        <f>Flavor!F219</f>
        <v>-0.37192507789685464</v>
      </c>
      <c r="G82" s="95">
        <f>Flavor!G219</f>
        <v>0.82849121600921749</v>
      </c>
      <c r="H82" s="81">
        <f>Flavor!H219</f>
        <v>-0.58989440726114295</v>
      </c>
      <c r="I82" s="178">
        <f>Flavor!I219</f>
        <v>2.3681211181768007</v>
      </c>
      <c r="J82" s="179">
        <f>Flavor!J219</f>
        <v>0.36349669555550568</v>
      </c>
      <c r="K82" s="78">
        <f>Flavor!K219</f>
        <v>0.18132907663580625</v>
      </c>
      <c r="L82" s="79">
        <f>Flavor!L219</f>
        <v>33075932.669136751</v>
      </c>
      <c r="M82" s="80">
        <f>Flavor!M219</f>
        <v>-11503008.854099449</v>
      </c>
      <c r="N82" s="78">
        <f>Flavor!N219</f>
        <v>-0.25803683221378537</v>
      </c>
      <c r="O82" s="77">
        <f>Flavor!O219</f>
        <v>6254284.7397699058</v>
      </c>
      <c r="P82" s="76">
        <f>Flavor!P219</f>
        <v>-1751911.0888578398</v>
      </c>
      <c r="Q82" s="78">
        <f>Flavor!Q219</f>
        <v>-0.21881941515763745</v>
      </c>
    </row>
    <row r="83" spans="2:17">
      <c r="B83" s="349"/>
      <c r="C83" s="151" t="s">
        <v>95</v>
      </c>
      <c r="D83" s="77">
        <f>Flavor!D220</f>
        <v>5446237.0287249992</v>
      </c>
      <c r="E83" s="76">
        <f>Flavor!E220</f>
        <v>-324783.12684293743</v>
      </c>
      <c r="F83" s="78">
        <f>Flavor!F220</f>
        <v>-5.6278286695911728E-2</v>
      </c>
      <c r="G83" s="95">
        <f>Flavor!G220</f>
        <v>0.32305484470642631</v>
      </c>
      <c r="H83" s="81">
        <f>Flavor!H220</f>
        <v>-4.5031898479500898E-2</v>
      </c>
      <c r="I83" s="178">
        <f>Flavor!I220</f>
        <v>3.4314217079520883</v>
      </c>
      <c r="J83" s="179">
        <f>Flavor!J220</f>
        <v>0.11004178022945377</v>
      </c>
      <c r="K83" s="78">
        <f>Flavor!K220</f>
        <v>3.3131343786046763E-2</v>
      </c>
      <c r="L83" s="79">
        <f>Flavor!L220</f>
        <v>18688335.967019442</v>
      </c>
      <c r="M83" s="80">
        <f>Flavor!M220</f>
        <v>-479414.54016665742</v>
      </c>
      <c r="N83" s="78">
        <f>Flavor!N220</f>
        <v>-2.501151817407693E-2</v>
      </c>
      <c r="O83" s="77">
        <f>Flavor!O220</f>
        <v>12017655.568481172</v>
      </c>
      <c r="P83" s="76">
        <f>Flavor!P220</f>
        <v>-550738.72248714231</v>
      </c>
      <c r="Q83" s="78">
        <f>Flavor!Q220</f>
        <v>-4.3819338392566569E-2</v>
      </c>
    </row>
    <row r="84" spans="2:17">
      <c r="B84" s="349"/>
      <c r="C84" s="151" t="s">
        <v>96</v>
      </c>
      <c r="D84" s="77">
        <f>Flavor!D221</f>
        <v>2530422.5298785418</v>
      </c>
      <c r="E84" s="76">
        <f>Flavor!E221</f>
        <v>298590.05525372084</v>
      </c>
      <c r="F84" s="78">
        <f>Flavor!F221</f>
        <v>0.13378694801181926</v>
      </c>
      <c r="G84" s="95">
        <f>Flavor!G221</f>
        <v>0.15009726038731164</v>
      </c>
      <c r="H84" s="81">
        <f>Flavor!H221</f>
        <v>7.7467010795885527E-3</v>
      </c>
      <c r="I84" s="178">
        <f>Flavor!I221</f>
        <v>2.9317199086046939</v>
      </c>
      <c r="J84" s="179">
        <f>Flavor!J221</f>
        <v>0.18332377891462759</v>
      </c>
      <c r="K84" s="78">
        <f>Flavor!K221</f>
        <v>6.6702094699609707E-2</v>
      </c>
      <c r="L84" s="79">
        <f>Flavor!L221</f>
        <v>7418490.1080267774</v>
      </c>
      <c r="M84" s="80">
        <f>Flavor!M221</f>
        <v>1284530.3726513162</v>
      </c>
      <c r="N84" s="78">
        <f>Flavor!N221</f>
        <v>0.20941291238728516</v>
      </c>
      <c r="O84" s="77">
        <f>Flavor!O221</f>
        <v>3750951.3409686377</v>
      </c>
      <c r="P84" s="76">
        <f>Flavor!P221</f>
        <v>111679.68564270623</v>
      </c>
      <c r="Q84" s="78">
        <f>Flavor!Q221</f>
        <v>3.0687372699772876E-2</v>
      </c>
    </row>
    <row r="85" spans="2:17">
      <c r="B85" s="349"/>
      <c r="C85" s="151" t="s">
        <v>97</v>
      </c>
      <c r="D85" s="77">
        <f>Flavor!D222</f>
        <v>14640684.956528921</v>
      </c>
      <c r="E85" s="76">
        <f>Flavor!E222</f>
        <v>-835371.76147173718</v>
      </c>
      <c r="F85" s="78">
        <f>Flavor!F222</f>
        <v>-5.3978334190265126E-2</v>
      </c>
      <c r="G85" s="95">
        <f>Flavor!G222</f>
        <v>0.8684425925792707</v>
      </c>
      <c r="H85" s="81">
        <f>Flavor!H222</f>
        <v>-0.1186500116968523</v>
      </c>
      <c r="I85" s="178">
        <f>Flavor!I222</f>
        <v>2.2179899916448269</v>
      </c>
      <c r="J85" s="179">
        <f>Flavor!J222</f>
        <v>-2.1004897241023723E-2</v>
      </c>
      <c r="K85" s="78">
        <f>Flavor!K222</f>
        <v>-9.3813957974133652E-3</v>
      </c>
      <c r="L85" s="79">
        <f>Flavor!L222</f>
        <v>32472892.704406124</v>
      </c>
      <c r="M85" s="80">
        <f>Flavor!M222</f>
        <v>-2177919.1873048805</v>
      </c>
      <c r="N85" s="78">
        <f>Flavor!N222</f>
        <v>-6.2853337870154541E-2</v>
      </c>
      <c r="O85" s="77">
        <f>Flavor!O222</f>
        <v>13291297.978586964</v>
      </c>
      <c r="P85" s="76">
        <f>Flavor!P222</f>
        <v>-2510350.0775730982</v>
      </c>
      <c r="Q85" s="78">
        <f>Flavor!Q222</f>
        <v>-0.15886634537430239</v>
      </c>
    </row>
    <row r="86" spans="2:17" ht="15.75" thickBot="1">
      <c r="B86" s="352"/>
      <c r="C86" s="157" t="s">
        <v>98</v>
      </c>
      <c r="D86" s="144">
        <f>Flavor!D223</f>
        <v>5025192.8152301023</v>
      </c>
      <c r="E86" s="138">
        <f>Flavor!E223</f>
        <v>-132602.25147673301</v>
      </c>
      <c r="F86" s="140">
        <f>Flavor!F223</f>
        <v>-2.5709096573586297E-2</v>
      </c>
      <c r="G86" s="141">
        <f>Flavor!G223</f>
        <v>0.29807973394871906</v>
      </c>
      <c r="H86" s="142">
        <f>Flavor!H223</f>
        <v>-3.0894335963834285E-2</v>
      </c>
      <c r="I86" s="180">
        <f>Flavor!I223</f>
        <v>2.2720660747069004</v>
      </c>
      <c r="J86" s="181">
        <f>Flavor!J223</f>
        <v>0.13409628707642041</v>
      </c>
      <c r="K86" s="140">
        <f>Flavor!K223</f>
        <v>6.2721319942055792E-2</v>
      </c>
      <c r="L86" s="143">
        <f>Flavor!L223</f>
        <v>11417570.114345176</v>
      </c>
      <c r="M86" s="139">
        <f>Flavor!M223</f>
        <v>390360.09093642607</v>
      </c>
      <c r="N86" s="140">
        <f>Flavor!N223</f>
        <v>3.5399714896856324E-2</v>
      </c>
      <c r="O86" s="144">
        <f>Flavor!O223</f>
        <v>12279741.323166672</v>
      </c>
      <c r="P86" s="138">
        <f>Flavor!P223</f>
        <v>630752.75199787878</v>
      </c>
      <c r="Q86" s="140">
        <f>Flavor!Q223</f>
        <v>5.4146568016985586E-2</v>
      </c>
    </row>
    <row r="87" spans="2:17">
      <c r="B87" s="348" t="s">
        <v>99</v>
      </c>
      <c r="C87" s="221" t="s">
        <v>148</v>
      </c>
      <c r="D87" s="116">
        <f>Fat!D67</f>
        <v>339526123.69746822</v>
      </c>
      <c r="E87" s="110">
        <f>Fat!E67</f>
        <v>14783332.691743195</v>
      </c>
      <c r="F87" s="112">
        <f>Fat!F67</f>
        <v>4.552320513708516E-2</v>
      </c>
      <c r="G87" s="113">
        <f>Fat!G67</f>
        <v>20.139696195069682</v>
      </c>
      <c r="H87" s="114">
        <f>Fat!H67</f>
        <v>-0.5730223697889798</v>
      </c>
      <c r="I87" s="182">
        <f>Fat!I67</f>
        <v>2.7003919834921533</v>
      </c>
      <c r="J87" s="183">
        <f>Fat!J67</f>
        <v>5.7835554965095515E-2</v>
      </c>
      <c r="K87" s="112">
        <f>Fat!K67</f>
        <v>2.188621379689237E-2</v>
      </c>
      <c r="L87" s="115">
        <f>Fat!L67</f>
        <v>916853622.61880839</v>
      </c>
      <c r="M87" s="111">
        <f>Fat!M67</f>
        <v>58702472.628811002</v>
      </c>
      <c r="N87" s="112">
        <f>Fat!N67</f>
        <v>6.8405749534327653E-2</v>
      </c>
      <c r="O87" s="116">
        <f>Fat!O67</f>
        <v>250471946.60132602</v>
      </c>
      <c r="P87" s="110">
        <f>Fat!P67</f>
        <v>9626659.443438828</v>
      </c>
      <c r="Q87" s="112">
        <f>Fat!Q67</f>
        <v>3.9970304410100535E-2</v>
      </c>
    </row>
    <row r="88" spans="2:17">
      <c r="B88" s="349"/>
      <c r="C88" s="222" t="s">
        <v>101</v>
      </c>
      <c r="D88" s="77">
        <f>Fat!D68</f>
        <v>19025539.775980521</v>
      </c>
      <c r="E88" s="76">
        <f>Fat!E68</f>
        <v>4001952.7012711428</v>
      </c>
      <c r="F88" s="78">
        <f>Fat!F68</f>
        <v>0.26637797493835591</v>
      </c>
      <c r="G88" s="95">
        <f>Fat!G68</f>
        <v>1.1285393502647849</v>
      </c>
      <c r="H88" s="81">
        <f>Fat!H68</f>
        <v>0.17030612836820502</v>
      </c>
      <c r="I88" s="178">
        <f>Fat!I68</f>
        <v>2.9708870450115605</v>
      </c>
      <c r="J88" s="179">
        <f>Fat!J68</f>
        <v>0.10143845518910322</v>
      </c>
      <c r="K88" s="78">
        <f>Fat!K68</f>
        <v>3.5351201463895039E-2</v>
      </c>
      <c r="L88" s="79">
        <f>Fat!L68</f>
        <v>56522729.644812673</v>
      </c>
      <c r="M88" s="80">
        <f>Fat!M68</f>
        <v>13413318.899212949</v>
      </c>
      <c r="N88" s="78">
        <f>Fat!N68</f>
        <v>0.311145957859841</v>
      </c>
      <c r="O88" s="77">
        <f>Fat!O68</f>
        <v>16294994.781409582</v>
      </c>
      <c r="P88" s="76">
        <f>Fat!P68</f>
        <v>5303502.4131756686</v>
      </c>
      <c r="Q88" s="78">
        <f>Fat!Q68</f>
        <v>0.48250976623548553</v>
      </c>
    </row>
    <row r="89" spans="2:17">
      <c r="B89" s="349"/>
      <c r="C89" s="222" t="s">
        <v>63</v>
      </c>
      <c r="D89" s="77">
        <f>Fat!D69</f>
        <v>741702411.68686986</v>
      </c>
      <c r="E89" s="76">
        <f>Fat!E69</f>
        <v>-1085312.6137866974</v>
      </c>
      <c r="F89" s="78">
        <f>Fat!F69</f>
        <v>-1.4611342894883354E-3</v>
      </c>
      <c r="G89" s="95">
        <f>Fat!G69</f>
        <v>43.995616819853694</v>
      </c>
      <c r="H89" s="81">
        <f>Fat!H69</f>
        <v>-3.3808100416131026</v>
      </c>
      <c r="I89" s="178">
        <f>Fat!I69</f>
        <v>2.2667720306166141</v>
      </c>
      <c r="J89" s="179">
        <f>Fat!J69</f>
        <v>4.9820983722542955E-2</v>
      </c>
      <c r="K89" s="78">
        <f>Fat!K69</f>
        <v>2.2472748684433837E-2</v>
      </c>
      <c r="L89" s="79">
        <f>Fat!L69</f>
        <v>1681270281.8526859</v>
      </c>
      <c r="M89" s="80">
        <f>Fat!M69</f>
        <v>34546258.84428072</v>
      </c>
      <c r="N89" s="78">
        <f>Fat!N69</f>
        <v>2.0978778691263671E-2</v>
      </c>
      <c r="O89" s="77">
        <f>Fat!O69</f>
        <v>631005069.04224169</v>
      </c>
      <c r="P89" s="76">
        <f>Fat!P69</f>
        <v>4070546.6094465256</v>
      </c>
      <c r="Q89" s="78">
        <f>Fat!Q69</f>
        <v>6.4927778959291103E-3</v>
      </c>
    </row>
    <row r="90" spans="2:17" ht="15.75" thickBot="1">
      <c r="B90" s="350"/>
      <c r="C90" s="223" t="s">
        <v>15</v>
      </c>
      <c r="D90" s="109">
        <f>Fat!D70</f>
        <v>584468677.27519596</v>
      </c>
      <c r="E90" s="103">
        <f>Fat!E70</f>
        <v>99200980.799148321</v>
      </c>
      <c r="F90" s="105">
        <f>Fat!F70</f>
        <v>0.20442527190565793</v>
      </c>
      <c r="G90" s="106">
        <f>Fat!G70</f>
        <v>34.668971764732717</v>
      </c>
      <c r="H90" s="107">
        <f>Fat!H70</f>
        <v>3.7176665961187219</v>
      </c>
      <c r="I90" s="190">
        <f>Fat!I70</f>
        <v>2.4392683550368304</v>
      </c>
      <c r="J90" s="191">
        <f>Fat!J70</f>
        <v>-7.06082670468966E-3</v>
      </c>
      <c r="K90" s="105">
        <f>Fat!K70</f>
        <v>-2.886294599021674E-3</v>
      </c>
      <c r="L90" s="108">
        <f>Fat!L70</f>
        <v>1425675948.9876194</v>
      </c>
      <c r="M90" s="104">
        <f>Fat!M70</f>
        <v>238551422.14177752</v>
      </c>
      <c r="N90" s="105">
        <f>Fat!N70</f>
        <v>0.20094894574843153</v>
      </c>
      <c r="O90" s="109">
        <f>Fat!O70</f>
        <v>397522810.79374158</v>
      </c>
      <c r="P90" s="103">
        <f>Fat!P70</f>
        <v>46987345.884487987</v>
      </c>
      <c r="Q90" s="105">
        <f>Fat!Q70</f>
        <v>0.13404448504704664</v>
      </c>
    </row>
    <row r="91" spans="2:17" hidden="1">
      <c r="B91" s="351" t="s">
        <v>102</v>
      </c>
      <c r="C91" s="154" t="s">
        <v>103</v>
      </c>
      <c r="D91" s="125">
        <f>Organic!D19</f>
        <v>143777660.13590091</v>
      </c>
      <c r="E91" s="117">
        <f>Organic!E19</f>
        <v>22519242.905871823</v>
      </c>
      <c r="F91" s="121">
        <f>Organic!F19</f>
        <v>0.18571282241918491</v>
      </c>
      <c r="G91" s="122">
        <f>Organic!G19</f>
        <v>8.5284701019211084</v>
      </c>
      <c r="H91" s="123">
        <f>Organic!H19</f>
        <v>0.7943754914528407</v>
      </c>
      <c r="I91" s="186">
        <f>Organic!I19</f>
        <v>2.5369629841831332</v>
      </c>
      <c r="J91" s="187">
        <f>Organic!J19</f>
        <v>7.1533568057789321E-2</v>
      </c>
      <c r="K91" s="121">
        <f>Organic!K19</f>
        <v>2.9014648559767372E-2</v>
      </c>
      <c r="L91" s="124">
        <f>Organic!L19</f>
        <v>364758601.71724349</v>
      </c>
      <c r="M91" s="118">
        <f>Organic!M19</f>
        <v>65804532.92552954</v>
      </c>
      <c r="N91" s="121">
        <f>Organic!N19</f>
        <v>0.22011586325448743</v>
      </c>
      <c r="O91" s="125">
        <f>Organic!O19</f>
        <v>56285855.521867633</v>
      </c>
      <c r="P91" s="117">
        <f>Organic!P19</f>
        <v>8880963.632328108</v>
      </c>
      <c r="Q91" s="121">
        <f>Organic!Q19</f>
        <v>0.18734276734608063</v>
      </c>
    </row>
    <row r="92" spans="2:17" hidden="1">
      <c r="B92" s="349"/>
      <c r="C92" s="158" t="s">
        <v>104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.75" hidden="1" thickBot="1">
      <c r="B93" s="352"/>
      <c r="C93" s="155" t="s">
        <v>105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8" t="s">
        <v>67</v>
      </c>
      <c r="C94" s="150" t="s">
        <v>106</v>
      </c>
      <c r="D94" s="116">
        <f>Size!D115</f>
        <v>176103477.95190972</v>
      </c>
      <c r="E94" s="110">
        <f>Size!E115</f>
        <v>-294078.02853187919</v>
      </c>
      <c r="F94" s="112">
        <f>Size!F115</f>
        <v>-1.6671321033749789E-3</v>
      </c>
      <c r="G94" s="113">
        <f>Size!G115</f>
        <v>10.445943028545408</v>
      </c>
      <c r="H94" s="114">
        <f>Size!H115</f>
        <v>-0.80503169282223475</v>
      </c>
      <c r="I94" s="182">
        <f>Size!I115</f>
        <v>3.2969280982288693</v>
      </c>
      <c r="J94" s="183">
        <f>Size!J115</f>
        <v>8.5103426609843158E-2</v>
      </c>
      <c r="K94" s="112">
        <f>Size!K115</f>
        <v>2.6496909174978087E-2</v>
      </c>
      <c r="L94" s="115">
        <f>Size!L115</f>
        <v>580600504.65547931</v>
      </c>
      <c r="M94" s="111">
        <f>Size!M115</f>
        <v>14042482.344198704</v>
      </c>
      <c r="N94" s="112">
        <f>Size!N115</f>
        <v>2.4785603223677285E-2</v>
      </c>
      <c r="O94" s="116">
        <f>Size!O115</f>
        <v>533290442.31964844</v>
      </c>
      <c r="P94" s="110">
        <f>Size!P115</f>
        <v>1027936.5055808425</v>
      </c>
      <c r="Q94" s="112">
        <f>Size!Q115</f>
        <v>1.9312585319318472E-3</v>
      </c>
    </row>
    <row r="95" spans="2:17">
      <c r="B95" s="349"/>
      <c r="C95" s="151" t="s">
        <v>107</v>
      </c>
      <c r="D95" s="77">
        <f>Size!D116</f>
        <v>332125521.87692583</v>
      </c>
      <c r="E95" s="76">
        <f>Size!E116</f>
        <v>-19764054.592606187</v>
      </c>
      <c r="F95" s="78">
        <f>Size!F116</f>
        <v>-5.6165501663609056E-2</v>
      </c>
      <c r="G95" s="95">
        <f>Size!G116</f>
        <v>19.700714149437136</v>
      </c>
      <c r="H95" s="81">
        <f>Size!H116</f>
        <v>-2.7434785014544865</v>
      </c>
      <c r="I95" s="178">
        <f>Size!I116</f>
        <v>2.5846853508009957</v>
      </c>
      <c r="J95" s="179">
        <f>Size!J116</f>
        <v>0.10436858552822459</v>
      </c>
      <c r="K95" s="78">
        <f>Size!K116</f>
        <v>4.2078732438333023E-2</v>
      </c>
      <c r="L95" s="79">
        <f>Size!L116</f>
        <v>858439971.02242577</v>
      </c>
      <c r="M95" s="80">
        <f>Size!M116</f>
        <v>-14357645.019689322</v>
      </c>
      <c r="N95" s="78">
        <f>Size!N116</f>
        <v>-1.6450142342043842E-2</v>
      </c>
      <c r="O95" s="77">
        <f>Size!O116</f>
        <v>167539936.34200099</v>
      </c>
      <c r="P95" s="76">
        <f>Size!P116</f>
        <v>-5083544.633120209</v>
      </c>
      <c r="Q95" s="78">
        <f>Size!Q116</f>
        <v>-2.9448743614739516E-2</v>
      </c>
    </row>
    <row r="96" spans="2:17">
      <c r="B96" s="349"/>
      <c r="C96" s="151" t="s">
        <v>108</v>
      </c>
      <c r="D96" s="77">
        <f>Size!D117</f>
        <v>532839061.78844529</v>
      </c>
      <c r="E96" s="76">
        <f>Size!E117</f>
        <v>47925869.501219332</v>
      </c>
      <c r="F96" s="78">
        <f>Size!F117</f>
        <v>9.8833915561595334E-2</v>
      </c>
      <c r="G96" s="95">
        <f>Size!G117</f>
        <v>31.606454043716553</v>
      </c>
      <c r="H96" s="81">
        <f>Size!H117</f>
        <v>0.67775983274810514</v>
      </c>
      <c r="I96" s="178">
        <f>Size!I117</f>
        <v>2.2438343478979981</v>
      </c>
      <c r="J96" s="179">
        <f>Size!J117</f>
        <v>5.4936705722557821E-2</v>
      </c>
      <c r="K96" s="78">
        <f>Size!K117</f>
        <v>2.5097887020408532E-2</v>
      </c>
      <c r="L96" s="79">
        <f>Size!L117</f>
        <v>1195602588.7426572</v>
      </c>
      <c r="M96" s="80">
        <f>Size!M117</f>
        <v>134177245.48538244</v>
      </c>
      <c r="N96" s="78">
        <f>Size!N117</f>
        <v>0.12641232502855337</v>
      </c>
      <c r="O96" s="77">
        <f>Size!O117</f>
        <v>234638876.50353855</v>
      </c>
      <c r="P96" s="76">
        <f>Size!P117</f>
        <v>22354719.843947589</v>
      </c>
      <c r="Q96" s="78">
        <f>Size!Q117</f>
        <v>0.10530564407495838</v>
      </c>
    </row>
    <row r="97" spans="2:17">
      <c r="B97" s="349"/>
      <c r="C97" s="151" t="s">
        <v>109</v>
      </c>
      <c r="D97" s="77">
        <f>Size!D118</f>
        <v>294603034.6585933</v>
      </c>
      <c r="E97" s="76">
        <f>Size!E118</f>
        <v>40006155.317167193</v>
      </c>
      <c r="F97" s="78">
        <f>Size!F118</f>
        <v>0.15713529333372975</v>
      </c>
      <c r="G97" s="95">
        <f>Size!G118</f>
        <v>17.474989999462878</v>
      </c>
      <c r="H97" s="81">
        <f>Size!H118</f>
        <v>1.2363123279475445</v>
      </c>
      <c r="I97" s="178">
        <f>Size!I118</f>
        <v>2.0972613948405536</v>
      </c>
      <c r="J97" s="179">
        <f>Size!J118</f>
        <v>4.0337164914506562E-2</v>
      </c>
      <c r="K97" s="78">
        <f>Size!K118</f>
        <v>1.9610428195479427E-2</v>
      </c>
      <c r="L97" s="79">
        <f>Size!L118</f>
        <v>617859571.39234138</v>
      </c>
      <c r="M97" s="80">
        <f>Size!M118</f>
        <v>94173081.411403716</v>
      </c>
      <c r="N97" s="78">
        <f>Size!N118</f>
        <v>0.17982721191610584</v>
      </c>
      <c r="O97" s="77">
        <f>Size!O118</f>
        <v>145897269.12889916</v>
      </c>
      <c r="P97" s="76">
        <f>Size!P118</f>
        <v>19067213.270420447</v>
      </c>
      <c r="Q97" s="78">
        <f>Size!Q118</f>
        <v>0.15033670955484157</v>
      </c>
    </row>
    <row r="98" spans="2:17">
      <c r="B98" s="349"/>
      <c r="C98" s="151" t="s">
        <v>110</v>
      </c>
      <c r="D98" s="77">
        <f>Size!D119</f>
        <v>220523380.6440728</v>
      </c>
      <c r="E98" s="76">
        <f>Size!E119</f>
        <v>6475360.9724113345</v>
      </c>
      <c r="F98" s="78">
        <f>Size!F119</f>
        <v>3.025190787723335E-2</v>
      </c>
      <c r="G98" s="95">
        <f>Size!G119</f>
        <v>13.080801682402191</v>
      </c>
      <c r="H98" s="81">
        <f>Size!H119</f>
        <v>-0.57159188450009779</v>
      </c>
      <c r="I98" s="178">
        <f>Size!I119</f>
        <v>3.3759570090617226</v>
      </c>
      <c r="J98" s="179">
        <f>Size!J119</f>
        <v>7.8299208387541785E-2</v>
      </c>
      <c r="K98" s="78">
        <f>Size!K119</f>
        <v>2.3743885242287453E-2</v>
      </c>
      <c r="L98" s="79">
        <f>Size!L119</f>
        <v>744477452.54734373</v>
      </c>
      <c r="M98" s="80">
        <f>Size!M119</f>
        <v>38620330.758228779</v>
      </c>
      <c r="N98" s="78">
        <f>Size!N119</f>
        <v>5.4714090948517993E-2</v>
      </c>
      <c r="O98" s="77">
        <f>Size!O119</f>
        <v>632541637.28237045</v>
      </c>
      <c r="P98" s="76">
        <f>Size!P119</f>
        <v>15583614.52703619</v>
      </c>
      <c r="Q98" s="78">
        <f>Size!Q119</f>
        <v>2.5258792255330068E-2</v>
      </c>
    </row>
    <row r="99" spans="2:17" ht="15" customHeight="1">
      <c r="B99" s="349"/>
      <c r="C99" s="151" t="s">
        <v>111</v>
      </c>
      <c r="D99" s="77">
        <f>Size!D120</f>
        <v>446598896.46572679</v>
      </c>
      <c r="E99" s="76">
        <f>Size!E120</f>
        <v>74420165.320095778</v>
      </c>
      <c r="F99" s="78">
        <f>Size!F120</f>
        <v>0.19995813594994408</v>
      </c>
      <c r="G99" s="95">
        <f>Size!G120</f>
        <v>26.490939777840094</v>
      </c>
      <c r="H99" s="81">
        <f>Size!H120</f>
        <v>2.7526658960043271</v>
      </c>
      <c r="I99" s="178">
        <f>Size!I120</f>
        <v>2.0823852229887776</v>
      </c>
      <c r="J99" s="179">
        <f>Size!J120</f>
        <v>2.3130930895971957E-2</v>
      </c>
      <c r="K99" s="78">
        <f>Size!K120</f>
        <v>1.1232673392883476E-2</v>
      </c>
      <c r="L99" s="79">
        <f>Size!L120</f>
        <v>929990942.60332441</v>
      </c>
      <c r="M99" s="80">
        <f>Size!M120</f>
        <v>163580293.06602931</v>
      </c>
      <c r="N99" s="78">
        <f>Size!N120</f>
        <v>0.21343687377620288</v>
      </c>
      <c r="O99" s="77">
        <f>Size!O120</f>
        <v>199027283.70537764</v>
      </c>
      <c r="P99" s="76">
        <f>Size!P120</f>
        <v>30538727.836565971</v>
      </c>
      <c r="Q99" s="78">
        <f>Size!Q120</f>
        <v>0.18125105102297864</v>
      </c>
    </row>
    <row r="100" spans="2:17" ht="15.75" thickBot="1">
      <c r="B100" s="350"/>
      <c r="C100" s="152" t="s">
        <v>112</v>
      </c>
      <c r="D100" s="144">
        <f>Size!D121</f>
        <v>1017600475.325734</v>
      </c>
      <c r="E100" s="138">
        <f>Size!E121</f>
        <v>36005427.28587544</v>
      </c>
      <c r="F100" s="140">
        <f>Size!F121</f>
        <v>3.6680530691117957E-2</v>
      </c>
      <c r="G100" s="141">
        <f>Size!G121</f>
        <v>60.361082669679732</v>
      </c>
      <c r="H100" s="142">
        <f>Size!H121</f>
        <v>-2.2469336984190349</v>
      </c>
      <c r="I100" s="180">
        <f>Size!I121</f>
        <v>2.3642423979638507</v>
      </c>
      <c r="J100" s="181">
        <f>Size!J121</f>
        <v>5.8972680291490054E-2</v>
      </c>
      <c r="K100" s="140">
        <f>Size!K121</f>
        <v>2.5581683496469554E-2</v>
      </c>
      <c r="L100" s="143">
        <f>Size!L121</f>
        <v>2405854187.9532676</v>
      </c>
      <c r="M100" s="139">
        <f>Size!M121</f>
        <v>143012848.68983555</v>
      </c>
      <c r="N100" s="140">
        <f>Size!N121</f>
        <v>6.3200563914210209E-2</v>
      </c>
      <c r="O100" s="144">
        <f>Size!O121</f>
        <v>463725900.23096842</v>
      </c>
      <c r="P100" s="138">
        <f>Size!P121</f>
        <v>19865711.986943662</v>
      </c>
      <c r="Q100" s="140">
        <f>Size!Q121</f>
        <v>4.4756688058767556E-2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25">
      <c r="B102" s="340" t="s">
        <v>140</v>
      </c>
      <c r="C102" s="340"/>
      <c r="D102" s="340"/>
      <c r="E102" s="340"/>
      <c r="F102" s="340"/>
      <c r="G102" s="340"/>
      <c r="H102" s="340"/>
      <c r="I102" s="340"/>
      <c r="J102" s="340"/>
      <c r="K102" s="340"/>
      <c r="L102" s="340"/>
      <c r="M102" s="340"/>
      <c r="N102" s="340"/>
      <c r="O102" s="340"/>
      <c r="P102" s="340"/>
      <c r="Q102" s="340"/>
    </row>
    <row r="103" spans="2:17">
      <c r="B103" s="341" t="s">
        <v>19</v>
      </c>
      <c r="C103" s="341"/>
      <c r="D103" s="341"/>
      <c r="E103" s="341"/>
      <c r="F103" s="341"/>
      <c r="G103" s="341"/>
      <c r="H103" s="341"/>
      <c r="I103" s="341"/>
      <c r="J103" s="341"/>
      <c r="K103" s="341"/>
      <c r="L103" s="341"/>
      <c r="M103" s="341"/>
      <c r="N103" s="341"/>
      <c r="O103" s="341"/>
      <c r="P103" s="341"/>
      <c r="Q103" s="341"/>
    </row>
    <row r="104" spans="2:17" ht="15.75" thickBot="1">
      <c r="B104" s="341" t="str">
        <f>'HOME PAGE'!H7</f>
        <v>YTD Ending 07-14-2024</v>
      </c>
      <c r="C104" s="341"/>
      <c r="D104" s="341"/>
      <c r="E104" s="341"/>
      <c r="F104" s="341"/>
      <c r="G104" s="341"/>
      <c r="H104" s="341"/>
      <c r="I104" s="341"/>
      <c r="J104" s="341"/>
      <c r="K104" s="341"/>
      <c r="L104" s="341"/>
      <c r="M104" s="341"/>
      <c r="N104" s="341"/>
      <c r="O104" s="341"/>
      <c r="P104" s="341"/>
      <c r="Q104" s="341"/>
    </row>
    <row r="105" spans="2:17">
      <c r="D105" s="346" t="s">
        <v>68</v>
      </c>
      <c r="E105" s="344"/>
      <c r="F105" s="347"/>
      <c r="G105" s="343" t="s">
        <v>21</v>
      </c>
      <c r="H105" s="345"/>
      <c r="I105" s="346" t="s">
        <v>22</v>
      </c>
      <c r="J105" s="344"/>
      <c r="K105" s="347"/>
      <c r="L105" s="343" t="s">
        <v>23</v>
      </c>
      <c r="M105" s="344"/>
      <c r="N105" s="345"/>
      <c r="O105" s="346" t="s">
        <v>24</v>
      </c>
      <c r="P105" s="344"/>
      <c r="Q105" s="347"/>
    </row>
    <row r="106" spans="2:17" ht="28.5" customHeight="1" thickBot="1">
      <c r="B106" s="14"/>
      <c r="C106" s="146"/>
      <c r="D106" s="15" t="s">
        <v>20</v>
      </c>
      <c r="E106" s="16" t="s">
        <v>26</v>
      </c>
      <c r="F106" s="17" t="s">
        <v>27</v>
      </c>
      <c r="G106" s="18" t="s">
        <v>20</v>
      </c>
      <c r="H106" s="49" t="s">
        <v>26</v>
      </c>
      <c r="I106" s="15" t="s">
        <v>20</v>
      </c>
      <c r="J106" s="16" t="s">
        <v>26</v>
      </c>
      <c r="K106" s="17" t="s">
        <v>27</v>
      </c>
      <c r="L106" s="18" t="s">
        <v>20</v>
      </c>
      <c r="M106" s="16" t="s">
        <v>26</v>
      </c>
      <c r="N106" s="49" t="s">
        <v>27</v>
      </c>
      <c r="O106" s="15" t="s">
        <v>20</v>
      </c>
      <c r="P106" s="16" t="s">
        <v>26</v>
      </c>
      <c r="Q106" s="17" t="s">
        <v>27</v>
      </c>
    </row>
    <row r="107" spans="2:17" ht="15.75" thickBot="1">
      <c r="C107" s="292" t="s">
        <v>11</v>
      </c>
      <c r="D107" s="283">
        <f>'Segment Data'!D105</f>
        <v>954119618.0818733</v>
      </c>
      <c r="E107" s="284">
        <f>'Segment Data'!E105</f>
        <v>73871800.538215041</v>
      </c>
      <c r="F107" s="285">
        <f>'Segment Data'!F105</f>
        <v>8.3921594653145692E-2</v>
      </c>
      <c r="G107" s="286">
        <f>'Segment Data'!G105</f>
        <v>99.94574166616465</v>
      </c>
      <c r="H107" s="287">
        <f>'Segment Data'!H105</f>
        <v>-5.1947554981410349E-2</v>
      </c>
      <c r="I107" s="288">
        <f>'Segment Data'!I105</f>
        <v>2.4294729677915701</v>
      </c>
      <c r="J107" s="289">
        <f>'Segment Data'!J105</f>
        <v>2.5975814686758802E-2</v>
      </c>
      <c r="K107" s="285">
        <f>'Segment Data'!K105</f>
        <v>1.0807507990264739E-2</v>
      </c>
      <c r="L107" s="290">
        <f>'Segment Data'!L105</f>
        <v>2318007820.169528</v>
      </c>
      <c r="M107" s="291">
        <f>'Segment Data'!M105</f>
        <v>202334696.67662191</v>
      </c>
      <c r="N107" s="285">
        <f>'Segment Data'!N105</f>
        <v>9.5636085948179961E-2</v>
      </c>
      <c r="O107" s="283">
        <f>'Segment Data'!O105</f>
        <v>732125517.44388056</v>
      </c>
      <c r="P107" s="284">
        <f>'Segment Data'!P105</f>
        <v>43578645.175570488</v>
      </c>
      <c r="Q107" s="285">
        <f>'Segment Data'!Q105</f>
        <v>6.3290745961865236E-2</v>
      </c>
    </row>
    <row r="108" spans="2:17">
      <c r="B108" s="355" t="s">
        <v>64</v>
      </c>
      <c r="C108" s="151" t="s">
        <v>149</v>
      </c>
      <c r="D108" s="77">
        <f>'Segment Data'!D106</f>
        <v>9786094.2495472934</v>
      </c>
      <c r="E108" s="76">
        <f>'Segment Data'!E106</f>
        <v>-823773.06450432353</v>
      </c>
      <c r="F108" s="78">
        <f>'Segment Data'!F106</f>
        <v>-7.7642164611552267E-2</v>
      </c>
      <c r="G108" s="95">
        <f>'Segment Data'!G106</f>
        <v>1.0251109287033484</v>
      </c>
      <c r="H108" s="81">
        <f>'Segment Data'!H106</f>
        <v>-0.18018852583975598</v>
      </c>
      <c r="I108" s="178">
        <f>'Segment Data'!I106</f>
        <v>4.3298051372702213</v>
      </c>
      <c r="J108" s="179">
        <f>'Segment Data'!J106</f>
        <v>-2.9460084178507984E-2</v>
      </c>
      <c r="K108" s="78">
        <f>'Segment Data'!K106</f>
        <v>-6.7580389542615197E-3</v>
      </c>
      <c r="L108" s="79">
        <f>'Segment Data'!L106</f>
        <v>42371881.155500442</v>
      </c>
      <c r="M108" s="80">
        <f>'Segment Data'!M106</f>
        <v>-3879344.4308304116</v>
      </c>
      <c r="N108" s="78">
        <f>'Segment Data'!N106</f>
        <v>-8.3875494792875677E-2</v>
      </c>
      <c r="O108" s="77">
        <f>'Segment Data'!O106</f>
        <v>19091829.407211721</v>
      </c>
      <c r="P108" s="76">
        <f>'Segment Data'!P106</f>
        <v>-2319384.8875883222</v>
      </c>
      <c r="Q108" s="78">
        <f>'Segment Data'!Q106</f>
        <v>-0.10832570519606687</v>
      </c>
    </row>
    <row r="109" spans="2:17">
      <c r="B109" s="356"/>
      <c r="C109" s="151" t="s">
        <v>153</v>
      </c>
      <c r="D109" s="77">
        <f>'Segment Data'!D107</f>
        <v>16525761.429689683</v>
      </c>
      <c r="E109" s="76">
        <f>'Segment Data'!E107</f>
        <v>-812873.309452191</v>
      </c>
      <c r="F109" s="78">
        <f>'Segment Data'!F107</f>
        <v>-4.6882198147766153E-2</v>
      </c>
      <c r="G109" s="95">
        <f>'Segment Data'!G107</f>
        <v>1.7311031566554602</v>
      </c>
      <c r="H109" s="81">
        <f>'Segment Data'!H107</f>
        <v>-0.23859602760600196</v>
      </c>
      <c r="I109" s="178">
        <f>'Segment Data'!I107</f>
        <v>3.2062094443113591</v>
      </c>
      <c r="J109" s="179">
        <f>'Segment Data'!J107</f>
        <v>5.9568334972219361E-2</v>
      </c>
      <c r="K109" s="78">
        <f>'Segment Data'!K107</f>
        <v>1.8930768683922124E-2</v>
      </c>
      <c r="L109" s="79">
        <f>'Segment Data'!L107</f>
        <v>52985052.370307453</v>
      </c>
      <c r="M109" s="80">
        <f>'Segment Data'!M107</f>
        <v>-1573408.4796920791</v>
      </c>
      <c r="N109" s="78">
        <f>'Segment Data'!N107</f>
        <v>-2.8838945512373131E-2</v>
      </c>
      <c r="O109" s="77">
        <f>'Segment Data'!O107</f>
        <v>15451465.917017641</v>
      </c>
      <c r="P109" s="76">
        <f>'Segment Data'!P107</f>
        <v>-1188819.0254967399</v>
      </c>
      <c r="Q109" s="78">
        <f>'Segment Data'!Q107</f>
        <v>-7.1442227678410589E-2</v>
      </c>
    </row>
    <row r="110" spans="2:17">
      <c r="B110" s="356"/>
      <c r="C110" s="151" t="s">
        <v>150</v>
      </c>
      <c r="D110" s="77">
        <f>'Segment Data'!D108</f>
        <v>404353952.30190128</v>
      </c>
      <c r="E110" s="76">
        <f>'Segment Data'!E108</f>
        <v>73370844.926486552</v>
      </c>
      <c r="F110" s="78">
        <f>'Segment Data'!F108</f>
        <v>0.2216754973034509</v>
      </c>
      <c r="G110" s="95">
        <f>'Segment Data'!G108</f>
        <v>42.356801906771601</v>
      </c>
      <c r="H110" s="81">
        <f>'Segment Data'!H108</f>
        <v>4.7565429238694605</v>
      </c>
      <c r="I110" s="178">
        <f>'Segment Data'!I108</f>
        <v>2.7057951117548606</v>
      </c>
      <c r="J110" s="179">
        <f>'Segment Data'!J108</f>
        <v>-6.6089848726435196E-2</v>
      </c>
      <c r="K110" s="78">
        <f>'Segment Data'!K108</f>
        <v>-2.384292626450114E-2</v>
      </c>
      <c r="L110" s="79">
        <f>'Segment Data'!L108</f>
        <v>1094098947.5572426</v>
      </c>
      <c r="M110" s="80">
        <f>'Segment Data'!M108</f>
        <v>176651850.04996467</v>
      </c>
      <c r="N110" s="78">
        <f>'Segment Data'!N108</f>
        <v>0.19254717850209702</v>
      </c>
      <c r="O110" s="77">
        <f>'Segment Data'!O108</f>
        <v>363282378.15811431</v>
      </c>
      <c r="P110" s="76">
        <f>'Segment Data'!P108</f>
        <v>42816910.546208501</v>
      </c>
      <c r="Q110" s="78">
        <f>'Segment Data'!Q108</f>
        <v>0.13360850036441738</v>
      </c>
    </row>
    <row r="111" spans="2:17">
      <c r="B111" s="356"/>
      <c r="C111" s="151" t="s">
        <v>152</v>
      </c>
      <c r="D111" s="77">
        <f>'Segment Data'!D109</f>
        <v>1779774.3558218013</v>
      </c>
      <c r="E111" s="76">
        <f>'Segment Data'!E109</f>
        <v>-80445.78280555224</v>
      </c>
      <c r="F111" s="78">
        <f>'Segment Data'!F109</f>
        <v>-4.32453026042997E-2</v>
      </c>
      <c r="G111" s="95">
        <f>'Segment Data'!G109</f>
        <v>0.18643455665300696</v>
      </c>
      <c r="H111" s="81">
        <f>'Segment Data'!H109</f>
        <v>-2.4889699537096355E-2</v>
      </c>
      <c r="I111" s="178">
        <f>'Segment Data'!I109</f>
        <v>4.3981214288202031</v>
      </c>
      <c r="J111" s="179">
        <f>'Segment Data'!J109</f>
        <v>-0.30668044021234309</v>
      </c>
      <c r="K111" s="78">
        <f>'Segment Data'!K109</f>
        <v>-6.5184560104633305E-2</v>
      </c>
      <c r="L111" s="79">
        <f>'Segment Data'!L109</f>
        <v>7827663.7328045368</v>
      </c>
      <c r="M111" s="80">
        <f>'Segment Data'!M109</f>
        <v>-924303.4522214178</v>
      </c>
      <c r="N111" s="78">
        <f>'Segment Data'!N109</f>
        <v>-0.10561093668207998</v>
      </c>
      <c r="O111" s="77">
        <f>'Segment Data'!O109</f>
        <v>2679036.5226398706</v>
      </c>
      <c r="P111" s="76">
        <f>'Segment Data'!P109</f>
        <v>-315305.77760075824</v>
      </c>
      <c r="Q111" s="78">
        <f>'Segment Data'!Q109</f>
        <v>-0.10530051209423182</v>
      </c>
    </row>
    <row r="112" spans="2:17" ht="15.75" thickBot="1">
      <c r="B112" s="357"/>
      <c r="C112" s="151" t="s">
        <v>151</v>
      </c>
      <c r="D112" s="144">
        <f>'Segment Data'!D110</f>
        <v>521674035.74523318</v>
      </c>
      <c r="E112" s="138">
        <f>'Segment Data'!E110</f>
        <v>2218047.76846838</v>
      </c>
      <c r="F112" s="140">
        <f>'Segment Data'!F110</f>
        <v>4.2699435944659721E-3</v>
      </c>
      <c r="G112" s="141">
        <f>'Segment Data'!G110</f>
        <v>54.646291117414741</v>
      </c>
      <c r="H112" s="142">
        <f>'Segment Data'!H110</f>
        <v>-4.3648162258733763</v>
      </c>
      <c r="I112" s="180">
        <f>'Segment Data'!I110</f>
        <v>2.1483228962175041</v>
      </c>
      <c r="J112" s="181">
        <f>'Segment Data'!J110</f>
        <v>5.2545010193850494E-2</v>
      </c>
      <c r="K112" s="140">
        <f>'Segment Data'!K110</f>
        <v>2.5071841126038798E-2</v>
      </c>
      <c r="L112" s="143">
        <f>'Segment Data'!L110</f>
        <v>1120724275.353673</v>
      </c>
      <c r="M112" s="139">
        <f>'Segment Data'!M110</f>
        <v>32059902.989400387</v>
      </c>
      <c r="N112" s="140">
        <f>'Segment Data'!N110</f>
        <v>2.944884006792222E-2</v>
      </c>
      <c r="O112" s="144">
        <f>'Segment Data'!O110</f>
        <v>331620807.43889713</v>
      </c>
      <c r="P112" s="138">
        <f>'Segment Data'!P110</f>
        <v>4585244.3200480342</v>
      </c>
      <c r="Q112" s="140">
        <f>'Segment Data'!Q110</f>
        <v>1.4020629060398838E-2</v>
      </c>
    </row>
    <row r="113" spans="2:17">
      <c r="B113" s="348" t="s">
        <v>65</v>
      </c>
      <c r="C113" s="150" t="s">
        <v>78</v>
      </c>
      <c r="D113" s="116">
        <f>'Type Data'!D71</f>
        <v>774571555.39735651</v>
      </c>
      <c r="E113" s="110">
        <f>'Type Data'!E71</f>
        <v>58741916.421284795</v>
      </c>
      <c r="F113" s="112">
        <f>'Type Data'!F71</f>
        <v>8.2061307918612714E-2</v>
      </c>
      <c r="G113" s="113">
        <f>'Type Data'!G71</f>
        <v>81.137759994219635</v>
      </c>
      <c r="H113" s="114">
        <f>'Type Data'!H71</f>
        <v>-0.18173702352120813</v>
      </c>
      <c r="I113" s="182">
        <f>'Type Data'!I71</f>
        <v>2.3681026938540235</v>
      </c>
      <c r="J113" s="183">
        <f>'Type Data'!J71</f>
        <v>2.9887206506046038E-2</v>
      </c>
      <c r="K113" s="112">
        <f>'Type Data'!K71</f>
        <v>1.2782058226782316E-2</v>
      </c>
      <c r="L113" s="115">
        <f>'Type Data'!L71</f>
        <v>1834264986.9191809</v>
      </c>
      <c r="M113" s="111">
        <f>'Type Data'!M71</f>
        <v>160501038.76261854</v>
      </c>
      <c r="N113" s="112">
        <f>'Type Data'!N71</f>
        <v>9.5892278561376582E-2</v>
      </c>
      <c r="O113" s="116">
        <f>'Type Data'!O71</f>
        <v>597254474.163221</v>
      </c>
      <c r="P113" s="110">
        <f>'Type Data'!P71</f>
        <v>32623406.98221612</v>
      </c>
      <c r="Q113" s="112">
        <f>'Type Data'!Q71</f>
        <v>5.7778271296853687E-2</v>
      </c>
    </row>
    <row r="114" spans="2:17">
      <c r="B114" s="349"/>
      <c r="C114" s="151" t="s">
        <v>79</v>
      </c>
      <c r="D114" s="77">
        <f>'Type Data'!D72</f>
        <v>146948881.08354712</v>
      </c>
      <c r="E114" s="76">
        <f>'Type Data'!E72</f>
        <v>12956968.924686551</v>
      </c>
      <c r="F114" s="78">
        <f>'Type Data'!F72</f>
        <v>9.6699634447523913E-2</v>
      </c>
      <c r="G114" s="95">
        <f>'Type Data'!G72</f>
        <v>15.393158916943955</v>
      </c>
      <c r="H114" s="81">
        <f>'Type Data'!H72</f>
        <v>0.17144370997124625</v>
      </c>
      <c r="I114" s="178">
        <f>'Type Data'!I72</f>
        <v>2.5315271274816498</v>
      </c>
      <c r="J114" s="179">
        <f>'Type Data'!J72</f>
        <v>2.936340333086962E-2</v>
      </c>
      <c r="K114" s="78">
        <f>'Type Data'!K72</f>
        <v>1.1735204634075409E-2</v>
      </c>
      <c r="L114" s="79">
        <f>'Type Data'!L72</f>
        <v>372005078.81607455</v>
      </c>
      <c r="M114" s="80">
        <f>'Type Data'!M72</f>
        <v>36735376.88257581</v>
      </c>
      <c r="N114" s="78">
        <f>'Type Data'!N72</f>
        <v>0.10956962907988127</v>
      </c>
      <c r="O114" s="77">
        <f>'Type Data'!O72</f>
        <v>90443337.599621013</v>
      </c>
      <c r="P114" s="76">
        <f>'Type Data'!P72</f>
        <v>10821727.732203126</v>
      </c>
      <c r="Q114" s="78">
        <f>'Type Data'!Q72</f>
        <v>0.13591445526186863</v>
      </c>
    </row>
    <row r="115" spans="2:17">
      <c r="B115" s="349"/>
      <c r="C115" s="151" t="s">
        <v>80</v>
      </c>
      <c r="D115" s="77">
        <f>'Type Data'!D73</f>
        <v>29615277.022290714</v>
      </c>
      <c r="E115" s="76">
        <f>'Type Data'!E73</f>
        <v>2346578.811008919</v>
      </c>
      <c r="F115" s="78">
        <f>'Type Data'!F73</f>
        <v>8.6053936012173704E-2</v>
      </c>
      <c r="G115" s="95">
        <f>'Type Data'!G73</f>
        <v>3.102253397317503</v>
      </c>
      <c r="H115" s="81">
        <f>'Type Data'!H73</f>
        <v>4.4816620734846602E-3</v>
      </c>
      <c r="I115" s="178">
        <f>'Type Data'!I73</f>
        <v>3.4803973206335925</v>
      </c>
      <c r="J115" s="179">
        <f>'Type Data'!J73</f>
        <v>-0.11799666013293564</v>
      </c>
      <c r="K115" s="78">
        <f>'Type Data'!K73</f>
        <v>-3.2791478855186407E-2</v>
      </c>
      <c r="L115" s="79">
        <f>'Type Data'!L73</f>
        <v>103072930.7982022</v>
      </c>
      <c r="M115" s="80">
        <f>'Type Data'!M73</f>
        <v>4949411.291386798</v>
      </c>
      <c r="N115" s="78">
        <f>'Type Data'!N73</f>
        <v>5.0440621333838566E-2</v>
      </c>
      <c r="O115" s="77">
        <f>'Type Data'!O73</f>
        <v>32492087.365761254</v>
      </c>
      <c r="P115" s="76">
        <f>'Type Data'!P73</f>
        <v>828164.93626964465</v>
      </c>
      <c r="Q115" s="78">
        <f>'Type Data'!Q73</f>
        <v>2.6154843516743086E-2</v>
      </c>
    </row>
    <row r="116" spans="2:17" ht="15.75" thickBot="1">
      <c r="B116" s="350"/>
      <c r="C116" s="152" t="s">
        <v>81</v>
      </c>
      <c r="D116" s="144">
        <f>'Type Data'!D74</f>
        <v>2983904.5788196023</v>
      </c>
      <c r="E116" s="138">
        <f>'Type Data'!E74</f>
        <v>-173663.61877917591</v>
      </c>
      <c r="F116" s="140">
        <f>'Type Data'!F74</f>
        <v>-5.4999166419031305E-2</v>
      </c>
      <c r="G116" s="141">
        <f>'Type Data'!G74</f>
        <v>0.31256935769829092</v>
      </c>
      <c r="H116" s="142">
        <f>'Type Data'!H74</f>
        <v>-4.6135903507763087E-2</v>
      </c>
      <c r="I116" s="180">
        <f>'Type Data'!I74</f>
        <v>2.903854130448476</v>
      </c>
      <c r="J116" s="181">
        <f>'Type Data'!J74</f>
        <v>0.20685651611348677</v>
      </c>
      <c r="K116" s="140">
        <f>'Type Data'!K74</f>
        <v>7.6698813159496365E-2</v>
      </c>
      <c r="L116" s="143">
        <f>'Type Data'!L74</f>
        <v>8664823.6360694226</v>
      </c>
      <c r="M116" s="139">
        <f>'Type Data'!M74</f>
        <v>148869.74004548602</v>
      </c>
      <c r="N116" s="140">
        <f>'Type Data'!N74</f>
        <v>1.7481275951363791E-2</v>
      </c>
      <c r="O116" s="144">
        <f>'Type Data'!O74</f>
        <v>11935618.315278409</v>
      </c>
      <c r="P116" s="138">
        <f>'Type Data'!P74</f>
        <v>-694654.47511670366</v>
      </c>
      <c r="Q116" s="140">
        <f>'Type Data'!Q74</f>
        <v>-5.4999166419031305E-2</v>
      </c>
    </row>
    <row r="117" spans="2:17" ht="15.75" thickBot="1">
      <c r="B117" s="94" t="s">
        <v>82</v>
      </c>
      <c r="C117" s="153" t="s">
        <v>83</v>
      </c>
      <c r="D117" s="137">
        <f>Granola!D20</f>
        <v>1294289.1371786292</v>
      </c>
      <c r="E117" s="131">
        <f>Granola!E20</f>
        <v>-197663.10856111138</v>
      </c>
      <c r="F117" s="133">
        <f>Granola!F20</f>
        <v>-0.13248621671741642</v>
      </c>
      <c r="G117" s="134">
        <f>Granola!G20</f>
        <v>0.13557910904906906</v>
      </c>
      <c r="H117" s="135">
        <f>Granola!H20</f>
        <v>-3.3909271414735875E-2</v>
      </c>
      <c r="I117" s="184">
        <f>Granola!I20</f>
        <v>3.6068954109765543</v>
      </c>
      <c r="J117" s="185">
        <f>Granola!J20</f>
        <v>1.42018494837437E-3</v>
      </c>
      <c r="K117" s="133">
        <f>Granola!K20</f>
        <v>3.9389674296524209E-4</v>
      </c>
      <c r="L117" s="136">
        <f>Granola!L20</f>
        <v>4668365.5493664015</v>
      </c>
      <c r="M117" s="132">
        <f>Granola!M20</f>
        <v>-710831.31106534041</v>
      </c>
      <c r="N117" s="133">
        <f>Granola!N20</f>
        <v>-0.13214450586370399</v>
      </c>
      <c r="O117" s="137">
        <f>Granola!O20</f>
        <v>1866125.6105927231</v>
      </c>
      <c r="P117" s="131">
        <f>Granola!P20</f>
        <v>-335813.98626063089</v>
      </c>
      <c r="Q117" s="133">
        <f>Granola!Q20</f>
        <v>-0.15250826441402862</v>
      </c>
    </row>
    <row r="118" spans="2:17">
      <c r="B118" s="351" t="s">
        <v>84</v>
      </c>
      <c r="C118" s="154" t="s">
        <v>14</v>
      </c>
      <c r="D118" s="125">
        <f>'NB vs PL'!D37</f>
        <v>742240877.6008085</v>
      </c>
      <c r="E118" s="117">
        <f>'NB vs PL'!E37</f>
        <v>42975644.8002882</v>
      </c>
      <c r="F118" s="121">
        <f>'NB vs PL'!F37</f>
        <v>6.1458289050312163E-2</v>
      </c>
      <c r="G118" s="122">
        <f>'NB vs PL'!G37</f>
        <v>77.751063494422368</v>
      </c>
      <c r="H118" s="123">
        <f>'NB vs PL'!H37</f>
        <v>-1.6866880558910964</v>
      </c>
      <c r="I118" s="186">
        <f>'NB vs PL'!I37</f>
        <v>2.6627109101628705</v>
      </c>
      <c r="J118" s="187">
        <f>'NB vs PL'!J37</f>
        <v>4.3139722152606641E-2</v>
      </c>
      <c r="K118" s="121">
        <f>'NB vs PL'!K37</f>
        <v>1.6468238141439513E-2</v>
      </c>
      <c r="L118" s="124">
        <f>'NB vs PL'!L37</f>
        <v>1976372882.7565367</v>
      </c>
      <c r="M118" s="118">
        <f>'NB vs PL'!M37</f>
        <v>144597826.13500404</v>
      </c>
      <c r="N118" s="121">
        <f>'NB vs PL'!N37</f>
        <v>7.8938636931597736E-2</v>
      </c>
      <c r="O118" s="125">
        <f>'NB vs PL'!O37</f>
        <v>617694848.43498361</v>
      </c>
      <c r="P118" s="117">
        <f>'NB vs PL'!P37</f>
        <v>30926804.993254066</v>
      </c>
      <c r="Q118" s="121">
        <f>'NB vs PL'!Q37</f>
        <v>5.2707037029233392E-2</v>
      </c>
    </row>
    <row r="119" spans="2:17" ht="15.75" thickBot="1">
      <c r="B119" s="352"/>
      <c r="C119" s="155" t="s">
        <v>13</v>
      </c>
      <c r="D119" s="130">
        <f>'NB vs PL'!D38</f>
        <v>212396710.93087685</v>
      </c>
      <c r="E119" s="119">
        <f>'NB vs PL'!E38</f>
        <v>31393785.13714236</v>
      </c>
      <c r="F119" s="126">
        <f>'NB vs PL'!F38</f>
        <v>0.17344352307828315</v>
      </c>
      <c r="G119" s="127">
        <f>'NB vs PL'!G38</f>
        <v>22.248936505589043</v>
      </c>
      <c r="H119" s="128">
        <f>'NB vs PL'!H38</f>
        <v>1.6866880558877639</v>
      </c>
      <c r="I119" s="188">
        <f>'NB vs PL'!I38</f>
        <v>1.6228189619494591</v>
      </c>
      <c r="J119" s="189">
        <f>'NB vs PL'!J38</f>
        <v>5.3815870328658644E-2</v>
      </c>
      <c r="K119" s="126">
        <f>'NB vs PL'!K38</f>
        <v>3.4299403625180976E-2</v>
      </c>
      <c r="L119" s="129">
        <f>'NB vs PL'!L38</f>
        <v>344681409.9543249</v>
      </c>
      <c r="M119" s="120">
        <f>'NB vs PL'!M38</f>
        <v>60687259.791545153</v>
      </c>
      <c r="N119" s="126">
        <f>'NB vs PL'!N38</f>
        <v>0.21369193610769951</v>
      </c>
      <c r="O119" s="130">
        <f>'NB vs PL'!O38</f>
        <v>115413418.24186066</v>
      </c>
      <c r="P119" s="119">
        <f>'NB vs PL'!P38</f>
        <v>13626164.819117457</v>
      </c>
      <c r="Q119" s="126">
        <f>'NB vs PL'!Q38</f>
        <v>0.13386906867921092</v>
      </c>
    </row>
    <row r="120" spans="2:17">
      <c r="B120" s="348" t="s">
        <v>66</v>
      </c>
      <c r="C120" s="150" t="s">
        <v>74</v>
      </c>
      <c r="D120" s="116">
        <f>Package!D71</f>
        <v>485640619.3159737</v>
      </c>
      <c r="E120" s="110">
        <f>Package!E71</f>
        <v>23548609.116392732</v>
      </c>
      <c r="F120" s="112">
        <f>Package!F71</f>
        <v>5.0960866227100339E-2</v>
      </c>
      <c r="G120" s="113">
        <f>Package!G71</f>
        <v>50.871726103199649</v>
      </c>
      <c r="H120" s="114">
        <f>Package!H71</f>
        <v>-1.622733191748317</v>
      </c>
      <c r="I120" s="182">
        <f>Package!I71</f>
        <v>2.5062100505174616</v>
      </c>
      <c r="J120" s="183">
        <f>Package!J71</f>
        <v>3.6282645843881856E-2</v>
      </c>
      <c r="K120" s="112">
        <f>Package!K71</f>
        <v>1.4689762045324928E-2</v>
      </c>
      <c r="L120" s="115">
        <f>Package!L71</f>
        <v>1217117401.0692177</v>
      </c>
      <c r="M120" s="111">
        <f>Package!M71</f>
        <v>75783681.5965693</v>
      </c>
      <c r="N120" s="112">
        <f>Package!N71</f>
        <v>6.6399231270924897E-2</v>
      </c>
      <c r="O120" s="116">
        <f>Package!O71</f>
        <v>484009512.79118103</v>
      </c>
      <c r="P120" s="110">
        <f>Package!P71</f>
        <v>16522522.390966594</v>
      </c>
      <c r="Q120" s="112">
        <f>Package!Q71</f>
        <v>3.5343277417884303E-2</v>
      </c>
    </row>
    <row r="121" spans="2:17">
      <c r="B121" s="349"/>
      <c r="C121" s="151" t="s">
        <v>75</v>
      </c>
      <c r="D121" s="77">
        <f>Package!D72</f>
        <v>254309962.59533048</v>
      </c>
      <c r="E121" s="76">
        <f>Package!E72</f>
        <v>40265597.463567019</v>
      </c>
      <c r="F121" s="78">
        <f>Package!F72</f>
        <v>0.18811799805512255</v>
      </c>
      <c r="G121" s="95">
        <f>Package!G72</f>
        <v>26.639424809001081</v>
      </c>
      <c r="H121" s="81">
        <f>Package!H72</f>
        <v>2.3236111513068849</v>
      </c>
      <c r="I121" s="178">
        <f>Package!I72</f>
        <v>2.0899970684877793</v>
      </c>
      <c r="J121" s="179">
        <f>Package!J72</f>
        <v>7.2937040124259056E-3</v>
      </c>
      <c r="K121" s="78">
        <f>Package!K72</f>
        <v>3.5020368895707994E-3</v>
      </c>
      <c r="L121" s="79">
        <f>Package!L72</f>
        <v>531507076.31147748</v>
      </c>
      <c r="M121" s="80">
        <f>Package!M72</f>
        <v>85716156.904562712</v>
      </c>
      <c r="N121" s="78">
        <f>Package!N72</f>
        <v>0.19227883111347455</v>
      </c>
      <c r="O121" s="77">
        <f>Package!O72</f>
        <v>114109630.95196435</v>
      </c>
      <c r="P121" s="76">
        <f>Package!P72</f>
        <v>15732890.329045475</v>
      </c>
      <c r="Q121" s="78">
        <f>Package!Q72</f>
        <v>0.15992489921322089</v>
      </c>
    </row>
    <row r="122" spans="2:17" ht="15" customHeight="1">
      <c r="B122" s="349"/>
      <c r="C122" s="151" t="s">
        <v>76</v>
      </c>
      <c r="D122" s="77">
        <f>Package!D73</f>
        <v>49442070.8632899</v>
      </c>
      <c r="E122" s="76">
        <f>Package!E73</f>
        <v>-6088874.6775042713</v>
      </c>
      <c r="F122" s="78">
        <f>Package!F73</f>
        <v>-0.10964831623533691</v>
      </c>
      <c r="G122" s="95">
        <f>Package!G73</f>
        <v>5.1791456210457509</v>
      </c>
      <c r="H122" s="81">
        <f>Package!H73</f>
        <v>-1.1292667642758492</v>
      </c>
      <c r="I122" s="178">
        <f>Package!I73</f>
        <v>2.1690875453937704</v>
      </c>
      <c r="J122" s="179">
        <f>Package!J73</f>
        <v>4.2704532351883984E-2</v>
      </c>
      <c r="K122" s="78">
        <f>Package!K73</f>
        <v>2.0083179789323672E-2</v>
      </c>
      <c r="L122" s="79">
        <f>Package!L73</f>
        <v>107244180.12803835</v>
      </c>
      <c r="M122" s="80">
        <f>Package!M73</f>
        <v>-10835879.168060467</v>
      </c>
      <c r="N122" s="78">
        <f>Package!N73</f>
        <v>-9.1767223294564076E-2</v>
      </c>
      <c r="O122" s="77">
        <f>Package!O73</f>
        <v>22129491.170496289</v>
      </c>
      <c r="P122" s="76">
        <f>Package!P73</f>
        <v>-1270622.4131617323</v>
      </c>
      <c r="Q122" s="78">
        <f>Package!Q73</f>
        <v>-5.4299839555013919E-2</v>
      </c>
    </row>
    <row r="123" spans="2:17" ht="15.75" thickBot="1">
      <c r="B123" s="350"/>
      <c r="C123" s="152" t="s">
        <v>77</v>
      </c>
      <c r="D123" s="144">
        <f>Package!D74</f>
        <v>146948881.0835472</v>
      </c>
      <c r="E123" s="138">
        <f>Package!E74</f>
        <v>12956968.924686566</v>
      </c>
      <c r="F123" s="140">
        <f>Package!F74</f>
        <v>9.6699634447523969E-2</v>
      </c>
      <c r="G123" s="141">
        <f>Package!G74</f>
        <v>15.393158916943966</v>
      </c>
      <c r="H123" s="142">
        <f>Package!H74</f>
        <v>0.17144370997124803</v>
      </c>
      <c r="I123" s="180">
        <f>Package!I74</f>
        <v>2.5315271274816493</v>
      </c>
      <c r="J123" s="181">
        <f>Package!J74</f>
        <v>2.9363403330871396E-2</v>
      </c>
      <c r="K123" s="140">
        <f>Package!K74</f>
        <v>1.1735204634076129E-2</v>
      </c>
      <c r="L123" s="143">
        <f>Package!L74</f>
        <v>372005078.81607473</v>
      </c>
      <c r="M123" s="139">
        <f>Package!M74</f>
        <v>36735376.882576108</v>
      </c>
      <c r="N123" s="140">
        <f>Package!N74</f>
        <v>0.1095696290798822</v>
      </c>
      <c r="O123" s="144">
        <f>Package!O74</f>
        <v>90443337.599620983</v>
      </c>
      <c r="P123" s="138">
        <f>Package!P74</f>
        <v>10821727.732203081</v>
      </c>
      <c r="Q123" s="140">
        <f>Package!Q74</f>
        <v>0.13591445526186804</v>
      </c>
    </row>
    <row r="124" spans="2:17">
      <c r="B124" s="351" t="s">
        <v>85</v>
      </c>
      <c r="C124" s="156" t="s">
        <v>86</v>
      </c>
      <c r="D124" s="116">
        <f>Flavor!D211</f>
        <v>136797021.23887524</v>
      </c>
      <c r="E124" s="110">
        <f>Flavor!E211</f>
        <v>8251892.8998242915</v>
      </c>
      <c r="F124" s="112">
        <f>Flavor!F211</f>
        <v>6.4194520682721468E-2</v>
      </c>
      <c r="G124" s="113">
        <f>Flavor!G211</f>
        <v>8.1143990280886484</v>
      </c>
      <c r="H124" s="114">
        <f>Flavor!H211</f>
        <v>-8.4456003995686757E-2</v>
      </c>
      <c r="I124" s="182">
        <f>Flavor!I211</f>
        <v>2.5199148782697738</v>
      </c>
      <c r="J124" s="183">
        <f>Flavor!J211</f>
        <v>7.7896682635437919E-2</v>
      </c>
      <c r="K124" s="112">
        <f>Flavor!K211</f>
        <v>3.1898485758499261E-2</v>
      </c>
      <c r="L124" s="115">
        <f>Flavor!L211</f>
        <v>344716849.12282795</v>
      </c>
      <c r="M124" s="111">
        <f>Flavor!M211</f>
        <v>30807306.758714616</v>
      </c>
      <c r="N124" s="112">
        <f>Flavor!N211</f>
        <v>9.8140714444992158E-2</v>
      </c>
      <c r="O124" s="116">
        <f>Flavor!O211</f>
        <v>130073339.17244001</v>
      </c>
      <c r="P124" s="110">
        <f>Flavor!P211</f>
        <v>4739460.9046382904</v>
      </c>
      <c r="Q124" s="112">
        <f>Flavor!Q211</f>
        <v>3.7814683229632877E-2</v>
      </c>
    </row>
    <row r="125" spans="2:17">
      <c r="B125" s="349"/>
      <c r="C125" s="151" t="s">
        <v>87</v>
      </c>
      <c r="D125" s="77">
        <f>Flavor!D212</f>
        <v>396875983.70951319</v>
      </c>
      <c r="E125" s="76">
        <f>Flavor!E212</f>
        <v>-32356973.994450152</v>
      </c>
      <c r="F125" s="78">
        <f>Flavor!F212</f>
        <v>-7.5383246821336486E-2</v>
      </c>
      <c r="G125" s="95">
        <f>Flavor!G212</f>
        <v>23.541522083735384</v>
      </c>
      <c r="H125" s="81">
        <f>Flavor!H212</f>
        <v>-3.8357798854631824</v>
      </c>
      <c r="I125" s="178">
        <f>Flavor!I212</f>
        <v>2.2423825819990499</v>
      </c>
      <c r="J125" s="179">
        <f>Flavor!J212</f>
        <v>5.9243284928288009E-2</v>
      </c>
      <c r="K125" s="78">
        <f>Flavor!K212</f>
        <v>2.7136740659552957E-2</v>
      </c>
      <c r="L125" s="79">
        <f>Flavor!L212</f>
        <v>889947793.08395112</v>
      </c>
      <c r="M125" s="80">
        <f>Flavor!M212</f>
        <v>-47127544.477483511</v>
      </c>
      <c r="N125" s="78">
        <f>Flavor!N212</f>
        <v>-5.0292161780849165E-2</v>
      </c>
      <c r="O125" s="77">
        <f>Flavor!O212</f>
        <v>204845982.90299881</v>
      </c>
      <c r="P125" s="76">
        <f>Flavor!P212</f>
        <v>-4649945.390658915</v>
      </c>
      <c r="Q125" s="78">
        <f>Flavor!Q212</f>
        <v>-2.2195874776816307E-2</v>
      </c>
    </row>
    <row r="126" spans="2:17">
      <c r="B126" s="349"/>
      <c r="C126" s="151" t="s">
        <v>88</v>
      </c>
      <c r="D126" s="77">
        <f>Flavor!D213</f>
        <v>215879250.97662547</v>
      </c>
      <c r="E126" s="76">
        <f>Flavor!E213</f>
        <v>29422157.817938447</v>
      </c>
      <c r="F126" s="78">
        <f>Flavor!F213</f>
        <v>0.15779586241269078</v>
      </c>
      <c r="G126" s="95">
        <f>Flavor!G213</f>
        <v>12.805325499378821</v>
      </c>
      <c r="H126" s="81">
        <f>Flavor!H213</f>
        <v>0.91273418716880528</v>
      </c>
      <c r="I126" s="178">
        <f>Flavor!I213</f>
        <v>2.4852899298331383</v>
      </c>
      <c r="J126" s="179">
        <f>Flavor!J213</f>
        <v>5.5697592177537558E-2</v>
      </c>
      <c r="K126" s="78">
        <f>Flavor!K213</f>
        <v>2.2924665720374361E-2</v>
      </c>
      <c r="L126" s="79">
        <f>Flavor!L213</f>
        <v>536522528.512128</v>
      </c>
      <c r="M126" s="80">
        <f>Flavor!M213</f>
        <v>83507803.672245443</v>
      </c>
      <c r="N126" s="78">
        <f>Flavor!N213</f>
        <v>0.18433794553093427</v>
      </c>
      <c r="O126" s="77">
        <f>Flavor!O213</f>
        <v>165022178.07220843</v>
      </c>
      <c r="P126" s="76">
        <f>Flavor!P213</f>
        <v>17185848.34966743</v>
      </c>
      <c r="Q126" s="78">
        <f>Flavor!Q213</f>
        <v>0.11624915460172613</v>
      </c>
    </row>
    <row r="127" spans="2:17">
      <c r="B127" s="349"/>
      <c r="C127" s="151" t="s">
        <v>89</v>
      </c>
      <c r="D127" s="77">
        <f>Flavor!D214</f>
        <v>50413265.116732083</v>
      </c>
      <c r="E127" s="76">
        <f>Flavor!E214</f>
        <v>-3799599.3947129175</v>
      </c>
      <c r="F127" s="78">
        <f>Flavor!F214</f>
        <v>-7.0086674610428959E-2</v>
      </c>
      <c r="G127" s="95">
        <f>Flavor!G214</f>
        <v>2.9903673761408989</v>
      </c>
      <c r="H127" s="81">
        <f>Flavor!H214</f>
        <v>-0.4674331857831322</v>
      </c>
      <c r="I127" s="178">
        <f>Flavor!I214</f>
        <v>1.9868224374363386</v>
      </c>
      <c r="J127" s="179">
        <f>Flavor!J214</f>
        <v>6.4710744695333888E-2</v>
      </c>
      <c r="K127" s="78">
        <f>Flavor!K214</f>
        <v>3.3666485116197332E-2</v>
      </c>
      <c r="L127" s="79">
        <f>Flavor!L214</f>
        <v>100162206.27834998</v>
      </c>
      <c r="M127" s="80">
        <f>Flavor!M214</f>
        <v>-4040974.4960823059</v>
      </c>
      <c r="N127" s="78">
        <f>Flavor!N214</f>
        <v>-3.8779761481847357E-2</v>
      </c>
      <c r="O127" s="77">
        <f>Flavor!O214</f>
        <v>25331135.593887717</v>
      </c>
      <c r="P127" s="76">
        <f>Flavor!P214</f>
        <v>-1928324.8207592405</v>
      </c>
      <c r="Q127" s="78">
        <f>Flavor!Q214</f>
        <v>-7.0739654836422208E-2</v>
      </c>
    </row>
    <row r="128" spans="2:17">
      <c r="B128" s="349"/>
      <c r="C128" s="151" t="s">
        <v>90</v>
      </c>
      <c r="D128" s="77">
        <f>Flavor!D215</f>
        <v>263281671.1783261</v>
      </c>
      <c r="E128" s="76">
        <f>Flavor!E215</f>
        <v>47579385.414979219</v>
      </c>
      <c r="F128" s="78">
        <f>Flavor!F215</f>
        <v>0.22057895792156751</v>
      </c>
      <c r="G128" s="95">
        <f>Flavor!G215</f>
        <v>15.61709836497409</v>
      </c>
      <c r="H128" s="81">
        <f>Flavor!H215</f>
        <v>1.8591925313257036</v>
      </c>
      <c r="I128" s="178">
        <f>Flavor!I215</f>
        <v>2.2382960023101037</v>
      </c>
      <c r="J128" s="179">
        <f>Flavor!J215</f>
        <v>6.1209762734888429E-3</v>
      </c>
      <c r="K128" s="78">
        <f>Flavor!K215</f>
        <v>2.7421578514643052E-3</v>
      </c>
      <c r="L128" s="79">
        <f>Flavor!L215</f>
        <v>589302312.0799706</v>
      </c>
      <c r="M128" s="80">
        <f>Flavor!M215</f>
        <v>107817056.74001443</v>
      </c>
      <c r="N128" s="78">
        <f>Flavor!N215</f>
        <v>0.22392597809436432</v>
      </c>
      <c r="O128" s="77">
        <f>Flavor!O215</f>
        <v>137743170.08244309</v>
      </c>
      <c r="P128" s="76">
        <f>Flavor!P215</f>
        <v>20579027.953617662</v>
      </c>
      <c r="Q128" s="78">
        <f>Flavor!Q215</f>
        <v>0.17564271439798035</v>
      </c>
    </row>
    <row r="129" spans="2:17">
      <c r="B129" s="349"/>
      <c r="C129" s="151" t="s">
        <v>91</v>
      </c>
      <c r="D129" s="77">
        <f>Flavor!D216</f>
        <v>45011053.048828349</v>
      </c>
      <c r="E129" s="76">
        <f>Flavor!E216</f>
        <v>4069472.7791977376</v>
      </c>
      <c r="F129" s="78">
        <f>Flavor!F216</f>
        <v>9.9397061676594969E-2</v>
      </c>
      <c r="G129" s="95">
        <f>Flavor!G216</f>
        <v>2.6699239632921583</v>
      </c>
      <c r="H129" s="81">
        <f>Flavor!H216</f>
        <v>5.859138497949834E-2</v>
      </c>
      <c r="I129" s="178">
        <f>Flavor!I216</f>
        <v>2.3928152203841933</v>
      </c>
      <c r="J129" s="179">
        <f>Flavor!J216</f>
        <v>5.7260567939095619E-2</v>
      </c>
      <c r="K129" s="78">
        <f>Flavor!K216</f>
        <v>2.4516903459805318E-2</v>
      </c>
      <c r="L129" s="79">
        <f>Flavor!L216</f>
        <v>107703132.82075682</v>
      </c>
      <c r="M129" s="80">
        <f>Flavor!M216</f>
        <v>12081834.543566629</v>
      </c>
      <c r="N129" s="78">
        <f>Flavor!N216</f>
        <v>0.12635087330171366</v>
      </c>
      <c r="O129" s="77">
        <f>Flavor!O216</f>
        <v>60867523.460061505</v>
      </c>
      <c r="P129" s="76">
        <f>Flavor!P216</f>
        <v>3751299.8726994023</v>
      </c>
      <c r="Q129" s="78">
        <f>Flavor!Q216</f>
        <v>6.5678359616363688E-2</v>
      </c>
    </row>
    <row r="130" spans="2:17">
      <c r="B130" s="349"/>
      <c r="C130" s="151" t="s">
        <v>92</v>
      </c>
      <c r="D130" s="77">
        <f>Flavor!D217</f>
        <v>2773888.1417549211</v>
      </c>
      <c r="E130" s="76">
        <f>Flavor!E217</f>
        <v>-604438.19251741515</v>
      </c>
      <c r="F130" s="78">
        <f>Flavor!F217</f>
        <v>-0.17891646120314963</v>
      </c>
      <c r="G130" s="95">
        <f>Flavor!G217</f>
        <v>0.16453892809682225</v>
      </c>
      <c r="H130" s="81">
        <f>Flavor!H217</f>
        <v>-5.0937210312051423E-2</v>
      </c>
      <c r="I130" s="178">
        <f>Flavor!I217</f>
        <v>3.3322448609469686</v>
      </c>
      <c r="J130" s="179">
        <f>Flavor!J217</f>
        <v>0.21436353891085957</v>
      </c>
      <c r="K130" s="78">
        <f>Flavor!K217</f>
        <v>6.8752950086910639E-2</v>
      </c>
      <c r="L130" s="79">
        <f>Flavor!L217</f>
        <v>9243274.5052045714</v>
      </c>
      <c r="M130" s="80">
        <f>Flavor!M217</f>
        <v>-1289946.0721658617</v>
      </c>
      <c r="N130" s="78">
        <f>Flavor!N217</f>
        <v>-0.12246454564306584</v>
      </c>
      <c r="O130" s="77">
        <f>Flavor!O217</f>
        <v>5717639.9796243496</v>
      </c>
      <c r="P130" s="76">
        <f>Flavor!P217</f>
        <v>-487808.4238258414</v>
      </c>
      <c r="Q130" s="78">
        <f>Flavor!Q217</f>
        <v>-7.8609697818875252E-2</v>
      </c>
    </row>
    <row r="131" spans="2:17">
      <c r="B131" s="349"/>
      <c r="C131" s="151" t="s">
        <v>93</v>
      </c>
      <c r="D131" s="77">
        <f>Flavor!D218</f>
        <v>25748014.705469977</v>
      </c>
      <c r="E131" s="76">
        <f>Flavor!E218</f>
        <v>-933215.08536100015</v>
      </c>
      <c r="F131" s="78">
        <f>Flavor!F218</f>
        <v>-3.4976464453737442E-2</v>
      </c>
      <c r="G131" s="95">
        <f>Flavor!G218</f>
        <v>1.527296892937781</v>
      </c>
      <c r="H131" s="81">
        <f>Flavor!H218</f>
        <v>-0.17448315862327779</v>
      </c>
      <c r="I131" s="178">
        <f>Flavor!I218</f>
        <v>2.5333932269605319</v>
      </c>
      <c r="J131" s="179">
        <f>Flavor!J218</f>
        <v>-3.2899610592135531E-2</v>
      </c>
      <c r="K131" s="78">
        <f>Flavor!K218</f>
        <v>-1.2819897289473045E-2</v>
      </c>
      <c r="L131" s="79">
        <f>Flavor!L218</f>
        <v>65229846.062517814</v>
      </c>
      <c r="M131" s="80">
        <f>Flavor!M218</f>
        <v>-3242002.8467885777</v>
      </c>
      <c r="N131" s="78">
        <f>Flavor!N218</f>
        <v>-4.7347967061364675E-2</v>
      </c>
      <c r="O131" s="77">
        <f>Flavor!O218</f>
        <v>34366209.920424469</v>
      </c>
      <c r="P131" s="76">
        <f>Flavor!P218</f>
        <v>-750978.6252047196</v>
      </c>
      <c r="Q131" s="78">
        <f>Flavor!Q218</f>
        <v>-2.1384930181097574E-2</v>
      </c>
    </row>
    <row r="132" spans="2:17">
      <c r="B132" s="349"/>
      <c r="C132" s="151" t="s">
        <v>94</v>
      </c>
      <c r="D132" s="77">
        <f>Flavor!D219</f>
        <v>13967162.581026122</v>
      </c>
      <c r="E132" s="76">
        <f>Flavor!E219</f>
        <v>-8270889.1059545763</v>
      </c>
      <c r="F132" s="78">
        <f>Flavor!F219</f>
        <v>-0.37192507789685464</v>
      </c>
      <c r="G132" s="95">
        <f>Flavor!G219</f>
        <v>0.82849121600921749</v>
      </c>
      <c r="H132" s="81">
        <f>Flavor!H219</f>
        <v>-0.58989440726114295</v>
      </c>
      <c r="I132" s="178">
        <f>Flavor!I219</f>
        <v>2.3681211181768007</v>
      </c>
      <c r="J132" s="179">
        <f>Flavor!J219</f>
        <v>0.36349669555550568</v>
      </c>
      <c r="K132" s="78">
        <f>Flavor!K219</f>
        <v>0.18132907663580625</v>
      </c>
      <c r="L132" s="79">
        <f>Flavor!L219</f>
        <v>33075932.669136751</v>
      </c>
      <c r="M132" s="80">
        <f>Flavor!M219</f>
        <v>-11503008.854099449</v>
      </c>
      <c r="N132" s="78">
        <f>Flavor!N219</f>
        <v>-0.25803683221378537</v>
      </c>
      <c r="O132" s="77">
        <f>Flavor!O219</f>
        <v>6254284.7397699058</v>
      </c>
      <c r="P132" s="76">
        <f>Flavor!P219</f>
        <v>-1751911.0888578398</v>
      </c>
      <c r="Q132" s="78">
        <f>Flavor!Q219</f>
        <v>-0.21881941515763745</v>
      </c>
    </row>
    <row r="133" spans="2:17">
      <c r="B133" s="349"/>
      <c r="C133" s="151" t="s">
        <v>95</v>
      </c>
      <c r="D133" s="77">
        <f>Flavor!D220</f>
        <v>5446237.0287249992</v>
      </c>
      <c r="E133" s="76">
        <f>Flavor!E220</f>
        <v>-324783.12684293743</v>
      </c>
      <c r="F133" s="78">
        <f>Flavor!F220</f>
        <v>-5.6278286695911728E-2</v>
      </c>
      <c r="G133" s="95">
        <f>Flavor!G220</f>
        <v>0.32305484470642631</v>
      </c>
      <c r="H133" s="81">
        <f>Flavor!H220</f>
        <v>-4.5031898479500898E-2</v>
      </c>
      <c r="I133" s="178">
        <f>Flavor!I220</f>
        <v>3.4314217079520883</v>
      </c>
      <c r="J133" s="179">
        <f>Flavor!J220</f>
        <v>0.11004178022945377</v>
      </c>
      <c r="K133" s="78">
        <f>Flavor!K220</f>
        <v>3.3131343786046763E-2</v>
      </c>
      <c r="L133" s="79">
        <f>Flavor!L220</f>
        <v>18688335.967019442</v>
      </c>
      <c r="M133" s="80">
        <f>Flavor!M220</f>
        <v>-479414.54016665742</v>
      </c>
      <c r="N133" s="78">
        <f>Flavor!N220</f>
        <v>-2.501151817407693E-2</v>
      </c>
      <c r="O133" s="77">
        <f>Flavor!O220</f>
        <v>12017655.568481172</v>
      </c>
      <c r="P133" s="76">
        <f>Flavor!P220</f>
        <v>-550738.72248714231</v>
      </c>
      <c r="Q133" s="78">
        <f>Flavor!Q220</f>
        <v>-4.3819338392566569E-2</v>
      </c>
    </row>
    <row r="134" spans="2:17">
      <c r="B134" s="349"/>
      <c r="C134" s="151" t="s">
        <v>96</v>
      </c>
      <c r="D134" s="77">
        <f>Flavor!D221</f>
        <v>2530422.5298785418</v>
      </c>
      <c r="E134" s="76">
        <f>Flavor!E221</f>
        <v>298590.05525372084</v>
      </c>
      <c r="F134" s="78">
        <f>Flavor!F221</f>
        <v>0.13378694801181926</v>
      </c>
      <c r="G134" s="95">
        <f>Flavor!G221</f>
        <v>0.15009726038731164</v>
      </c>
      <c r="H134" s="81">
        <f>Flavor!H221</f>
        <v>7.7467010795885527E-3</v>
      </c>
      <c r="I134" s="178">
        <f>Flavor!I221</f>
        <v>2.9317199086046939</v>
      </c>
      <c r="J134" s="179">
        <f>Flavor!J221</f>
        <v>0.18332377891462759</v>
      </c>
      <c r="K134" s="78">
        <f>Flavor!K221</f>
        <v>6.6702094699609707E-2</v>
      </c>
      <c r="L134" s="79">
        <f>Flavor!L221</f>
        <v>7418490.1080267774</v>
      </c>
      <c r="M134" s="80">
        <f>Flavor!M221</f>
        <v>1284530.3726513162</v>
      </c>
      <c r="N134" s="78">
        <f>Flavor!N221</f>
        <v>0.20941291238728516</v>
      </c>
      <c r="O134" s="77">
        <f>Flavor!O221</f>
        <v>3750951.3409686377</v>
      </c>
      <c r="P134" s="76">
        <f>Flavor!P221</f>
        <v>111679.68564270623</v>
      </c>
      <c r="Q134" s="78">
        <f>Flavor!Q221</f>
        <v>3.0687372699772876E-2</v>
      </c>
    </row>
    <row r="135" spans="2:17">
      <c r="B135" s="349"/>
      <c r="C135" s="151" t="s">
        <v>97</v>
      </c>
      <c r="D135" s="77">
        <f>Flavor!D222</f>
        <v>14640684.956528921</v>
      </c>
      <c r="E135" s="76">
        <f>Flavor!E222</f>
        <v>-835371.76147173718</v>
      </c>
      <c r="F135" s="78">
        <f>Flavor!F222</f>
        <v>-5.3978334190265126E-2</v>
      </c>
      <c r="G135" s="95">
        <f>Flavor!G222</f>
        <v>0.8684425925792707</v>
      </c>
      <c r="H135" s="81">
        <f>Flavor!H222</f>
        <v>-0.1186500116968523</v>
      </c>
      <c r="I135" s="178">
        <f>Flavor!I222</f>
        <v>2.2179899916448269</v>
      </c>
      <c r="J135" s="179">
        <f>Flavor!J222</f>
        <v>-2.1004897241023723E-2</v>
      </c>
      <c r="K135" s="78">
        <f>Flavor!K222</f>
        <v>-9.3813957974133652E-3</v>
      </c>
      <c r="L135" s="79">
        <f>Flavor!L222</f>
        <v>32472892.704406124</v>
      </c>
      <c r="M135" s="80">
        <f>Flavor!M222</f>
        <v>-2177919.1873048805</v>
      </c>
      <c r="N135" s="78">
        <f>Flavor!N222</f>
        <v>-6.2853337870154541E-2</v>
      </c>
      <c r="O135" s="77">
        <f>Flavor!O222</f>
        <v>13291297.978586964</v>
      </c>
      <c r="P135" s="76">
        <f>Flavor!P222</f>
        <v>-2510350.0775730982</v>
      </c>
      <c r="Q135" s="78">
        <f>Flavor!Q222</f>
        <v>-0.15886634537430239</v>
      </c>
    </row>
    <row r="136" spans="2:17" ht="15.75" thickBot="1">
      <c r="B136" s="352"/>
      <c r="C136" s="157" t="s">
        <v>98</v>
      </c>
      <c r="D136" s="144">
        <f>Flavor!D223</f>
        <v>5025192.8152301023</v>
      </c>
      <c r="E136" s="138">
        <f>Flavor!E223</f>
        <v>-132602.25147673301</v>
      </c>
      <c r="F136" s="140">
        <f>Flavor!F223</f>
        <v>-2.5709096573586297E-2</v>
      </c>
      <c r="G136" s="141">
        <f>Flavor!G223</f>
        <v>0.29807973394871906</v>
      </c>
      <c r="H136" s="142">
        <f>Flavor!H223</f>
        <v>-3.0894335963834285E-2</v>
      </c>
      <c r="I136" s="180">
        <f>Flavor!I223</f>
        <v>2.2720660747069004</v>
      </c>
      <c r="J136" s="181">
        <f>Flavor!J223</f>
        <v>0.13409628707642041</v>
      </c>
      <c r="K136" s="140">
        <f>Flavor!K223</f>
        <v>6.2721319942055792E-2</v>
      </c>
      <c r="L136" s="143">
        <f>Flavor!L223</f>
        <v>11417570.114345176</v>
      </c>
      <c r="M136" s="139">
        <f>Flavor!M223</f>
        <v>390360.09093642607</v>
      </c>
      <c r="N136" s="140">
        <f>Flavor!N223</f>
        <v>3.5399714896856324E-2</v>
      </c>
      <c r="O136" s="144">
        <f>Flavor!O223</f>
        <v>12279741.323166672</v>
      </c>
      <c r="P136" s="138">
        <f>Flavor!P223</f>
        <v>630752.75199787878</v>
      </c>
      <c r="Q136" s="140">
        <f>Flavor!Q223</f>
        <v>5.4146568016985586E-2</v>
      </c>
    </row>
    <row r="137" spans="2:17">
      <c r="B137" s="348" t="s">
        <v>99</v>
      </c>
      <c r="C137" s="221" t="s">
        <v>148</v>
      </c>
      <c r="D137" s="116">
        <f>Fat!D71</f>
        <v>193200269.28754467</v>
      </c>
      <c r="E137" s="110">
        <f>Fat!E71</f>
        <v>13368931.758206576</v>
      </c>
      <c r="F137" s="112">
        <f>Fat!F71</f>
        <v>7.4341502109027791E-2</v>
      </c>
      <c r="G137" s="113">
        <f>Fat!G71</f>
        <v>20.238074805406029</v>
      </c>
      <c r="H137" s="114">
        <f>Fat!H71</f>
        <v>-0.19107917155326959</v>
      </c>
      <c r="I137" s="182">
        <f>Fat!I71</f>
        <v>2.7007412941689313</v>
      </c>
      <c r="J137" s="183">
        <f>Fat!J71</f>
        <v>1.1467316715911835E-3</v>
      </c>
      <c r="K137" s="112">
        <f>Fat!K71</f>
        <v>4.2477921963599057E-4</v>
      </c>
      <c r="L137" s="115">
        <f>Fat!L71</f>
        <v>521783945.30942941</v>
      </c>
      <c r="M137" s="111">
        <f>Fat!M71</f>
        <v>36312244.348604441</v>
      </c>
      <c r="N137" s="112">
        <f>Fat!N71</f>
        <v>7.4797860053916199E-2</v>
      </c>
      <c r="O137" s="116">
        <f>Fat!O71</f>
        <v>141469990.32546496</v>
      </c>
      <c r="P137" s="110">
        <f>Fat!P71</f>
        <v>7811888.1276585162</v>
      </c>
      <c r="Q137" s="112">
        <f>Fat!Q71</f>
        <v>5.8446798205299688E-2</v>
      </c>
    </row>
    <row r="138" spans="2:17">
      <c r="B138" s="349"/>
      <c r="C138" s="222" t="s">
        <v>101</v>
      </c>
      <c r="D138" s="77">
        <f>Fat!D72</f>
        <v>10993962.912118681</v>
      </c>
      <c r="E138" s="76">
        <f>Fat!E72</f>
        <v>2503099.2651130818</v>
      </c>
      <c r="F138" s="78">
        <f>Fat!F72</f>
        <v>0.29479913577411276</v>
      </c>
      <c r="G138" s="95">
        <f>Fat!G72</f>
        <v>1.1516373380006535</v>
      </c>
      <c r="H138" s="81">
        <f>Fat!H72</f>
        <v>0.18706040038128713</v>
      </c>
      <c r="I138" s="178">
        <f>Fat!I72</f>
        <v>3.0221653815539993</v>
      </c>
      <c r="J138" s="179">
        <f>Fat!J72</f>
        <v>0.12255209762206976</v>
      </c>
      <c r="K138" s="78">
        <f>Fat!K72</f>
        <v>4.2264980058267232E-2</v>
      </c>
      <c r="L138" s="79">
        <f>Fat!L72</f>
        <v>33225574.119093668</v>
      </c>
      <c r="M138" s="80">
        <f>Fat!M72</f>
        <v>8605353.0961815231</v>
      </c>
      <c r="N138" s="78">
        <f>Fat!N72</f>
        <v>0.34952379542706719</v>
      </c>
      <c r="O138" s="77">
        <f>Fat!O72</f>
        <v>9881102.0982484203</v>
      </c>
      <c r="P138" s="76">
        <f>Fat!P72</f>
        <v>3501465.2928126073</v>
      </c>
      <c r="Q138" s="78">
        <f>Fat!Q72</f>
        <v>0.54885025583731661</v>
      </c>
    </row>
    <row r="139" spans="2:17">
      <c r="B139" s="349"/>
      <c r="C139" s="222" t="s">
        <v>63</v>
      </c>
      <c r="D139" s="77">
        <f>Fat!D73</f>
        <v>410838061.86799198</v>
      </c>
      <c r="E139" s="76">
        <f>Fat!E73</f>
        <v>3283341.2413306236</v>
      </c>
      <c r="F139" s="78">
        <f>Fat!F73</f>
        <v>8.0561973034740369E-3</v>
      </c>
      <c r="G139" s="95">
        <f>Fat!G73</f>
        <v>43.036024016186403</v>
      </c>
      <c r="H139" s="81">
        <f>Fat!H73</f>
        <v>-3.2629039465796694</v>
      </c>
      <c r="I139" s="178">
        <f>Fat!I73</f>
        <v>2.2778466299791904</v>
      </c>
      <c r="J139" s="179">
        <f>Fat!J73</f>
        <v>5.7647590278247396E-2</v>
      </c>
      <c r="K139" s="78">
        <f>Fat!K73</f>
        <v>2.5965055045700961E-2</v>
      </c>
      <c r="L139" s="79">
        <f>Fat!L73</f>
        <v>935826094.69318759</v>
      </c>
      <c r="M139" s="80">
        <f>Fat!M73</f>
        <v>30973495.332287908</v>
      </c>
      <c r="N139" s="78">
        <f>Fat!N73</f>
        <v>3.4230431955618611E-2</v>
      </c>
      <c r="O139" s="77">
        <f>Fat!O73</f>
        <v>353226071.31668293</v>
      </c>
      <c r="P139" s="76">
        <f>Fat!P73</f>
        <v>6484960.3553518057</v>
      </c>
      <c r="Q139" s="78">
        <f>Fat!Q73</f>
        <v>1.8702600154254609E-2</v>
      </c>
    </row>
    <row r="140" spans="2:17" ht="15.75" thickBot="1">
      <c r="B140" s="350"/>
      <c r="C140" s="223" t="s">
        <v>15</v>
      </c>
      <c r="D140" s="109">
        <f>Fat!D74</f>
        <v>339087324.01457709</v>
      </c>
      <c r="E140" s="103">
        <f>Fat!E74</f>
        <v>54716428.273545682</v>
      </c>
      <c r="F140" s="105">
        <f>Fat!F74</f>
        <v>0.19241219510513621</v>
      </c>
      <c r="G140" s="106">
        <f>Fat!G74</f>
        <v>35.520005506609181</v>
      </c>
      <c r="H140" s="107">
        <f>Fat!H74</f>
        <v>3.2149751627648939</v>
      </c>
      <c r="I140" s="190">
        <f>Fat!I74</f>
        <v>2.4394076318000439</v>
      </c>
      <c r="J140" s="191">
        <f>Fat!J74</f>
        <v>-2.4728510973164752E-2</v>
      </c>
      <c r="K140" s="105">
        <f>Fat!K74</f>
        <v>-1.0035367179564431E-2</v>
      </c>
      <c r="L140" s="108">
        <f>Fat!L74</f>
        <v>827172206.04781365</v>
      </c>
      <c r="M140" s="104">
        <f>Fat!M74</f>
        <v>126443603.89954627</v>
      </c>
      <c r="N140" s="105">
        <f>Fat!N74</f>
        <v>0.18044590089786577</v>
      </c>
      <c r="O140" s="109">
        <f>Fat!O74</f>
        <v>227548353.70348448</v>
      </c>
      <c r="P140" s="103">
        <f>Fat!P74</f>
        <v>25780331.399747342</v>
      </c>
      <c r="Q140" s="105">
        <f>Fat!Q74</f>
        <v>0.12777213705816176</v>
      </c>
    </row>
    <row r="141" spans="2:17" hidden="1">
      <c r="B141" s="351" t="s">
        <v>102</v>
      </c>
      <c r="C141" s="154" t="s">
        <v>103</v>
      </c>
      <c r="D141" s="125">
        <f>Organic!D20</f>
        <v>82937987.438501865</v>
      </c>
      <c r="E141" s="117">
        <f>Organic!E20</f>
        <v>15557229.953070715</v>
      </c>
      <c r="F141" s="121">
        <f>Organic!F20</f>
        <v>0.2308853526384658</v>
      </c>
      <c r="G141" s="122">
        <f>Organic!G20</f>
        <v>8.6879029733238422</v>
      </c>
      <c r="H141" s="123">
        <f>Organic!H20</f>
        <v>1.0333312581495875</v>
      </c>
      <c r="I141" s="186">
        <f>Organic!I20</f>
        <v>2.525422382957426</v>
      </c>
      <c r="J141" s="187">
        <f>Organic!J20</f>
        <v>3.5287475920960709E-2</v>
      </c>
      <c r="K141" s="121">
        <f>Organic!K20</f>
        <v>1.4170909303446812E-2</v>
      </c>
      <c r="L141" s="124">
        <f>Organic!L20</f>
        <v>209453449.87463444</v>
      </c>
      <c r="M141" s="118">
        <f>Organic!M20</f>
        <v>41666273.597603738</v>
      </c>
      <c r="N141" s="121">
        <f>Organic!N20</f>
        <v>0.24832811733364668</v>
      </c>
      <c r="O141" s="125">
        <f>Organic!O20</f>
        <v>32441206.68903888</v>
      </c>
      <c r="P141" s="117">
        <f>Organic!P20</f>
        <v>5787570.0529069826</v>
      </c>
      <c r="Q141" s="121">
        <f>Organic!Q20</f>
        <v>0.21713997725403456</v>
      </c>
    </row>
    <row r="142" spans="2:17" hidden="1">
      <c r="B142" s="349"/>
      <c r="C142" s="158" t="s">
        <v>104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.75" hidden="1" thickBot="1">
      <c r="B143" s="352"/>
      <c r="C143" s="155" t="s">
        <v>105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8" t="s">
        <v>67</v>
      </c>
      <c r="C144" s="150" t="s">
        <v>106</v>
      </c>
      <c r="D144" s="116">
        <f>Size!D122</f>
        <v>99196147.43280001</v>
      </c>
      <c r="E144" s="110">
        <f>Size!E122</f>
        <v>700264.03719720244</v>
      </c>
      <c r="F144" s="112">
        <f>Size!F122</f>
        <v>7.1095766955521777E-3</v>
      </c>
      <c r="G144" s="113">
        <f>Size!G122</f>
        <v>10.390974399550254</v>
      </c>
      <c r="H144" s="114">
        <f>Size!H122</f>
        <v>-0.79832995435372212</v>
      </c>
      <c r="I144" s="182">
        <f>Size!I122</f>
        <v>3.2933091292643111</v>
      </c>
      <c r="J144" s="183">
        <f>Size!J122</f>
        <v>5.6964630888502121E-2</v>
      </c>
      <c r="K144" s="112">
        <f>Size!K122</f>
        <v>1.7601534977840085E-2</v>
      </c>
      <c r="L144" s="115">
        <f>Size!L122</f>
        <v>326683577.92828882</v>
      </c>
      <c r="M144" s="111">
        <f>Size!M122</f>
        <v>7916967.5882644653</v>
      </c>
      <c r="N144" s="112">
        <f>Size!N122</f>
        <v>2.4836251136276584E-2</v>
      </c>
      <c r="O144" s="116">
        <f>Size!O122</f>
        <v>300390210.34445733</v>
      </c>
      <c r="P144" s="110">
        <f>Size!P122</f>
        <v>3046190.9876241684</v>
      </c>
      <c r="Q144" s="112">
        <f>Size!Q122</f>
        <v>1.0244668765200658E-2</v>
      </c>
    </row>
    <row r="145" spans="1:17">
      <c r="B145" s="349"/>
      <c r="C145" s="151" t="s">
        <v>107</v>
      </c>
      <c r="D145" s="77">
        <f>Size!D123</f>
        <v>179905366.91435143</v>
      </c>
      <c r="E145" s="76">
        <f>Size!E123</f>
        <v>-9197266.473308295</v>
      </c>
      <c r="F145" s="78">
        <f>Size!F123</f>
        <v>-4.8636374378002084E-2</v>
      </c>
      <c r="G145" s="95">
        <f>Size!G123</f>
        <v>18.845409931017052</v>
      </c>
      <c r="H145" s="81">
        <f>Size!H123</f>
        <v>-2.6369794456105495</v>
      </c>
      <c r="I145" s="178">
        <f>Size!I123</f>
        <v>2.6221173432768436</v>
      </c>
      <c r="J145" s="179">
        <f>Size!J123</f>
        <v>6.8959509110376072E-2</v>
      </c>
      <c r="K145" s="78">
        <f>Size!K123</f>
        <v>2.700949709710734E-2</v>
      </c>
      <c r="L145" s="79">
        <f>Size!L123</f>
        <v>471732982.73470497</v>
      </c>
      <c r="M145" s="80">
        <f>Size!M123</f>
        <v>-11075887.160507858</v>
      </c>
      <c r="N145" s="78">
        <f>Size!N123</f>
        <v>-2.2940521293471121E-2</v>
      </c>
      <c r="O145" s="77">
        <f>Size!O123</f>
        <v>91391942.757023513</v>
      </c>
      <c r="P145" s="76">
        <f>Size!P123</f>
        <v>-1451174.0606300384</v>
      </c>
      <c r="Q145" s="78">
        <f>Size!Q123</f>
        <v>-1.5630389310175619E-2</v>
      </c>
    </row>
    <row r="146" spans="1:17">
      <c r="B146" s="349"/>
      <c r="C146" s="151" t="s">
        <v>108</v>
      </c>
      <c r="D146" s="77">
        <f>Size!D124</f>
        <v>301683499.72407359</v>
      </c>
      <c r="E146" s="76">
        <f>Size!E124</f>
        <v>28732219.667739511</v>
      </c>
      <c r="F146" s="78">
        <f>Size!F124</f>
        <v>0.10526501162335455</v>
      </c>
      <c r="G146" s="95">
        <f>Size!G124</f>
        <v>31.60188781044366</v>
      </c>
      <c r="H146" s="81">
        <f>Size!H124</f>
        <v>0.59414575008512571</v>
      </c>
      <c r="I146" s="178">
        <f>Size!I124</f>
        <v>2.2561686722692595</v>
      </c>
      <c r="J146" s="179">
        <f>Size!J124</f>
        <v>4.794902516107058E-2</v>
      </c>
      <c r="K146" s="78">
        <f>Size!K124</f>
        <v>2.1713883953465875E-2</v>
      </c>
      <c r="L146" s="79">
        <f>Size!L124</f>
        <v>680648861.01800668</v>
      </c>
      <c r="M146" s="80">
        <f>Size!M124</f>
        <v>77912481.694280148</v>
      </c>
      <c r="N146" s="78">
        <f>Size!N124</f>
        <v>0.12926460782357019</v>
      </c>
      <c r="O146" s="77">
        <f>Size!O124</f>
        <v>132530124.8377617</v>
      </c>
      <c r="P146" s="76">
        <f>Size!P124</f>
        <v>13071365.539403588</v>
      </c>
      <c r="Q146" s="78">
        <f>Size!Q124</f>
        <v>0.10942157457668528</v>
      </c>
    </row>
    <row r="147" spans="1:17">
      <c r="B147" s="349"/>
      <c r="C147" s="151" t="s">
        <v>109</v>
      </c>
      <c r="D147" s="77">
        <f>Size!D125</f>
        <v>172456816.46608448</v>
      </c>
      <c r="E147" s="76">
        <f>Size!E125</f>
        <v>22277699.983333737</v>
      </c>
      <c r="F147" s="78">
        <f>Size!F125</f>
        <v>0.14834086459612716</v>
      </c>
      <c r="G147" s="95">
        <f>Size!G125</f>
        <v>18.06516090900606</v>
      </c>
      <c r="H147" s="81">
        <f>Size!H125</f>
        <v>1.0045510236500377</v>
      </c>
      <c r="I147" s="178">
        <f>Size!I125</f>
        <v>2.1026040875542416</v>
      </c>
      <c r="J147" s="179">
        <f>Size!J125</f>
        <v>4.1201509875935294E-2</v>
      </c>
      <c r="K147" s="78">
        <f>Size!K125</f>
        <v>1.9987124456950701E-2</v>
      </c>
      <c r="L147" s="79">
        <f>Size!L125</f>
        <v>362608407.22818089</v>
      </c>
      <c r="M147" s="80">
        <f>Size!M125</f>
        <v>53028789.397187889</v>
      </c>
      <c r="N147" s="78">
        <f>Size!N125</f>
        <v>0.17129289637581241</v>
      </c>
      <c r="O147" s="77">
        <f>Size!O125</f>
        <v>85253513.062080085</v>
      </c>
      <c r="P147" s="76">
        <f>Size!P125</f>
        <v>10477240.363662452</v>
      </c>
      <c r="Q147" s="78">
        <f>Size!Q125</f>
        <v>0.14011450404754078</v>
      </c>
    </row>
    <row r="148" spans="1:17">
      <c r="B148" s="349"/>
      <c r="C148" s="151" t="s">
        <v>110</v>
      </c>
      <c r="D148" s="77">
        <f>Size!D126</f>
        <v>124470971.7444645</v>
      </c>
      <c r="E148" s="76">
        <f>Size!E126</f>
        <v>4727736.3105204552</v>
      </c>
      <c r="F148" s="78">
        <f>Size!F126</f>
        <v>3.9482283014880576E-2</v>
      </c>
      <c r="G148" s="95">
        <f>Size!G126</f>
        <v>13.038557588741686</v>
      </c>
      <c r="H148" s="81">
        <f>Size!H126</f>
        <v>-0.56448306027892592</v>
      </c>
      <c r="I148" s="178">
        <f>Size!I126</f>
        <v>3.3741789665795663</v>
      </c>
      <c r="J148" s="179">
        <f>Size!J126</f>
        <v>5.8548817767731798E-2</v>
      </c>
      <c r="K148" s="78">
        <f>Size!K126</f>
        <v>1.7658428455511823E-2</v>
      </c>
      <c r="L148" s="79">
        <f>Size!L126</f>
        <v>419987334.80989164</v>
      </c>
      <c r="M148" s="80">
        <f>Size!M126</f>
        <v>22963053.288833201</v>
      </c>
      <c r="N148" s="78">
        <f>Size!N126</f>
        <v>5.7837906540270947E-2</v>
      </c>
      <c r="O148" s="77">
        <f>Size!O126</f>
        <v>357005611.37756193</v>
      </c>
      <c r="P148" s="76">
        <f>Size!P126</f>
        <v>12046161.184377611</v>
      </c>
      <c r="Q148" s="78">
        <f>Size!Q126</f>
        <v>3.4920513636114377E-2</v>
      </c>
    </row>
    <row r="149" spans="1:17" ht="15" customHeight="1">
      <c r="B149" s="349"/>
      <c r="C149" s="151" t="s">
        <v>111</v>
      </c>
      <c r="D149" s="77">
        <f>Size!D127</f>
        <v>262754269.32892174</v>
      </c>
      <c r="E149" s="76">
        <f>Size!E127</f>
        <v>43623008.89062506</v>
      </c>
      <c r="F149" s="78">
        <f>Size!F127</f>
        <v>0.19907250477805971</v>
      </c>
      <c r="G149" s="95">
        <f>Size!G127</f>
        <v>27.523981088267259</v>
      </c>
      <c r="H149" s="81">
        <f>Size!H127</f>
        <v>2.6302872406707642</v>
      </c>
      <c r="I149" s="178">
        <f>Size!I127</f>
        <v>2.0821248602858922</v>
      </c>
      <c r="J149" s="179">
        <f>Size!J127</f>
        <v>1.4473750882529224E-2</v>
      </c>
      <c r="K149" s="78">
        <f>Size!K127</f>
        <v>7.000093399077245E-3</v>
      </c>
      <c r="L149" s="79">
        <f>Size!L127</f>
        <v>547087196.31600285</v>
      </c>
      <c r="M149" s="80">
        <f>Size!M127</f>
        <v>94000202.565801501</v>
      </c>
      <c r="N149" s="78">
        <f>Size!N127</f>
        <v>0.2074661243037717</v>
      </c>
      <c r="O149" s="77">
        <f>Size!O127</f>
        <v>116839735.80428967</v>
      </c>
      <c r="P149" s="76">
        <f>Size!P127</f>
        <v>17661123.453613877</v>
      </c>
      <c r="Q149" s="78">
        <f>Size!Q127</f>
        <v>0.17807391165312605</v>
      </c>
    </row>
    <row r="150" spans="1:17" ht="15.75" thickBot="1">
      <c r="B150" s="350"/>
      <c r="C150" s="152" t="s">
        <v>112</v>
      </c>
      <c r="D150" s="144">
        <f>Size!D128</f>
        <v>566894377.00885379</v>
      </c>
      <c r="E150" s="138">
        <f>Size!E128</f>
        <v>25521055.337032437</v>
      </c>
      <c r="F150" s="140">
        <f>Size!F128</f>
        <v>4.7141324323519605E-2</v>
      </c>
      <c r="G150" s="141">
        <f>Size!G128</f>
        <v>59.383202989194118</v>
      </c>
      <c r="H150" s="142">
        <f>Size!H128</f>
        <v>-2.1177517353807076</v>
      </c>
      <c r="I150" s="180">
        <f>Size!I128</f>
        <v>2.3830423158748952</v>
      </c>
      <c r="J150" s="181">
        <f>Size!J128</f>
        <v>4.5354444013305351E-2</v>
      </c>
      <c r="K150" s="140">
        <f>Size!K128</f>
        <v>1.9401411351459799E-2</v>
      </c>
      <c r="L150" s="143">
        <f>Size!L128</f>
        <v>1350933289.0436349</v>
      </c>
      <c r="M150" s="139">
        <f>Size!M128</f>
        <v>85371440.821994781</v>
      </c>
      <c r="N150" s="140">
        <f>Size!N128</f>
        <v>6.7457343899832489E-2</v>
      </c>
      <c r="O150" s="144">
        <f>Size!O128</f>
        <v>258280170.26202971</v>
      </c>
      <c r="P150" s="138">
        <f>Size!P128</f>
        <v>13871360.537580013</v>
      </c>
      <c r="Q150" s="140">
        <f>Size!Q128</f>
        <v>5.6754748542897457E-2</v>
      </c>
    </row>
    <row r="151" spans="1:17">
      <c r="A151" s="50"/>
      <c r="B151" s="342"/>
      <c r="C151" s="342"/>
      <c r="D151" s="342"/>
      <c r="E151" s="342"/>
      <c r="F151" s="342"/>
      <c r="G151" s="342"/>
      <c r="H151" s="342"/>
      <c r="I151" s="342"/>
      <c r="J151" s="342"/>
      <c r="K151" s="342"/>
      <c r="L151" s="342"/>
      <c r="M151" s="342"/>
      <c r="N151" s="342"/>
      <c r="O151" s="342"/>
      <c r="P151" s="342"/>
      <c r="Q151" s="342"/>
    </row>
    <row r="152" spans="1:17">
      <c r="A152" s="50"/>
      <c r="B152" s="342"/>
      <c r="C152" s="342"/>
      <c r="D152" s="342"/>
      <c r="E152" s="342"/>
      <c r="F152" s="342"/>
      <c r="G152" s="342"/>
      <c r="H152" s="342"/>
      <c r="I152" s="342"/>
      <c r="J152" s="342"/>
      <c r="K152" s="342"/>
      <c r="L152" s="342"/>
      <c r="M152" s="342"/>
      <c r="N152" s="342"/>
      <c r="O152" s="342"/>
      <c r="P152" s="342"/>
      <c r="Q152" s="342"/>
    </row>
    <row r="153" spans="1:17">
      <c r="A153" s="50"/>
      <c r="B153" s="50"/>
      <c r="C153" s="177" t="s">
        <v>135</v>
      </c>
      <c r="D153" s="177"/>
      <c r="E153" s="177"/>
      <c r="F153" s="177"/>
      <c r="G153" s="177"/>
      <c r="H153" s="177"/>
      <c r="I153" s="175"/>
      <c r="J153" s="175"/>
      <c r="K153" s="175"/>
      <c r="L153" s="339"/>
      <c r="M153" s="339"/>
      <c r="N153" s="339"/>
      <c r="O153" s="339"/>
      <c r="P153" s="339"/>
      <c r="Q153" s="33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4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4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4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4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4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4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4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4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4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4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4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4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4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4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4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4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4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4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213:B217"/>
    <mergeCell ref="B218:B289"/>
    <mergeCell ref="B159:B162"/>
    <mergeCell ref="B163:B181"/>
    <mergeCell ref="B182:B188"/>
    <mergeCell ref="B189:B190"/>
    <mergeCell ref="B191:B194"/>
    <mergeCell ref="L153:N153"/>
    <mergeCell ref="O153:Q153"/>
    <mergeCell ref="B156:B158"/>
    <mergeCell ref="B195:B207"/>
    <mergeCell ref="B208:B212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04:Q104"/>
    <mergeCell ref="D105:F105"/>
    <mergeCell ref="L105:N105"/>
    <mergeCell ref="O105:Q105"/>
    <mergeCell ref="G105:H105"/>
    <mergeCell ref="I105:K105"/>
    <mergeCell ref="B2:Q2"/>
    <mergeCell ref="B4:Q4"/>
    <mergeCell ref="B3:Q3"/>
    <mergeCell ref="G5:H5"/>
    <mergeCell ref="I5:K5"/>
    <mergeCell ref="L5:N5"/>
    <mergeCell ref="O5:Q5"/>
    <mergeCell ref="D5:F5"/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3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2" priority="1" operator="lessThan">
      <formula>0</formula>
    </cfRule>
  </conditionalFormatting>
  <conditionalFormatting sqref="D57:Q101">
    <cfRule type="cellIs" dxfId="81" priority="2" operator="lessThan">
      <formula>0</formula>
    </cfRule>
  </conditionalFormatting>
  <conditionalFormatting sqref="D107:Q150">
    <cfRule type="cellIs" dxfId="80" priority="3" operator="lessThan">
      <formula>0</formula>
    </cfRule>
  </conditionalFormatting>
  <conditionalFormatting sqref="D155:Q289">
    <cfRule type="cellIs" dxfId="79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19"/>
  <sheetViews>
    <sheetView topLeftCell="A112" zoomScaleNormal="100" workbookViewId="0">
      <selection activeCell="D3" sqref="D3:Q128"/>
    </sheetView>
  </sheetViews>
  <sheetFormatPr defaultRowHeight="15"/>
  <cols>
    <col min="1" max="1" width="31" bestFit="1" customWidth="1"/>
    <col min="2" max="2" width="42.7109375" bestFit="1" customWidth="1"/>
    <col min="3" max="3" width="11.140625" bestFit="1" customWidth="1"/>
    <col min="4" max="4" width="10.85546875" bestFit="1" customWidth="1"/>
    <col min="6" max="6" width="13.85546875" bestFit="1" customWidth="1"/>
    <col min="7" max="7" width="11.85546875" bestFit="1" customWidth="1"/>
  </cols>
  <sheetData>
    <row r="1" spans="1:8" ht="15" customHeight="1">
      <c r="A1" s="332" t="s">
        <v>1</v>
      </c>
      <c r="B1" s="332" t="s">
        <v>0</v>
      </c>
      <c r="C1" s="332" t="s">
        <v>11</v>
      </c>
      <c r="D1" s="332"/>
      <c r="E1" s="332"/>
      <c r="F1" s="332"/>
      <c r="G1" s="332"/>
      <c r="H1" s="332"/>
    </row>
    <row r="2" spans="1:8" ht="15" customHeight="1">
      <c r="A2" s="331"/>
      <c r="B2" s="331"/>
      <c r="C2" s="332" t="s">
        <v>3</v>
      </c>
      <c r="D2" s="332"/>
      <c r="E2" s="332"/>
      <c r="F2" s="332" t="s">
        <v>6</v>
      </c>
      <c r="G2" s="332"/>
      <c r="H2" s="332"/>
    </row>
    <row r="3" spans="1:8" ht="30">
      <c r="A3" s="331"/>
      <c r="B3" s="331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</row>
    <row r="4" spans="1:8">
      <c r="A4" s="330" t="s">
        <v>146</v>
      </c>
      <c r="B4" s="306" t="s">
        <v>231</v>
      </c>
      <c r="C4" s="311">
        <v>42557106.113238394</v>
      </c>
      <c r="D4" s="311">
        <v>2985945.3694045916</v>
      </c>
      <c r="E4" s="312">
        <v>7.5457613910652796E-2</v>
      </c>
      <c r="F4" s="313">
        <v>115006086.52475008</v>
      </c>
      <c r="G4" s="313">
        <v>9814902.5909288228</v>
      </c>
      <c r="H4" s="312">
        <v>9.3305372407479076E-2</v>
      </c>
    </row>
    <row r="5" spans="1:8">
      <c r="A5" s="331"/>
      <c r="B5" s="307" t="s">
        <v>232</v>
      </c>
      <c r="C5" s="311">
        <v>7951356.1230297349</v>
      </c>
      <c r="D5" s="311">
        <v>419257.4422960896</v>
      </c>
      <c r="E5" s="316">
        <v>5.5662765461173283E-2</v>
      </c>
      <c r="F5" s="317">
        <v>22424118.582940616</v>
      </c>
      <c r="G5" s="317">
        <v>1658523.6679726467</v>
      </c>
      <c r="H5" s="316">
        <v>7.9868825081296974E-2</v>
      </c>
    </row>
    <row r="6" spans="1:8">
      <c r="A6" s="330"/>
      <c r="B6" s="306" t="s">
        <v>233</v>
      </c>
      <c r="C6" s="311">
        <v>2893413.7377679213</v>
      </c>
      <c r="D6" s="311">
        <v>237693.52820613235</v>
      </c>
      <c r="E6" s="312">
        <v>8.9502473698218885E-2</v>
      </c>
      <c r="F6" s="313">
        <v>7892493.1811514022</v>
      </c>
      <c r="G6" s="313">
        <v>749083.53429611027</v>
      </c>
      <c r="H6" s="312">
        <v>0.10486358354457183</v>
      </c>
    </row>
    <row r="7" spans="1:8">
      <c r="A7" s="330"/>
      <c r="B7" s="307" t="s">
        <v>234</v>
      </c>
      <c r="C7" s="311">
        <v>1886856.323928081</v>
      </c>
      <c r="D7" s="311">
        <v>139323.23057304695</v>
      </c>
      <c r="E7" s="316">
        <v>7.972566076306152E-2</v>
      </c>
      <c r="F7" s="317">
        <v>5270891.603682288</v>
      </c>
      <c r="G7" s="317">
        <v>458422.96106201038</v>
      </c>
      <c r="H7" s="316">
        <v>9.5257339861316931E-2</v>
      </c>
    </row>
    <row r="8" spans="1:8">
      <c r="A8" s="330"/>
      <c r="B8" s="306" t="s">
        <v>235</v>
      </c>
      <c r="C8" s="311">
        <v>2144419.197216582</v>
      </c>
      <c r="D8" s="311">
        <v>180986.3014845252</v>
      </c>
      <c r="E8" s="312">
        <v>9.2178501174110819E-2</v>
      </c>
      <c r="F8" s="313">
        <v>5820903.0938355755</v>
      </c>
      <c r="G8" s="313">
        <v>566411.77325419988</v>
      </c>
      <c r="H8" s="312">
        <v>0.10779573867324041</v>
      </c>
    </row>
    <row r="9" spans="1:8">
      <c r="A9" s="330"/>
      <c r="B9" s="307" t="s">
        <v>236</v>
      </c>
      <c r="C9" s="311">
        <v>4398325.1873810682</v>
      </c>
      <c r="D9" s="311">
        <v>324321.21684768517</v>
      </c>
      <c r="E9" s="316">
        <v>7.9607486687162915E-2</v>
      </c>
      <c r="F9" s="317">
        <v>12225105.310534026</v>
      </c>
      <c r="G9" s="317">
        <v>1021205.5198008902</v>
      </c>
      <c r="H9" s="316">
        <v>9.1147327169557521E-2</v>
      </c>
    </row>
    <row r="10" spans="1:8">
      <c r="A10" s="330"/>
      <c r="B10" s="306" t="s">
        <v>237</v>
      </c>
      <c r="C10" s="311">
        <v>1989515.9538618776</v>
      </c>
      <c r="D10" s="311">
        <v>141895.00256746705</v>
      </c>
      <c r="E10" s="312">
        <v>7.6798762466975659E-2</v>
      </c>
      <c r="F10" s="313">
        <v>5345981.1520508686</v>
      </c>
      <c r="G10" s="313">
        <v>444706.56497190893</v>
      </c>
      <c r="H10" s="312">
        <v>9.0732840421606176E-2</v>
      </c>
    </row>
    <row r="11" spans="1:8">
      <c r="A11" s="330"/>
      <c r="B11" s="307" t="s">
        <v>238</v>
      </c>
      <c r="C11" s="311">
        <v>884487.74610135844</v>
      </c>
      <c r="D11" s="311">
        <v>77518.748990988475</v>
      </c>
      <c r="E11" s="316">
        <v>9.6061619800229023E-2</v>
      </c>
      <c r="F11" s="317">
        <v>2278616.9323596228</v>
      </c>
      <c r="G11" s="317">
        <v>226984.28384444211</v>
      </c>
      <c r="H11" s="316">
        <v>0.11063592890701777</v>
      </c>
    </row>
    <row r="12" spans="1:8">
      <c r="A12" s="330"/>
      <c r="B12" s="306" t="s">
        <v>239</v>
      </c>
      <c r="C12" s="311">
        <v>2280840.3674462172</v>
      </c>
      <c r="D12" s="311">
        <v>192964.20756042749</v>
      </c>
      <c r="E12" s="312">
        <v>9.2421289762216044E-2</v>
      </c>
      <c r="F12" s="313">
        <v>6096999.0910011828</v>
      </c>
      <c r="G12" s="313">
        <v>630159.51771574374</v>
      </c>
      <c r="H12" s="312">
        <v>0.11526943662205054</v>
      </c>
    </row>
    <row r="13" spans="1:8">
      <c r="A13" s="330"/>
      <c r="B13" s="307" t="s">
        <v>240</v>
      </c>
      <c r="C13" s="311">
        <v>2829483.8361018631</v>
      </c>
      <c r="D13" s="311">
        <v>233246.73343615374</v>
      </c>
      <c r="E13" s="316">
        <v>8.9840305107983243E-2</v>
      </c>
      <c r="F13" s="317">
        <v>7665136.2451908169</v>
      </c>
      <c r="G13" s="317">
        <v>747976.32466707285</v>
      </c>
      <c r="H13" s="316">
        <v>0.10813344396560354</v>
      </c>
    </row>
    <row r="14" spans="1:8">
      <c r="A14" s="330"/>
      <c r="B14" s="306" t="s">
        <v>241</v>
      </c>
      <c r="C14" s="311">
        <v>1542579.2538548324</v>
      </c>
      <c r="D14" s="311">
        <v>79489.470638478873</v>
      </c>
      <c r="E14" s="312">
        <v>5.4329865159563083E-2</v>
      </c>
      <c r="F14" s="313">
        <v>4050839.1595636816</v>
      </c>
      <c r="G14" s="313">
        <v>280929.27792535676</v>
      </c>
      <c r="H14" s="312">
        <v>7.4518831151282244E-2</v>
      </c>
    </row>
    <row r="15" spans="1:8">
      <c r="A15" s="330"/>
      <c r="B15" s="307" t="s">
        <v>242</v>
      </c>
      <c r="C15" s="311">
        <v>1701525.2504708383</v>
      </c>
      <c r="D15" s="311">
        <v>89340.196323360549</v>
      </c>
      <c r="E15" s="316">
        <v>5.5415596425190519E-2</v>
      </c>
      <c r="F15" s="317">
        <v>4369930.1667683274</v>
      </c>
      <c r="G15" s="317">
        <v>316208.90073888935</v>
      </c>
      <c r="H15" s="316">
        <v>7.8004598734685932E-2</v>
      </c>
    </row>
    <row r="16" spans="1:8">
      <c r="A16" s="330"/>
      <c r="B16" s="306" t="s">
        <v>243</v>
      </c>
      <c r="C16" s="311">
        <v>30260129.877634749</v>
      </c>
      <c r="D16" s="311">
        <v>2347436.6465715468</v>
      </c>
      <c r="E16" s="312">
        <v>8.409925287894307E-2</v>
      </c>
      <c r="F16" s="313">
        <v>82407383.316254899</v>
      </c>
      <c r="G16" s="313">
        <v>7499596.6562378854</v>
      </c>
      <c r="H16" s="312">
        <v>0.10011771793867313</v>
      </c>
    </row>
    <row r="17" spans="1:8">
      <c r="A17" s="330"/>
      <c r="B17" s="307" t="s">
        <v>244</v>
      </c>
      <c r="C17" s="311">
        <v>6797242.7645408269</v>
      </c>
      <c r="D17" s="311">
        <v>549075.04870665725</v>
      </c>
      <c r="E17" s="316">
        <v>8.7877770520657719E-2</v>
      </c>
      <c r="F17" s="317">
        <v>18851402.53162187</v>
      </c>
      <c r="G17" s="317">
        <v>1892683.2106146477</v>
      </c>
      <c r="H17" s="316">
        <v>0.11160531492906603</v>
      </c>
    </row>
    <row r="18" spans="1:8">
      <c r="A18" s="330"/>
      <c r="B18" s="306" t="s">
        <v>245</v>
      </c>
      <c r="C18" s="311">
        <v>5613830.7706780089</v>
      </c>
      <c r="D18" s="311">
        <v>389575.12860271521</v>
      </c>
      <c r="E18" s="312">
        <v>7.4570456595795462E-2</v>
      </c>
      <c r="F18" s="313">
        <v>15674465.052000778</v>
      </c>
      <c r="G18" s="313">
        <v>1291378.9314327501</v>
      </c>
      <c r="H18" s="312">
        <v>8.9784551146228547E-2</v>
      </c>
    </row>
    <row r="19" spans="1:8">
      <c r="A19" s="330"/>
      <c r="B19" s="307" t="s">
        <v>246</v>
      </c>
      <c r="C19" s="311">
        <v>523605.59354459686</v>
      </c>
      <c r="D19" s="311">
        <v>53543.028325821331</v>
      </c>
      <c r="E19" s="316">
        <v>0.11390617395984606</v>
      </c>
      <c r="F19" s="317">
        <v>1397496.4809737301</v>
      </c>
      <c r="G19" s="317">
        <v>154431.79870469403</v>
      </c>
      <c r="H19" s="316">
        <v>0.12423472479549572</v>
      </c>
    </row>
    <row r="20" spans="1:8">
      <c r="A20" s="330"/>
      <c r="B20" s="306" t="s">
        <v>247</v>
      </c>
      <c r="C20" s="311">
        <v>2153821.075666633</v>
      </c>
      <c r="D20" s="311">
        <v>134711.0025540865</v>
      </c>
      <c r="E20" s="312">
        <v>6.6718008269070539E-2</v>
      </c>
      <c r="F20" s="313">
        <v>5869445.3772685016</v>
      </c>
      <c r="G20" s="313">
        <v>396745.33892651461</v>
      </c>
      <c r="H20" s="312">
        <v>7.2495356249547505E-2</v>
      </c>
    </row>
    <row r="21" spans="1:8">
      <c r="A21" s="330"/>
      <c r="B21" s="307" t="s">
        <v>248</v>
      </c>
      <c r="C21" s="311">
        <v>997316.14501742134</v>
      </c>
      <c r="D21" s="311">
        <v>73499.674373388058</v>
      </c>
      <c r="E21" s="316">
        <v>7.9560904908036759E-2</v>
      </c>
      <c r="F21" s="317">
        <v>2564211.4966474315</v>
      </c>
      <c r="G21" s="317">
        <v>226404.7328906469</v>
      </c>
      <c r="H21" s="316">
        <v>9.6844930214343872E-2</v>
      </c>
    </row>
    <row r="22" spans="1:8">
      <c r="A22" s="330"/>
      <c r="B22" s="306" t="s">
        <v>249</v>
      </c>
      <c r="C22" s="311">
        <v>839896.85967777914</v>
      </c>
      <c r="D22" s="311">
        <v>30323.388056896278</v>
      </c>
      <c r="E22" s="312">
        <v>3.7456005069168685E-2</v>
      </c>
      <c r="F22" s="313">
        <v>2187637.4310811218</v>
      </c>
      <c r="G22" s="313">
        <v>125489.910187823</v>
      </c>
      <c r="H22" s="312">
        <v>6.0853992702453313E-2</v>
      </c>
    </row>
    <row r="23" spans="1:8">
      <c r="A23" s="330"/>
      <c r="B23" s="307" t="s">
        <v>250</v>
      </c>
      <c r="C23" s="311">
        <v>20898662.451877944</v>
      </c>
      <c r="D23" s="311">
        <v>1452235.3559092544</v>
      </c>
      <c r="E23" s="316">
        <v>7.4678775115985585E-2</v>
      </c>
      <c r="F23" s="317">
        <v>55794669.476672001</v>
      </c>
      <c r="G23" s="317">
        <v>4809927.4326562658</v>
      </c>
      <c r="H23" s="316">
        <v>9.4340526985579293E-2</v>
      </c>
    </row>
    <row r="24" spans="1:8">
      <c r="A24" s="330"/>
      <c r="B24" s="306" t="s">
        <v>251</v>
      </c>
      <c r="C24" s="311">
        <v>948092.24096165691</v>
      </c>
      <c r="D24" s="311">
        <v>65824.412844716338</v>
      </c>
      <c r="E24" s="312">
        <v>7.4608198040279905E-2</v>
      </c>
      <c r="F24" s="313">
        <v>2572725.4594797092</v>
      </c>
      <c r="G24" s="313">
        <v>247766.99157154607</v>
      </c>
      <c r="H24" s="312">
        <v>0.10656835164650046</v>
      </c>
    </row>
    <row r="25" spans="1:8">
      <c r="A25" s="330"/>
      <c r="B25" s="307" t="s">
        <v>252</v>
      </c>
      <c r="C25" s="311">
        <v>2013606.13937278</v>
      </c>
      <c r="D25" s="311">
        <v>143812.8279123141</v>
      </c>
      <c r="E25" s="316">
        <v>7.6913756740302056E-2</v>
      </c>
      <c r="F25" s="317">
        <v>5374732.2321094964</v>
      </c>
      <c r="G25" s="317">
        <v>507348.20647816826</v>
      </c>
      <c r="H25" s="316">
        <v>0.10423426707375164</v>
      </c>
    </row>
    <row r="26" spans="1:8">
      <c r="A26" s="330"/>
      <c r="B26" s="306" t="s">
        <v>253</v>
      </c>
      <c r="C26" s="311">
        <v>3971119.1135969595</v>
      </c>
      <c r="D26" s="311">
        <v>287975.96242691996</v>
      </c>
      <c r="E26" s="312">
        <v>7.8187556282040632E-2</v>
      </c>
      <c r="F26" s="313">
        <v>11100631.908327423</v>
      </c>
      <c r="G26" s="313">
        <v>844067.34605875425</v>
      </c>
      <c r="H26" s="312">
        <v>8.229532812223174E-2</v>
      </c>
    </row>
    <row r="27" spans="1:8">
      <c r="A27" s="330"/>
      <c r="B27" s="307" t="s">
        <v>254</v>
      </c>
      <c r="C27" s="311">
        <v>1309033.3555506247</v>
      </c>
      <c r="D27" s="311">
        <v>84284.951314017177</v>
      </c>
      <c r="E27" s="316">
        <v>6.8818176061680572E-2</v>
      </c>
      <c r="F27" s="317">
        <v>3541451.9755574102</v>
      </c>
      <c r="G27" s="317">
        <v>323780.86641592765</v>
      </c>
      <c r="H27" s="316">
        <v>0.10062584255303728</v>
      </c>
    </row>
    <row r="28" spans="1:8">
      <c r="A28" s="330"/>
      <c r="B28" s="306" t="s">
        <v>255</v>
      </c>
      <c r="C28" s="311">
        <v>2448395.7484170408</v>
      </c>
      <c r="D28" s="311">
        <v>167915.19815630652</v>
      </c>
      <c r="E28" s="312">
        <v>7.363149759690267E-2</v>
      </c>
      <c r="F28" s="313">
        <v>6648309.5175224058</v>
      </c>
      <c r="G28" s="313">
        <v>532151.97137355339</v>
      </c>
      <c r="H28" s="312">
        <v>8.7007564366721121E-2</v>
      </c>
    </row>
    <row r="29" spans="1:8">
      <c r="A29" s="330"/>
      <c r="B29" s="307" t="s">
        <v>256</v>
      </c>
      <c r="C29" s="311">
        <v>713606.38947538938</v>
      </c>
      <c r="D29" s="311">
        <v>67224.001100652269</v>
      </c>
      <c r="E29" s="316">
        <v>0.10400036001859549</v>
      </c>
      <c r="F29" s="317">
        <v>1802418.2876370356</v>
      </c>
      <c r="G29" s="317">
        <v>212816.05579518713</v>
      </c>
      <c r="H29" s="316">
        <v>0.1338800685682231</v>
      </c>
    </row>
    <row r="30" spans="1:8">
      <c r="A30" s="330"/>
      <c r="B30" s="306" t="s">
        <v>257</v>
      </c>
      <c r="C30" s="311">
        <v>36659951.753678218</v>
      </c>
      <c r="D30" s="311">
        <v>2984946.9971283823</v>
      </c>
      <c r="E30" s="312">
        <v>8.86398389163644E-2</v>
      </c>
      <c r="F30" s="313">
        <v>103532206.90730067</v>
      </c>
      <c r="G30" s="313">
        <v>10155469.019468799</v>
      </c>
      <c r="H30" s="312">
        <v>0.10875801885120449</v>
      </c>
    </row>
    <row r="31" spans="1:8">
      <c r="A31" s="330"/>
      <c r="B31" s="307" t="s">
        <v>258</v>
      </c>
      <c r="C31" s="311">
        <v>8861902.1720687747</v>
      </c>
      <c r="D31" s="311">
        <v>573521.12864752114</v>
      </c>
      <c r="E31" s="316">
        <v>6.9195796578723018E-2</v>
      </c>
      <c r="F31" s="317">
        <v>26394742.118901741</v>
      </c>
      <c r="G31" s="317">
        <v>2250645.8715873063</v>
      </c>
      <c r="H31" s="316">
        <v>9.321723408212669E-2</v>
      </c>
    </row>
    <row r="32" spans="1:8">
      <c r="A32" s="330"/>
      <c r="B32" s="306" t="s">
        <v>259</v>
      </c>
      <c r="C32" s="311">
        <v>2915111.4899465865</v>
      </c>
      <c r="D32" s="311">
        <v>302788.68453303818</v>
      </c>
      <c r="E32" s="312">
        <v>0.1159078364685886</v>
      </c>
      <c r="F32" s="313">
        <v>8280668.7376499102</v>
      </c>
      <c r="G32" s="313">
        <v>957230.70015902724</v>
      </c>
      <c r="H32" s="312">
        <v>0.13070783083828597</v>
      </c>
    </row>
    <row r="33" spans="1:8">
      <c r="A33" s="330"/>
      <c r="B33" s="307" t="s">
        <v>260</v>
      </c>
      <c r="C33" s="311">
        <v>1108546.584011087</v>
      </c>
      <c r="D33" s="311">
        <v>108771.81233556767</v>
      </c>
      <c r="E33" s="316">
        <v>0.10879631634760831</v>
      </c>
      <c r="F33" s="317">
        <v>3074530.1982307457</v>
      </c>
      <c r="G33" s="317">
        <v>345212.0487841391</v>
      </c>
      <c r="H33" s="316">
        <v>0.12648289055423381</v>
      </c>
    </row>
    <row r="34" spans="1:8">
      <c r="A34" s="330"/>
      <c r="B34" s="306" t="s">
        <v>261</v>
      </c>
      <c r="C34" s="311">
        <v>1231444.2265160775</v>
      </c>
      <c r="D34" s="311">
        <v>127082.15818268037</v>
      </c>
      <c r="E34" s="312">
        <v>0.11507291116441659</v>
      </c>
      <c r="F34" s="313">
        <v>3283312.4757542252</v>
      </c>
      <c r="G34" s="313">
        <v>393127.6401053844</v>
      </c>
      <c r="H34" s="312">
        <v>0.1360216257646816</v>
      </c>
    </row>
    <row r="35" spans="1:8">
      <c r="A35" s="330"/>
      <c r="B35" s="307" t="s">
        <v>262</v>
      </c>
      <c r="C35" s="311">
        <v>782455.70659351163</v>
      </c>
      <c r="D35" s="311">
        <v>56240.414940082585</v>
      </c>
      <c r="E35" s="316">
        <v>7.7443170897759248E-2</v>
      </c>
      <c r="F35" s="317">
        <v>2048258.2947492725</v>
      </c>
      <c r="G35" s="317">
        <v>168812.95324532641</v>
      </c>
      <c r="H35" s="316">
        <v>8.9820623945488634E-2</v>
      </c>
    </row>
    <row r="36" spans="1:8">
      <c r="A36" s="330"/>
      <c r="B36" s="306" t="s">
        <v>263</v>
      </c>
      <c r="C36" s="311">
        <v>2105903.4409031067</v>
      </c>
      <c r="D36" s="311">
        <v>211327.86027416564</v>
      </c>
      <c r="E36" s="312">
        <v>0.11154364198234375</v>
      </c>
      <c r="F36" s="313">
        <v>5865847.7793291481</v>
      </c>
      <c r="G36" s="313">
        <v>662172.92101808731</v>
      </c>
      <c r="H36" s="312">
        <v>0.12725101760739266</v>
      </c>
    </row>
    <row r="37" spans="1:8">
      <c r="A37" s="330"/>
      <c r="B37" s="307" t="s">
        <v>264</v>
      </c>
      <c r="C37" s="311">
        <v>3810648.2878735871</v>
      </c>
      <c r="D37" s="311">
        <v>365685.56413452607</v>
      </c>
      <c r="E37" s="316">
        <v>0.10615080436563382</v>
      </c>
      <c r="F37" s="317">
        <v>10692217.997094283</v>
      </c>
      <c r="G37" s="317">
        <v>1123629.6372726448</v>
      </c>
      <c r="H37" s="316">
        <v>0.11742898691208717</v>
      </c>
    </row>
    <row r="38" spans="1:8">
      <c r="A38" s="330"/>
      <c r="B38" s="306" t="s">
        <v>265</v>
      </c>
      <c r="C38" s="311">
        <v>2842053.9190906719</v>
      </c>
      <c r="D38" s="311">
        <v>219938.95647832006</v>
      </c>
      <c r="E38" s="312">
        <v>8.3878456747449398E-2</v>
      </c>
      <c r="F38" s="313">
        <v>8128291.7876948975</v>
      </c>
      <c r="G38" s="313">
        <v>812039.51602999773</v>
      </c>
      <c r="H38" s="312">
        <v>0.11099118590742751</v>
      </c>
    </row>
    <row r="39" spans="1:8">
      <c r="A39" s="330"/>
      <c r="B39" s="307" t="s">
        <v>266</v>
      </c>
      <c r="C39" s="311">
        <v>1977685.0322120385</v>
      </c>
      <c r="D39" s="311">
        <v>132178.04996620072</v>
      </c>
      <c r="E39" s="316">
        <v>7.1621538817127836E-2</v>
      </c>
      <c r="F39" s="317">
        <v>5325116.9915029192</v>
      </c>
      <c r="G39" s="317">
        <v>470199.21927362308</v>
      </c>
      <c r="H39" s="316">
        <v>9.6850089194757988E-2</v>
      </c>
    </row>
    <row r="40" spans="1:8">
      <c r="A40" s="330"/>
      <c r="B40" s="306" t="s">
        <v>267</v>
      </c>
      <c r="C40" s="311">
        <v>58936079.807930611</v>
      </c>
      <c r="D40" s="311">
        <v>3690425.9621274918</v>
      </c>
      <c r="E40" s="312">
        <v>6.6800294778443361E-2</v>
      </c>
      <c r="F40" s="313">
        <v>178621264.26798961</v>
      </c>
      <c r="G40" s="313">
        <v>12230262.748051763</v>
      </c>
      <c r="H40" s="312">
        <v>7.3503150028135802E-2</v>
      </c>
    </row>
    <row r="41" spans="1:8">
      <c r="A41" s="330"/>
      <c r="B41" s="307" t="s">
        <v>268</v>
      </c>
      <c r="C41" s="311">
        <v>1298981.2886810703</v>
      </c>
      <c r="D41" s="311">
        <v>52681.50870304741</v>
      </c>
      <c r="E41" s="316">
        <v>4.2270334593155739E-2</v>
      </c>
      <c r="F41" s="317">
        <v>3887841.7079772837</v>
      </c>
      <c r="G41" s="317">
        <v>154363.16864813352</v>
      </c>
      <c r="H41" s="316">
        <v>4.1345669198856641E-2</v>
      </c>
    </row>
    <row r="42" spans="1:8">
      <c r="A42" s="330"/>
      <c r="B42" s="306" t="s">
        <v>269</v>
      </c>
      <c r="C42" s="311">
        <v>7324434.6920323838</v>
      </c>
      <c r="D42" s="311">
        <v>438224.8882247163</v>
      </c>
      <c r="E42" s="312">
        <v>6.3638039024370679E-2</v>
      </c>
      <c r="F42" s="313">
        <v>22576940.505386408</v>
      </c>
      <c r="G42" s="313">
        <v>1173878.0316938236</v>
      </c>
      <c r="H42" s="312">
        <v>5.484626478741942E-2</v>
      </c>
    </row>
    <row r="43" spans="1:8">
      <c r="A43" s="330"/>
      <c r="B43" s="307" t="s">
        <v>270</v>
      </c>
      <c r="C43" s="311">
        <v>2847164.6127630244</v>
      </c>
      <c r="D43" s="311">
        <v>199780.52326552523</v>
      </c>
      <c r="E43" s="316">
        <v>7.5463369315423232E-2</v>
      </c>
      <c r="F43" s="317">
        <v>7845084.2399174366</v>
      </c>
      <c r="G43" s="317">
        <v>644221.94767241087</v>
      </c>
      <c r="H43" s="316">
        <v>8.9464555983275254E-2</v>
      </c>
    </row>
    <row r="44" spans="1:8">
      <c r="A44" s="330"/>
      <c r="B44" s="306" t="s">
        <v>271</v>
      </c>
      <c r="C44" s="311">
        <v>4500254.9925248511</v>
      </c>
      <c r="D44" s="311">
        <v>249664.55861358065</v>
      </c>
      <c r="E44" s="312">
        <v>5.873644202973622E-2</v>
      </c>
      <c r="F44" s="313">
        <v>12784673.907012276</v>
      </c>
      <c r="G44" s="313">
        <v>1065226.8114338666</v>
      </c>
      <c r="H44" s="312">
        <v>9.0893947704731096E-2</v>
      </c>
    </row>
    <row r="45" spans="1:8">
      <c r="A45" s="330"/>
      <c r="B45" s="307" t="s">
        <v>272</v>
      </c>
      <c r="C45" s="311">
        <v>3756467.2248258963</v>
      </c>
      <c r="D45" s="311">
        <v>208176.56017635716</v>
      </c>
      <c r="E45" s="316">
        <v>5.8669534108451778E-2</v>
      </c>
      <c r="F45" s="317">
        <v>11424876.560539668</v>
      </c>
      <c r="G45" s="317">
        <v>456311.96701183915</v>
      </c>
      <c r="H45" s="316">
        <v>4.1601794211167165E-2</v>
      </c>
    </row>
    <row r="46" spans="1:8">
      <c r="A46" s="330"/>
      <c r="B46" s="306" t="s">
        <v>273</v>
      </c>
      <c r="C46" s="311">
        <v>5072361.991488182</v>
      </c>
      <c r="D46" s="311">
        <v>346201.77257971186</v>
      </c>
      <c r="E46" s="312">
        <v>7.3252229409114036E-2</v>
      </c>
      <c r="F46" s="313">
        <v>15030972.34234768</v>
      </c>
      <c r="G46" s="313">
        <v>931163.90651620366</v>
      </c>
      <c r="H46" s="312">
        <v>6.6040890608829908E-2</v>
      </c>
    </row>
    <row r="47" spans="1:8">
      <c r="A47" s="330"/>
      <c r="B47" s="307" t="s">
        <v>274</v>
      </c>
      <c r="C47" s="311">
        <v>17352238.357301723</v>
      </c>
      <c r="D47" s="311">
        <v>1175529.1951739527</v>
      </c>
      <c r="E47" s="316">
        <v>7.2668005797251523E-2</v>
      </c>
      <c r="F47" s="317">
        <v>55763147.075375751</v>
      </c>
      <c r="G47" s="317">
        <v>4182277.6467838585</v>
      </c>
      <c r="H47" s="316">
        <v>8.1081953311658836E-2</v>
      </c>
    </row>
    <row r="48" spans="1:8">
      <c r="A48" s="330"/>
      <c r="B48" s="306" t="s">
        <v>275</v>
      </c>
      <c r="C48" s="311">
        <v>6917158.9772476405</v>
      </c>
      <c r="D48" s="311">
        <v>396578.59226701129</v>
      </c>
      <c r="E48" s="312">
        <v>6.0819523547394991E-2</v>
      </c>
      <c r="F48" s="313">
        <v>20635589.70041639</v>
      </c>
      <c r="G48" s="313">
        <v>1685781.0423438698</v>
      </c>
      <c r="H48" s="312">
        <v>8.8960320009655397E-2</v>
      </c>
    </row>
    <row r="49" spans="1:8">
      <c r="A49" s="330"/>
      <c r="B49" s="307" t="s">
        <v>276</v>
      </c>
      <c r="C49" s="311">
        <v>2412349.331108402</v>
      </c>
      <c r="D49" s="311">
        <v>151024.01279332861</v>
      </c>
      <c r="E49" s="316">
        <v>6.6785619729344159E-2</v>
      </c>
      <c r="F49" s="317">
        <v>6610517.1611646824</v>
      </c>
      <c r="G49" s="317">
        <v>492701.26552602369</v>
      </c>
      <c r="H49" s="316">
        <v>8.0535484220318962E-2</v>
      </c>
    </row>
    <row r="50" spans="1:8">
      <c r="A50" s="330"/>
      <c r="B50" s="306" t="s">
        <v>277</v>
      </c>
      <c r="C50" s="311">
        <v>1035977.5818584734</v>
      </c>
      <c r="D50" s="311">
        <v>78752.265885639237</v>
      </c>
      <c r="E50" s="312">
        <v>8.2271398981547839E-2</v>
      </c>
      <c r="F50" s="313">
        <v>3246850.4484025822</v>
      </c>
      <c r="G50" s="313">
        <v>188611.38913946738</v>
      </c>
      <c r="H50" s="312">
        <v>6.1673199996639061E-2</v>
      </c>
    </row>
    <row r="51" spans="1:8">
      <c r="A51" s="330"/>
      <c r="B51" s="307" t="s">
        <v>278</v>
      </c>
      <c r="C51" s="311">
        <v>1278930.8014547182</v>
      </c>
      <c r="D51" s="311">
        <v>77226.411051041912</v>
      </c>
      <c r="E51" s="316">
        <v>6.4264066660437213E-2</v>
      </c>
      <c r="F51" s="317">
        <v>3572059.9575813669</v>
      </c>
      <c r="G51" s="317">
        <v>231313.92746253964</v>
      </c>
      <c r="H51" s="316">
        <v>6.9240201253584072E-2</v>
      </c>
    </row>
    <row r="52" spans="1:8">
      <c r="A52" s="330"/>
      <c r="B52" s="306" t="s">
        <v>279</v>
      </c>
      <c r="C52" s="311">
        <v>41902264.912121817</v>
      </c>
      <c r="D52" s="311">
        <v>3071561.368395023</v>
      </c>
      <c r="E52" s="312">
        <v>7.9101357639224185E-2</v>
      </c>
      <c r="F52" s="313">
        <v>114399977.46177393</v>
      </c>
      <c r="G52" s="313">
        <v>10025106.968514681</v>
      </c>
      <c r="H52" s="312">
        <v>9.6049048215701718E-2</v>
      </c>
    </row>
    <row r="53" spans="1:8">
      <c r="A53" s="330"/>
      <c r="B53" s="307" t="s">
        <v>280</v>
      </c>
      <c r="C53" s="311">
        <v>4903997.0426512612</v>
      </c>
      <c r="D53" s="311">
        <v>409684.80200954806</v>
      </c>
      <c r="E53" s="316">
        <v>9.1156283781264794E-2</v>
      </c>
      <c r="F53" s="317">
        <v>13884867.906669352</v>
      </c>
      <c r="G53" s="317">
        <v>1464134.5341130663</v>
      </c>
      <c r="H53" s="316">
        <v>0.11787826774770672</v>
      </c>
    </row>
    <row r="54" spans="1:8">
      <c r="A54" s="330"/>
      <c r="B54" s="306" t="s">
        <v>281</v>
      </c>
      <c r="C54" s="311">
        <v>3100880.9183635958</v>
      </c>
      <c r="D54" s="311">
        <v>232787.00696931453</v>
      </c>
      <c r="E54" s="312">
        <v>8.1164360080576509E-2</v>
      </c>
      <c r="F54" s="313">
        <v>8396779.2318619136</v>
      </c>
      <c r="G54" s="313">
        <v>792537.64809274673</v>
      </c>
      <c r="H54" s="312">
        <v>0.10422310224656388</v>
      </c>
    </row>
    <row r="55" spans="1:8">
      <c r="A55" s="330"/>
      <c r="B55" s="307" t="s">
        <v>282</v>
      </c>
      <c r="C55" s="311">
        <v>1915164.2035447825</v>
      </c>
      <c r="D55" s="311">
        <v>148771.29792061541</v>
      </c>
      <c r="E55" s="316">
        <v>8.4223219787019049E-2</v>
      </c>
      <c r="F55" s="317">
        <v>5327746.6020937292</v>
      </c>
      <c r="G55" s="317">
        <v>475521.52465716656</v>
      </c>
      <c r="H55" s="316">
        <v>9.8000714531648492E-2</v>
      </c>
    </row>
    <row r="56" spans="1:8">
      <c r="A56" s="330"/>
      <c r="B56" s="306" t="s">
        <v>283</v>
      </c>
      <c r="C56" s="311">
        <v>7288559.9417838128</v>
      </c>
      <c r="D56" s="311">
        <v>410605.60345760267</v>
      </c>
      <c r="E56" s="312">
        <v>5.9698797529023129E-2</v>
      </c>
      <c r="F56" s="313">
        <v>19450073.434502427</v>
      </c>
      <c r="G56" s="313">
        <v>1345884.7287516035</v>
      </c>
      <c r="H56" s="312">
        <v>7.4341068281291237E-2</v>
      </c>
    </row>
    <row r="57" spans="1:8">
      <c r="A57" s="330"/>
      <c r="B57" s="307" t="s">
        <v>284</v>
      </c>
      <c r="C57" s="311">
        <v>1123179.2692737218</v>
      </c>
      <c r="D57" s="311">
        <v>79368.808130001067</v>
      </c>
      <c r="E57" s="316">
        <v>7.6037567244761392E-2</v>
      </c>
      <c r="F57" s="317">
        <v>2911722.1656635697</v>
      </c>
      <c r="G57" s="317">
        <v>250087.91456968384</v>
      </c>
      <c r="H57" s="316">
        <v>9.396028566543356E-2</v>
      </c>
    </row>
    <row r="58" spans="1:8">
      <c r="A58" s="330"/>
      <c r="B58" s="306" t="s">
        <v>285</v>
      </c>
      <c r="C58" s="311">
        <v>4255375.2157495078</v>
      </c>
      <c r="D58" s="311">
        <v>314772.5498965024</v>
      </c>
      <c r="E58" s="312">
        <v>7.9879291719548426E-2</v>
      </c>
      <c r="F58" s="313">
        <v>11656171.423607079</v>
      </c>
      <c r="G58" s="313">
        <v>999581.55015911907</v>
      </c>
      <c r="H58" s="312">
        <v>9.3799382544474563E-2</v>
      </c>
    </row>
    <row r="59" spans="1:8">
      <c r="A59" s="330"/>
      <c r="B59" s="307" t="s">
        <v>286</v>
      </c>
      <c r="C59" s="311">
        <v>5054610.1761802537</v>
      </c>
      <c r="D59" s="311">
        <v>481818.21147937328</v>
      </c>
      <c r="E59" s="316">
        <v>0.10536630907303704</v>
      </c>
      <c r="F59" s="317">
        <v>14067652.121078694</v>
      </c>
      <c r="G59" s="317">
        <v>1556142.5871404577</v>
      </c>
      <c r="H59" s="316">
        <v>0.1243768853725704</v>
      </c>
    </row>
    <row r="60" spans="1:8">
      <c r="A60" s="330"/>
      <c r="B60" s="306" t="s">
        <v>287</v>
      </c>
      <c r="C60" s="311">
        <v>4602373.0413254714</v>
      </c>
      <c r="D60" s="311">
        <v>309807.16361861769</v>
      </c>
      <c r="E60" s="312">
        <v>7.2172954928328523E-2</v>
      </c>
      <c r="F60" s="313">
        <v>12559391.560284095</v>
      </c>
      <c r="G60" s="313">
        <v>943733.21681245416</v>
      </c>
      <c r="H60" s="312">
        <v>8.1246640431952913E-2</v>
      </c>
    </row>
    <row r="61" spans="1:8">
      <c r="A61" s="330"/>
      <c r="B61" s="307" t="s">
        <v>288</v>
      </c>
      <c r="C61" s="311">
        <v>34383221.466211125</v>
      </c>
      <c r="D61" s="311">
        <v>2485951.3837888576</v>
      </c>
      <c r="E61" s="316">
        <v>7.7936180035632546E-2</v>
      </c>
      <c r="F61" s="317">
        <v>98388035.801425159</v>
      </c>
      <c r="G61" s="317">
        <v>8776087.327780962</v>
      </c>
      <c r="H61" s="316">
        <v>9.7934343324340284E-2</v>
      </c>
    </row>
    <row r="62" spans="1:8">
      <c r="A62" s="330"/>
      <c r="B62" s="306" t="s">
        <v>289</v>
      </c>
      <c r="C62" s="311">
        <v>14736963.48861295</v>
      </c>
      <c r="D62" s="311">
        <v>1036336.7479016278</v>
      </c>
      <c r="E62" s="312">
        <v>7.5641557683062771E-2</v>
      </c>
      <c r="F62" s="313">
        <v>42003274.980370611</v>
      </c>
      <c r="G62" s="313">
        <v>3401238.3127438799</v>
      </c>
      <c r="H62" s="312">
        <v>8.8110333193800086E-2</v>
      </c>
    </row>
    <row r="63" spans="1:8">
      <c r="A63" s="330"/>
      <c r="B63" s="307" t="s">
        <v>290</v>
      </c>
      <c r="C63" s="311">
        <v>2841961.0927821905</v>
      </c>
      <c r="D63" s="311">
        <v>253924.98824217217</v>
      </c>
      <c r="E63" s="316">
        <v>9.8114932707750319E-2</v>
      </c>
      <c r="F63" s="317">
        <v>8021651.3137610313</v>
      </c>
      <c r="G63" s="317">
        <v>914415.50912486017</v>
      </c>
      <c r="H63" s="316">
        <v>0.12865979605297059</v>
      </c>
    </row>
    <row r="64" spans="1:8">
      <c r="A64" s="330"/>
      <c r="B64" s="306" t="s">
        <v>291</v>
      </c>
      <c r="C64" s="311">
        <v>3303968.1315875109</v>
      </c>
      <c r="D64" s="311">
        <v>210176.13438160345</v>
      </c>
      <c r="E64" s="312">
        <v>6.7934797999160759E-2</v>
      </c>
      <c r="F64" s="313">
        <v>9532722.7387966588</v>
      </c>
      <c r="G64" s="313">
        <v>672512.57837600075</v>
      </c>
      <c r="H64" s="312">
        <v>7.5902553799476885E-2</v>
      </c>
    </row>
    <row r="65" spans="1:8">
      <c r="A65" s="330"/>
      <c r="B65" s="307" t="s">
        <v>292</v>
      </c>
      <c r="C65" s="311">
        <v>5973824.6999690244</v>
      </c>
      <c r="D65" s="311">
        <v>435825.38924417831</v>
      </c>
      <c r="E65" s="316">
        <v>7.8697263179531685E-2</v>
      </c>
      <c r="F65" s="317">
        <v>17451498.062087972</v>
      </c>
      <c r="G65" s="317">
        <v>1724693.7346355747</v>
      </c>
      <c r="H65" s="316">
        <v>0.10966587354463256</v>
      </c>
    </row>
    <row r="66" spans="1:8">
      <c r="A66" s="330"/>
      <c r="B66" s="306" t="s">
        <v>293</v>
      </c>
      <c r="C66" s="311">
        <v>37773591.471291341</v>
      </c>
      <c r="D66" s="311">
        <v>2702467.0475484356</v>
      </c>
      <c r="E66" s="312">
        <v>7.7056755149797374E-2</v>
      </c>
      <c r="F66" s="313">
        <v>105918629.60689545</v>
      </c>
      <c r="G66" s="313">
        <v>10047058.527985722</v>
      </c>
      <c r="H66" s="312">
        <v>0.10479705730196301</v>
      </c>
    </row>
    <row r="67" spans="1:8">
      <c r="A67" s="330"/>
      <c r="B67" s="307" t="s">
        <v>294</v>
      </c>
      <c r="C67" s="311">
        <v>733892.72313024499</v>
      </c>
      <c r="D67" s="311">
        <v>76132.642324972316</v>
      </c>
      <c r="E67" s="316">
        <v>0.11574530675647841</v>
      </c>
      <c r="F67" s="317">
        <v>2060186.7373819947</v>
      </c>
      <c r="G67" s="317">
        <v>289841.7032438335</v>
      </c>
      <c r="H67" s="316">
        <v>0.16372045994126458</v>
      </c>
    </row>
    <row r="68" spans="1:8">
      <c r="A68" s="330"/>
      <c r="B68" s="306" t="s">
        <v>295</v>
      </c>
      <c r="C68" s="311">
        <v>5057022.2428678973</v>
      </c>
      <c r="D68" s="311">
        <v>448896.23746511061</v>
      </c>
      <c r="E68" s="312">
        <v>9.7414054420127238E-2</v>
      </c>
      <c r="F68" s="313">
        <v>14680241.923832253</v>
      </c>
      <c r="G68" s="313">
        <v>1447676.33076795</v>
      </c>
      <c r="H68" s="312">
        <v>0.10940254333798527</v>
      </c>
    </row>
    <row r="69" spans="1:8">
      <c r="A69" s="330"/>
      <c r="B69" s="307" t="s">
        <v>296</v>
      </c>
      <c r="C69" s="311">
        <v>1945178.8550316549</v>
      </c>
      <c r="D69" s="311">
        <v>131536.29057642794</v>
      </c>
      <c r="E69" s="316">
        <v>7.2526027539466228E-2</v>
      </c>
      <c r="F69" s="317">
        <v>5368330.6493117418</v>
      </c>
      <c r="G69" s="317">
        <v>491163.34062534478</v>
      </c>
      <c r="H69" s="316">
        <v>0.10070668269890322</v>
      </c>
    </row>
    <row r="70" spans="1:8">
      <c r="A70" s="330"/>
      <c r="B70" s="306" t="s">
        <v>297</v>
      </c>
      <c r="C70" s="311">
        <v>5297737.9002793347</v>
      </c>
      <c r="D70" s="311">
        <v>262846.75752577558</v>
      </c>
      <c r="E70" s="312">
        <v>5.2205052715802287E-2</v>
      </c>
      <c r="F70" s="313">
        <v>14398109.25000711</v>
      </c>
      <c r="G70" s="313">
        <v>1022155.0037628412</v>
      </c>
      <c r="H70" s="312">
        <v>7.6417351984427145E-2</v>
      </c>
    </row>
    <row r="71" spans="1:8">
      <c r="A71" s="330"/>
      <c r="B71" s="307" t="s">
        <v>298</v>
      </c>
      <c r="C71" s="311">
        <v>3652940.5682437271</v>
      </c>
      <c r="D71" s="311">
        <v>251519.32232140517</v>
      </c>
      <c r="E71" s="316">
        <v>7.3945361111309144E-2</v>
      </c>
      <c r="F71" s="317">
        <v>10372813.160235735</v>
      </c>
      <c r="G71" s="317">
        <v>1019958.2517483309</v>
      </c>
      <c r="H71" s="316">
        <v>0.10905314598890578</v>
      </c>
    </row>
    <row r="72" spans="1:8">
      <c r="A72" s="330"/>
      <c r="B72" s="306" t="s">
        <v>299</v>
      </c>
      <c r="C72" s="311">
        <v>2697736.1774710119</v>
      </c>
      <c r="D72" s="311">
        <v>243499.97661576374</v>
      </c>
      <c r="E72" s="312">
        <v>9.9216194647813144E-2</v>
      </c>
      <c r="F72" s="313">
        <v>7214315.6243194183</v>
      </c>
      <c r="G72" s="313">
        <v>884943.88551138714</v>
      </c>
      <c r="H72" s="312">
        <v>0.139815438566426</v>
      </c>
    </row>
    <row r="73" spans="1:8">
      <c r="A73" s="330"/>
      <c r="B73" s="307" t="s">
        <v>300</v>
      </c>
      <c r="C73" s="311">
        <v>4187570.4429418803</v>
      </c>
      <c r="D73" s="311">
        <v>276331.18149179313</v>
      </c>
      <c r="E73" s="316">
        <v>7.0650543988797984E-2</v>
      </c>
      <c r="F73" s="317">
        <v>12414333.991624897</v>
      </c>
      <c r="G73" s="317">
        <v>1108346.9321821015</v>
      </c>
      <c r="H73" s="316">
        <v>9.8031859257826301E-2</v>
      </c>
    </row>
    <row r="74" spans="1:8">
      <c r="A74" s="330"/>
      <c r="B74" s="306" t="s">
        <v>301</v>
      </c>
      <c r="C74" s="311">
        <v>816835.49220495508</v>
      </c>
      <c r="D74" s="311">
        <v>67118.246341171325</v>
      </c>
      <c r="E74" s="312">
        <v>8.9524746444696365E-2</v>
      </c>
      <c r="F74" s="313">
        <v>2206241.975970035</v>
      </c>
      <c r="G74" s="313">
        <v>241067.02605976467</v>
      </c>
      <c r="H74" s="312">
        <v>0.12266949874909192</v>
      </c>
    </row>
    <row r="75" spans="1:8">
      <c r="A75" s="330"/>
      <c r="B75" s="307" t="s">
        <v>302</v>
      </c>
      <c r="C75" s="311">
        <v>3169543.8897282621</v>
      </c>
      <c r="D75" s="311">
        <v>203968.26426693285</v>
      </c>
      <c r="E75" s="316">
        <v>6.8778641999798357E-2</v>
      </c>
      <c r="F75" s="317">
        <v>8393875.1320230514</v>
      </c>
      <c r="G75" s="317">
        <v>638968.98725314345</v>
      </c>
      <c r="H75" s="316">
        <v>8.2395450741087214E-2</v>
      </c>
    </row>
    <row r="76" spans="1:8">
      <c r="A76" s="330" t="s">
        <v>138</v>
      </c>
      <c r="B76" s="306" t="s">
        <v>231</v>
      </c>
      <c r="C76" s="311">
        <v>546576882.69904613</v>
      </c>
      <c r="D76" s="311">
        <v>25546977.700783312</v>
      </c>
      <c r="E76" s="312">
        <v>4.9031691762238656E-2</v>
      </c>
      <c r="F76" s="313">
        <v>1464982907.111892</v>
      </c>
      <c r="G76" s="313">
        <v>87514960.310069084</v>
      </c>
      <c r="H76" s="312">
        <v>6.3533209983767353E-2</v>
      </c>
    </row>
    <row r="77" spans="1:8">
      <c r="A77" s="331"/>
      <c r="B77" s="307" t="s">
        <v>232</v>
      </c>
      <c r="C77" s="311">
        <v>104604677.01276056</v>
      </c>
      <c r="D77" s="311">
        <v>3937383.970286876</v>
      </c>
      <c r="E77" s="316">
        <v>3.9112842426642078E-2</v>
      </c>
      <c r="F77" s="317">
        <v>290149131.85793436</v>
      </c>
      <c r="G77" s="317">
        <v>15829019.052136719</v>
      </c>
      <c r="H77" s="316">
        <v>5.7702728721691382E-2</v>
      </c>
    </row>
    <row r="78" spans="1:8">
      <c r="A78" s="330"/>
      <c r="B78" s="306" t="s">
        <v>233</v>
      </c>
      <c r="C78" s="311">
        <v>37252816.25559283</v>
      </c>
      <c r="D78" s="311">
        <v>2077313.6234286949</v>
      </c>
      <c r="E78" s="312">
        <v>5.9055691261941476E-2</v>
      </c>
      <c r="F78" s="313">
        <v>101860792.84323432</v>
      </c>
      <c r="G78" s="313">
        <v>7222461.1638527662</v>
      </c>
      <c r="H78" s="312">
        <v>7.6316446366798046E-2</v>
      </c>
    </row>
    <row r="79" spans="1:8">
      <c r="A79" s="330"/>
      <c r="B79" s="307" t="s">
        <v>234</v>
      </c>
      <c r="C79" s="311">
        <v>24182011.609688353</v>
      </c>
      <c r="D79" s="311">
        <v>1380247.9414715059</v>
      </c>
      <c r="E79" s="316">
        <v>6.0532507991713815E-2</v>
      </c>
      <c r="F79" s="317">
        <v>67046840.517946213</v>
      </c>
      <c r="G79" s="317">
        <v>4366112.0730142072</v>
      </c>
      <c r="H79" s="316">
        <v>6.9656370966557024E-2</v>
      </c>
    </row>
    <row r="80" spans="1:8">
      <c r="A80" s="330"/>
      <c r="B80" s="306" t="s">
        <v>235</v>
      </c>
      <c r="C80" s="311">
        <v>27628886.382048592</v>
      </c>
      <c r="D80" s="311">
        <v>1665399.2919797674</v>
      </c>
      <c r="E80" s="312">
        <v>6.4143898937858448E-2</v>
      </c>
      <c r="F80" s="313">
        <v>74978510.362966314</v>
      </c>
      <c r="G80" s="313">
        <v>5123790.7544819266</v>
      </c>
      <c r="H80" s="312">
        <v>7.3349242301727069E-2</v>
      </c>
    </row>
    <row r="81" spans="1:8">
      <c r="A81" s="330"/>
      <c r="B81" s="307" t="s">
        <v>236</v>
      </c>
      <c r="C81" s="311">
        <v>56684822.395905033</v>
      </c>
      <c r="D81" s="311">
        <v>2412640.4413888529</v>
      </c>
      <c r="E81" s="316">
        <v>4.445445814967991E-2</v>
      </c>
      <c r="F81" s="317">
        <v>157533099.05340007</v>
      </c>
      <c r="G81" s="317">
        <v>8071570.3897922933</v>
      </c>
      <c r="H81" s="316">
        <v>5.4004334506432966E-2</v>
      </c>
    </row>
    <row r="82" spans="1:8">
      <c r="A82" s="330"/>
      <c r="B82" s="306" t="s">
        <v>237</v>
      </c>
      <c r="C82" s="311">
        <v>25033326.290748153</v>
      </c>
      <c r="D82" s="311">
        <v>1078047.7354798019</v>
      </c>
      <c r="E82" s="312">
        <v>4.5002513036639803E-2</v>
      </c>
      <c r="F82" s="313">
        <v>66638154.053852491</v>
      </c>
      <c r="G82" s="313">
        <v>3828605.8232978657</v>
      </c>
      <c r="H82" s="312">
        <v>6.0955793046691333E-2</v>
      </c>
    </row>
    <row r="83" spans="1:8">
      <c r="A83" s="330"/>
      <c r="B83" s="307" t="s">
        <v>238</v>
      </c>
      <c r="C83" s="311">
        <v>11294541.468375359</v>
      </c>
      <c r="D83" s="311">
        <v>633729.68292151578</v>
      </c>
      <c r="E83" s="316">
        <v>5.944478672686155E-2</v>
      </c>
      <c r="F83" s="317">
        <v>28722960.629275408</v>
      </c>
      <c r="G83" s="317">
        <v>1984242.2708940171</v>
      </c>
      <c r="H83" s="316">
        <v>7.4208578148699716E-2</v>
      </c>
    </row>
    <row r="84" spans="1:8">
      <c r="A84" s="330"/>
      <c r="B84" s="306" t="s">
        <v>239</v>
      </c>
      <c r="C84" s="311">
        <v>29240102.15647098</v>
      </c>
      <c r="D84" s="311">
        <v>2030115.8634282909</v>
      </c>
      <c r="E84" s="312">
        <v>7.46092203636049E-2</v>
      </c>
      <c r="F84" s="313">
        <v>77721830.55351375</v>
      </c>
      <c r="G84" s="313">
        <v>6448332.1970225722</v>
      </c>
      <c r="H84" s="312">
        <v>9.0473069874720063E-2</v>
      </c>
    </row>
    <row r="85" spans="1:8">
      <c r="A85" s="330"/>
      <c r="B85" s="307" t="s">
        <v>240</v>
      </c>
      <c r="C85" s="311">
        <v>35989635.038678892</v>
      </c>
      <c r="D85" s="311">
        <v>1625649.5843498409</v>
      </c>
      <c r="E85" s="316">
        <v>4.73067824600958E-2</v>
      </c>
      <c r="F85" s="317">
        <v>96826907.020460203</v>
      </c>
      <c r="G85" s="317">
        <v>5391934.1141872406</v>
      </c>
      <c r="H85" s="316">
        <v>5.8970150510290392E-2</v>
      </c>
    </row>
    <row r="86" spans="1:8">
      <c r="A86" s="330"/>
      <c r="B86" s="306" t="s">
        <v>241</v>
      </c>
      <c r="C86" s="311">
        <v>20057396.603941727</v>
      </c>
      <c r="D86" s="311">
        <v>922559.89168454334</v>
      </c>
      <c r="E86" s="312">
        <v>4.821362761322024E-2</v>
      </c>
      <c r="F86" s="313">
        <v>52232272.013702452</v>
      </c>
      <c r="G86" s="313">
        <v>3033451.7148688436</v>
      </c>
      <c r="H86" s="312">
        <v>6.165700105091259E-2</v>
      </c>
    </row>
    <row r="87" spans="1:8">
      <c r="A87" s="330"/>
      <c r="B87" s="307" t="s">
        <v>242</v>
      </c>
      <c r="C87" s="311">
        <v>22067764.742920518</v>
      </c>
      <c r="D87" s="311">
        <v>915944.63717380539</v>
      </c>
      <c r="E87" s="316">
        <v>4.3303348487015239E-2</v>
      </c>
      <c r="F87" s="317">
        <v>56166805.232213803</v>
      </c>
      <c r="G87" s="317">
        <v>3057794.8199002445</v>
      </c>
      <c r="H87" s="316">
        <v>5.757581992511164E-2</v>
      </c>
    </row>
    <row r="88" spans="1:8">
      <c r="A88" s="330"/>
      <c r="B88" s="306" t="s">
        <v>243</v>
      </c>
      <c r="C88" s="311">
        <v>383446662.7808907</v>
      </c>
      <c r="D88" s="311">
        <v>18360495.830808938</v>
      </c>
      <c r="E88" s="312">
        <v>5.0290855948314714E-2</v>
      </c>
      <c r="F88" s="313">
        <v>1037881664.2723629</v>
      </c>
      <c r="G88" s="313">
        <v>65506685.837444067</v>
      </c>
      <c r="H88" s="312">
        <v>6.7367720571008538E-2</v>
      </c>
    </row>
    <row r="89" spans="1:8">
      <c r="A89" s="330"/>
      <c r="B89" s="307" t="s">
        <v>244</v>
      </c>
      <c r="C89" s="311">
        <v>86632972.920072839</v>
      </c>
      <c r="D89" s="311">
        <v>4715870.2549137771</v>
      </c>
      <c r="E89" s="316">
        <v>5.7568811658173166E-2</v>
      </c>
      <c r="F89" s="317">
        <v>238273994.28404972</v>
      </c>
      <c r="G89" s="317">
        <v>16630621.97579667</v>
      </c>
      <c r="H89" s="316">
        <v>7.5033247340540565E-2</v>
      </c>
    </row>
    <row r="90" spans="1:8">
      <c r="A90" s="330"/>
      <c r="B90" s="306" t="s">
        <v>245</v>
      </c>
      <c r="C90" s="311">
        <v>71747125.691773176</v>
      </c>
      <c r="D90" s="311">
        <v>3062612.9046157449</v>
      </c>
      <c r="E90" s="312">
        <v>4.458957020058224E-2</v>
      </c>
      <c r="F90" s="313">
        <v>199519399.15640822</v>
      </c>
      <c r="G90" s="313">
        <v>11696402.505507022</v>
      </c>
      <c r="H90" s="312">
        <v>6.2273537927023066E-2</v>
      </c>
    </row>
    <row r="91" spans="1:8">
      <c r="A91" s="330"/>
      <c r="B91" s="307" t="s">
        <v>246</v>
      </c>
      <c r="C91" s="311">
        <v>6606838.5803969391</v>
      </c>
      <c r="D91" s="311">
        <v>433177.33815819677</v>
      </c>
      <c r="E91" s="316">
        <v>7.0165388277947452E-2</v>
      </c>
      <c r="F91" s="317">
        <v>17587176.244691633</v>
      </c>
      <c r="G91" s="317">
        <v>1419378.886894647</v>
      </c>
      <c r="H91" s="316">
        <v>8.7790492142094168E-2</v>
      </c>
    </row>
    <row r="92" spans="1:8">
      <c r="A92" s="330"/>
      <c r="B92" s="306" t="s">
        <v>247</v>
      </c>
      <c r="C92" s="311">
        <v>27034467.989232603</v>
      </c>
      <c r="D92" s="311">
        <v>1207238.1518625766</v>
      </c>
      <c r="E92" s="312">
        <v>4.6742843094840753E-2</v>
      </c>
      <c r="F92" s="313">
        <v>73105559.285652533</v>
      </c>
      <c r="G92" s="313">
        <v>3982868.6788055897</v>
      </c>
      <c r="H92" s="312">
        <v>5.7620278433013816E-2</v>
      </c>
    </row>
    <row r="93" spans="1:8">
      <c r="A93" s="330"/>
      <c r="B93" s="307" t="s">
        <v>248</v>
      </c>
      <c r="C93" s="311">
        <v>12721783.916166706</v>
      </c>
      <c r="D93" s="311">
        <v>688924.6891561877</v>
      </c>
      <c r="E93" s="316">
        <v>5.7253614968729785E-2</v>
      </c>
      <c r="F93" s="317">
        <v>32336912.335370138</v>
      </c>
      <c r="G93" s="317">
        <v>2069906.8133108467</v>
      </c>
      <c r="H93" s="316">
        <v>6.8388225977698752E-2</v>
      </c>
    </row>
    <row r="94" spans="1:8">
      <c r="A94" s="330"/>
      <c r="B94" s="306" t="s">
        <v>249</v>
      </c>
      <c r="C94" s="311">
        <v>10590933.58721219</v>
      </c>
      <c r="D94" s="311">
        <v>263955.34592732601</v>
      </c>
      <c r="E94" s="312">
        <v>2.5559785230503708E-2</v>
      </c>
      <c r="F94" s="313">
        <v>27127205.565925218</v>
      </c>
      <c r="G94" s="313">
        <v>1114559.779362604</v>
      </c>
      <c r="H94" s="312">
        <v>4.2846844127572503E-2</v>
      </c>
    </row>
    <row r="95" spans="1:8">
      <c r="A95" s="330"/>
      <c r="B95" s="307" t="s">
        <v>250</v>
      </c>
      <c r="C95" s="311">
        <v>265713489.7934958</v>
      </c>
      <c r="D95" s="311">
        <v>15849386.292832673</v>
      </c>
      <c r="E95" s="316">
        <v>6.3432025932410929E-2</v>
      </c>
      <c r="F95" s="317">
        <v>700660190.58027971</v>
      </c>
      <c r="G95" s="317">
        <v>47455613.863673925</v>
      </c>
      <c r="H95" s="316">
        <v>7.2650461364208482E-2</v>
      </c>
    </row>
    <row r="96" spans="1:8">
      <c r="A96" s="330"/>
      <c r="B96" s="306" t="s">
        <v>251</v>
      </c>
      <c r="C96" s="311">
        <v>12253806.37744339</v>
      </c>
      <c r="D96" s="311">
        <v>891130.58486060612</v>
      </c>
      <c r="E96" s="312">
        <v>7.8426120847548034E-2</v>
      </c>
      <c r="F96" s="313">
        <v>32666472.927138206</v>
      </c>
      <c r="G96" s="313">
        <v>2694878.2430414259</v>
      </c>
      <c r="H96" s="312">
        <v>8.9914409675083282E-2</v>
      </c>
    </row>
    <row r="97" spans="1:8">
      <c r="A97" s="330"/>
      <c r="B97" s="307" t="s">
        <v>252</v>
      </c>
      <c r="C97" s="311">
        <v>25527124.166930281</v>
      </c>
      <c r="D97" s="311">
        <v>1848591.4539938904</v>
      </c>
      <c r="E97" s="316">
        <v>7.8070354966882805E-2</v>
      </c>
      <c r="F97" s="317">
        <v>67149502.923032641</v>
      </c>
      <c r="G97" s="317">
        <v>5214665.9369201586</v>
      </c>
      <c r="H97" s="316">
        <v>8.4196006491297173E-2</v>
      </c>
    </row>
    <row r="98" spans="1:8">
      <c r="A98" s="330"/>
      <c r="B98" s="306" t="s">
        <v>253</v>
      </c>
      <c r="C98" s="311">
        <v>50502845.201539703</v>
      </c>
      <c r="D98" s="311">
        <v>2642061.5937139317</v>
      </c>
      <c r="E98" s="312">
        <v>5.520305758809025E-2</v>
      </c>
      <c r="F98" s="313">
        <v>139989944.54686788</v>
      </c>
      <c r="G98" s="313">
        <v>6509220.9220237434</v>
      </c>
      <c r="H98" s="312">
        <v>4.8765250481547534E-2</v>
      </c>
    </row>
    <row r="99" spans="1:8">
      <c r="A99" s="330"/>
      <c r="B99" s="307" t="s">
        <v>254</v>
      </c>
      <c r="C99" s="311">
        <v>17068637.915347259</v>
      </c>
      <c r="D99" s="311">
        <v>1051862.6367267426</v>
      </c>
      <c r="E99" s="316">
        <v>6.5672560077107908E-2</v>
      </c>
      <c r="F99" s="317">
        <v>45460459.877925098</v>
      </c>
      <c r="G99" s="317">
        <v>3450131.1297285408</v>
      </c>
      <c r="H99" s="316">
        <v>8.2125782695205637E-2</v>
      </c>
    </row>
    <row r="100" spans="1:8">
      <c r="A100" s="330"/>
      <c r="B100" s="306" t="s">
        <v>255</v>
      </c>
      <c r="C100" s="311">
        <v>31387639.060306042</v>
      </c>
      <c r="D100" s="311">
        <v>2127021.2181416228</v>
      </c>
      <c r="E100" s="312">
        <v>7.2692286595418182E-2</v>
      </c>
      <c r="F100" s="313">
        <v>84432316.866190746</v>
      </c>
      <c r="G100" s="313">
        <v>6307300.8308616132</v>
      </c>
      <c r="H100" s="312">
        <v>8.0733434064312645E-2</v>
      </c>
    </row>
    <row r="101" spans="1:8">
      <c r="A101" s="330"/>
      <c r="B101" s="307" t="s">
        <v>256</v>
      </c>
      <c r="C101" s="311">
        <v>9019306.356561264</v>
      </c>
      <c r="D101" s="311">
        <v>457998.43382851407</v>
      </c>
      <c r="E101" s="316">
        <v>5.3496315979056859E-2</v>
      </c>
      <c r="F101" s="317">
        <v>22601191.592385832</v>
      </c>
      <c r="G101" s="317">
        <v>1563455.2756755129</v>
      </c>
      <c r="H101" s="316">
        <v>7.4316706519116177E-2</v>
      </c>
    </row>
    <row r="102" spans="1:8">
      <c r="A102" s="330"/>
      <c r="B102" s="306" t="s">
        <v>257</v>
      </c>
      <c r="C102" s="311">
        <v>463124827.82351398</v>
      </c>
      <c r="D102" s="311">
        <v>26799045.411390066</v>
      </c>
      <c r="E102" s="312">
        <v>6.1419807152439811E-2</v>
      </c>
      <c r="F102" s="313">
        <v>1289881588.7261376</v>
      </c>
      <c r="G102" s="313">
        <v>86419544.477203608</v>
      </c>
      <c r="H102" s="312">
        <v>7.1809115119319769E-2</v>
      </c>
    </row>
    <row r="103" spans="1:8">
      <c r="A103" s="330"/>
      <c r="B103" s="307" t="s">
        <v>258</v>
      </c>
      <c r="C103" s="311">
        <v>114989025.42529163</v>
      </c>
      <c r="D103" s="311">
        <v>5095167.8932933062</v>
      </c>
      <c r="E103" s="316">
        <v>4.6364446637153688E-2</v>
      </c>
      <c r="F103" s="317">
        <v>336767678.17745686</v>
      </c>
      <c r="G103" s="317">
        <v>18064849.178943455</v>
      </c>
      <c r="H103" s="316">
        <v>5.6682424927667396E-2</v>
      </c>
    </row>
    <row r="104" spans="1:8">
      <c r="A104" s="330"/>
      <c r="B104" s="306" t="s">
        <v>259</v>
      </c>
      <c r="C104" s="311">
        <v>37056112.042360589</v>
      </c>
      <c r="D104" s="311">
        <v>2665503.9302452654</v>
      </c>
      <c r="E104" s="312">
        <v>7.75067402575602E-2</v>
      </c>
      <c r="F104" s="313">
        <v>104098938.16965528</v>
      </c>
      <c r="G104" s="313">
        <v>8123226.0823486</v>
      </c>
      <c r="H104" s="312">
        <v>8.4638351783825339E-2</v>
      </c>
    </row>
    <row r="105" spans="1:8">
      <c r="A105" s="330"/>
      <c r="B105" s="307" t="s">
        <v>260</v>
      </c>
      <c r="C105" s="311">
        <v>13688568.822172508</v>
      </c>
      <c r="D105" s="311">
        <v>1039804.1464780606</v>
      </c>
      <c r="E105" s="316">
        <v>8.220598399432022E-2</v>
      </c>
      <c r="F105" s="317">
        <v>37650149.581460126</v>
      </c>
      <c r="G105" s="317">
        <v>3285747.0768992677</v>
      </c>
      <c r="H105" s="316">
        <v>9.5614846685117896E-2</v>
      </c>
    </row>
    <row r="106" spans="1:8">
      <c r="A106" s="330"/>
      <c r="B106" s="306" t="s">
        <v>261</v>
      </c>
      <c r="C106" s="311">
        <v>15397127.972686913</v>
      </c>
      <c r="D106" s="311">
        <v>1205949.3008196447</v>
      </c>
      <c r="E106" s="312">
        <v>8.497879765338523E-2</v>
      </c>
      <c r="F106" s="313">
        <v>41008255.700672634</v>
      </c>
      <c r="G106" s="313">
        <v>3921311.2416466847</v>
      </c>
      <c r="H106" s="312">
        <v>0.10573292836186575</v>
      </c>
    </row>
    <row r="107" spans="1:8">
      <c r="A107" s="330"/>
      <c r="B107" s="307" t="s">
        <v>262</v>
      </c>
      <c r="C107" s="311">
        <v>9931246.6532139145</v>
      </c>
      <c r="D107" s="311">
        <v>514978.74823986553</v>
      </c>
      <c r="E107" s="316">
        <v>5.4690324599604177E-2</v>
      </c>
      <c r="F107" s="317">
        <v>25998901.177122436</v>
      </c>
      <c r="G107" s="317">
        <v>1625622.9247191064</v>
      </c>
      <c r="H107" s="316">
        <v>6.6696933743773737E-2</v>
      </c>
    </row>
    <row r="108" spans="1:8">
      <c r="A108" s="330"/>
      <c r="B108" s="306" t="s">
        <v>263</v>
      </c>
      <c r="C108" s="311">
        <v>26723147.435192797</v>
      </c>
      <c r="D108" s="311">
        <v>2294515.6018492728</v>
      </c>
      <c r="E108" s="312">
        <v>9.3927307001999402E-2</v>
      </c>
      <c r="F108" s="313">
        <v>73993436.791732803</v>
      </c>
      <c r="G108" s="313">
        <v>6895436.6715288088</v>
      </c>
      <c r="H108" s="312">
        <v>0.10276664966430962</v>
      </c>
    </row>
    <row r="109" spans="1:8">
      <c r="A109" s="330"/>
      <c r="B109" s="307" t="s">
        <v>264</v>
      </c>
      <c r="C109" s="311">
        <v>48634131.518939875</v>
      </c>
      <c r="D109" s="311">
        <v>3229846.5958312899</v>
      </c>
      <c r="E109" s="316">
        <v>7.1135281643593382E-2</v>
      </c>
      <c r="F109" s="317">
        <v>135448011.12217414</v>
      </c>
      <c r="G109" s="317">
        <v>9373010.2180666625</v>
      </c>
      <c r="H109" s="316">
        <v>7.4344716643672801E-2</v>
      </c>
    </row>
    <row r="110" spans="1:8">
      <c r="A110" s="330"/>
      <c r="B110" s="306" t="s">
        <v>265</v>
      </c>
      <c r="C110" s="311">
        <v>36212732.31688077</v>
      </c>
      <c r="D110" s="311">
        <v>2117776.2770024613</v>
      </c>
      <c r="E110" s="312">
        <v>6.2114063866967814E-2</v>
      </c>
      <c r="F110" s="313">
        <v>101807909.05595076</v>
      </c>
      <c r="G110" s="313">
        <v>6805069.3621153831</v>
      </c>
      <c r="H110" s="312">
        <v>7.1630167940726894E-2</v>
      </c>
    </row>
    <row r="111" spans="1:8">
      <c r="A111" s="330"/>
      <c r="B111" s="307" t="s">
        <v>266</v>
      </c>
      <c r="C111" s="311">
        <v>25667302.72405966</v>
      </c>
      <c r="D111" s="311">
        <v>1135986.1691050306</v>
      </c>
      <c r="E111" s="316">
        <v>4.6307590811940899E-2</v>
      </c>
      <c r="F111" s="317">
        <v>68337492.829249367</v>
      </c>
      <c r="G111" s="317">
        <v>3920768.4983688593</v>
      </c>
      <c r="H111" s="316">
        <v>6.0865691931641666E-2</v>
      </c>
    </row>
    <row r="112" spans="1:8">
      <c r="A112" s="330"/>
      <c r="B112" s="306" t="s">
        <v>267</v>
      </c>
      <c r="C112" s="311">
        <v>749244305.55168879</v>
      </c>
      <c r="D112" s="311">
        <v>34994288.780885339</v>
      </c>
      <c r="E112" s="312">
        <v>4.8994452865535873E-2</v>
      </c>
      <c r="F112" s="313">
        <v>2246707409.3115764</v>
      </c>
      <c r="G112" s="313">
        <v>117063961.14409828</v>
      </c>
      <c r="H112" s="312">
        <v>5.4968807686953336E-2</v>
      </c>
    </row>
    <row r="113" spans="1:8">
      <c r="A113" s="330"/>
      <c r="B113" s="307" t="s">
        <v>268</v>
      </c>
      <c r="C113" s="311">
        <v>16574533.617005868</v>
      </c>
      <c r="D113" s="311">
        <v>729269.6265428178</v>
      </c>
      <c r="E113" s="316">
        <v>4.6024454182760903E-2</v>
      </c>
      <c r="F113" s="317">
        <v>49456766.782627732</v>
      </c>
      <c r="G113" s="317">
        <v>2217137.7940009907</v>
      </c>
      <c r="H113" s="316">
        <v>4.6933852815287384E-2</v>
      </c>
    </row>
    <row r="114" spans="1:8">
      <c r="A114" s="330"/>
      <c r="B114" s="306" t="s">
        <v>269</v>
      </c>
      <c r="C114" s="311">
        <v>95176657.218819052</v>
      </c>
      <c r="D114" s="311">
        <v>4020495.2266343236</v>
      </c>
      <c r="E114" s="312">
        <v>4.4105578150372554E-2</v>
      </c>
      <c r="F114" s="313">
        <v>294400628.97874922</v>
      </c>
      <c r="G114" s="313">
        <v>13322150.718436956</v>
      </c>
      <c r="H114" s="312">
        <v>4.739655202665162E-2</v>
      </c>
    </row>
    <row r="115" spans="1:8">
      <c r="A115" s="330"/>
      <c r="B115" s="307" t="s">
        <v>270</v>
      </c>
      <c r="C115" s="311">
        <v>36340936.644555517</v>
      </c>
      <c r="D115" s="311">
        <v>1682887.7652954161</v>
      </c>
      <c r="E115" s="316">
        <v>4.8556910146851387E-2</v>
      </c>
      <c r="F115" s="317">
        <v>99092988.165728703</v>
      </c>
      <c r="G115" s="317">
        <v>5822057.668602556</v>
      </c>
      <c r="H115" s="316">
        <v>6.2420924049663519E-2</v>
      </c>
    </row>
    <row r="116" spans="1:8">
      <c r="A116" s="330"/>
      <c r="B116" s="306" t="s">
        <v>271</v>
      </c>
      <c r="C116" s="311">
        <v>57846105.39087297</v>
      </c>
      <c r="D116" s="311">
        <v>2573816.2706076503</v>
      </c>
      <c r="E116" s="312">
        <v>4.656612403020545E-2</v>
      </c>
      <c r="F116" s="313">
        <v>161631669.42282563</v>
      </c>
      <c r="G116" s="313">
        <v>9585625.6910345554</v>
      </c>
      <c r="H116" s="312">
        <v>6.3044229601551358E-2</v>
      </c>
    </row>
    <row r="117" spans="1:8">
      <c r="A117" s="330"/>
      <c r="B117" s="307" t="s">
        <v>272</v>
      </c>
      <c r="C117" s="311">
        <v>48364421.083835319</v>
      </c>
      <c r="D117" s="311">
        <v>2259827.1257452965</v>
      </c>
      <c r="E117" s="316">
        <v>4.9015226721214021E-2</v>
      </c>
      <c r="F117" s="317">
        <v>147040103.76094568</v>
      </c>
      <c r="G117" s="317">
        <v>6081759.0831020176</v>
      </c>
      <c r="H117" s="316">
        <v>4.3145789608991986E-2</v>
      </c>
    </row>
    <row r="118" spans="1:8">
      <c r="A118" s="330"/>
      <c r="B118" s="306" t="s">
        <v>273</v>
      </c>
      <c r="C118" s="311">
        <v>61303129.522213653</v>
      </c>
      <c r="D118" s="311">
        <v>3389218.8437841162</v>
      </c>
      <c r="E118" s="312">
        <v>5.8521671289009598E-2</v>
      </c>
      <c r="F118" s="313">
        <v>180694953.93532112</v>
      </c>
      <c r="G118" s="313">
        <v>10180100.213811785</v>
      </c>
      <c r="H118" s="312">
        <v>5.9702131466143539E-2</v>
      </c>
    </row>
    <row r="119" spans="1:8">
      <c r="A119" s="330"/>
      <c r="B119" s="307" t="s">
        <v>274</v>
      </c>
      <c r="C119" s="311">
        <v>221740923.75605696</v>
      </c>
      <c r="D119" s="311">
        <v>10648678.277514964</v>
      </c>
      <c r="E119" s="316">
        <v>5.0445615628251138E-2</v>
      </c>
      <c r="F119" s="317">
        <v>702526584.67275202</v>
      </c>
      <c r="G119" s="317">
        <v>38643580.813660979</v>
      </c>
      <c r="H119" s="316">
        <v>5.8208420141846358E-2</v>
      </c>
    </row>
    <row r="120" spans="1:8">
      <c r="A120" s="330"/>
      <c r="B120" s="306" t="s">
        <v>275</v>
      </c>
      <c r="C120" s="311">
        <v>90456021.162883237</v>
      </c>
      <c r="D120" s="311">
        <v>4790519.8842404783</v>
      </c>
      <c r="E120" s="312">
        <v>5.5921226313244039E-2</v>
      </c>
      <c r="F120" s="313">
        <v>264991944.79625836</v>
      </c>
      <c r="G120" s="313">
        <v>15196253.384948879</v>
      </c>
      <c r="H120" s="312">
        <v>6.0834729770926986E-2</v>
      </c>
    </row>
    <row r="121" spans="1:8">
      <c r="A121" s="330"/>
      <c r="B121" s="307" t="s">
        <v>276</v>
      </c>
      <c r="C121" s="311">
        <v>31308008.243510056</v>
      </c>
      <c r="D121" s="311">
        <v>1412653.4007262029</v>
      </c>
      <c r="E121" s="316">
        <v>4.7253274234581949E-2</v>
      </c>
      <c r="F121" s="317">
        <v>85332429.203105226</v>
      </c>
      <c r="G121" s="317">
        <v>4723604.6665526479</v>
      </c>
      <c r="H121" s="316">
        <v>5.8599101199034352E-2</v>
      </c>
    </row>
    <row r="122" spans="1:8">
      <c r="A122" s="330"/>
      <c r="B122" s="306" t="s">
        <v>277</v>
      </c>
      <c r="C122" s="311">
        <v>12821080.802475395</v>
      </c>
      <c r="D122" s="311">
        <v>628538.81128924526</v>
      </c>
      <c r="E122" s="312">
        <v>5.1551088505055701E-2</v>
      </c>
      <c r="F122" s="313">
        <v>40022998.56924203</v>
      </c>
      <c r="G122" s="313">
        <v>1841006.2525748089</v>
      </c>
      <c r="H122" s="312">
        <v>4.8216610524306557E-2</v>
      </c>
    </row>
    <row r="123" spans="1:8">
      <c r="A123" s="330"/>
      <c r="B123" s="307" t="s">
        <v>278</v>
      </c>
      <c r="C123" s="311">
        <v>16191342.852417771</v>
      </c>
      <c r="D123" s="311">
        <v>615026.5252639614</v>
      </c>
      <c r="E123" s="316">
        <v>3.9484722340403476E-2</v>
      </c>
      <c r="F123" s="317">
        <v>44866942.638789862</v>
      </c>
      <c r="G123" s="317">
        <v>2005446.3925427347</v>
      </c>
      <c r="H123" s="316">
        <v>4.678899637616659E-2</v>
      </c>
    </row>
    <row r="124" spans="1:8">
      <c r="A124" s="330"/>
      <c r="B124" s="306" t="s">
        <v>279</v>
      </c>
      <c r="C124" s="311">
        <v>544534942.58844554</v>
      </c>
      <c r="D124" s="311">
        <v>36591483.889128983</v>
      </c>
      <c r="E124" s="312">
        <v>7.2038498109274332E-2</v>
      </c>
      <c r="F124" s="313">
        <v>1462199342.0971117</v>
      </c>
      <c r="G124" s="313">
        <v>105192907.63166857</v>
      </c>
      <c r="H124" s="312">
        <v>7.7518355816128856E-2</v>
      </c>
    </row>
    <row r="125" spans="1:8">
      <c r="A125" s="330"/>
      <c r="B125" s="307" t="s">
        <v>280</v>
      </c>
      <c r="C125" s="311">
        <v>62933754.516505338</v>
      </c>
      <c r="D125" s="311">
        <v>4171731.4441910163</v>
      </c>
      <c r="E125" s="316">
        <v>7.0993666080168091E-2</v>
      </c>
      <c r="F125" s="317">
        <v>175648292.70232546</v>
      </c>
      <c r="G125" s="317">
        <v>13231654.773148894</v>
      </c>
      <c r="H125" s="316">
        <v>8.1467360375472697E-2</v>
      </c>
    </row>
    <row r="126" spans="1:8">
      <c r="A126" s="330"/>
      <c r="B126" s="306" t="s">
        <v>281</v>
      </c>
      <c r="C126" s="311">
        <v>39383025.706350945</v>
      </c>
      <c r="D126" s="311">
        <v>2237209.8459666595</v>
      </c>
      <c r="E126" s="312">
        <v>6.0227775165186931E-2</v>
      </c>
      <c r="F126" s="313">
        <v>104584547.80588323</v>
      </c>
      <c r="G126" s="313">
        <v>6989048.0289900154</v>
      </c>
      <c r="H126" s="312">
        <v>7.1612400622643749E-2</v>
      </c>
    </row>
    <row r="127" spans="1:8">
      <c r="A127" s="330"/>
      <c r="B127" s="307" t="s">
        <v>282</v>
      </c>
      <c r="C127" s="311">
        <v>24796936.878116798</v>
      </c>
      <c r="D127" s="311">
        <v>1942095.341127038</v>
      </c>
      <c r="E127" s="316">
        <v>8.4975226714384552E-2</v>
      </c>
      <c r="F127" s="317">
        <v>67691506.139017716</v>
      </c>
      <c r="G127" s="317">
        <v>5385801.541552037</v>
      </c>
      <c r="H127" s="316">
        <v>8.6441547790009385E-2</v>
      </c>
    </row>
    <row r="128" spans="1:8">
      <c r="A128" s="330"/>
      <c r="B128" s="306" t="s">
        <v>283</v>
      </c>
      <c r="C128" s="311">
        <v>98796529.194274575</v>
      </c>
      <c r="D128" s="311">
        <v>5867652.0370570421</v>
      </c>
      <c r="E128" s="312">
        <v>6.3141320723483177E-2</v>
      </c>
      <c r="F128" s="313">
        <v>260108741.5620839</v>
      </c>
      <c r="G128" s="313">
        <v>16423355.32357046</v>
      </c>
      <c r="H128" s="312">
        <v>6.7395733396567625E-2</v>
      </c>
    </row>
    <row r="129" spans="1:8">
      <c r="A129" s="330"/>
      <c r="B129" s="307" t="s">
        <v>284</v>
      </c>
      <c r="C129" s="311">
        <v>14368762.518304203</v>
      </c>
      <c r="D129" s="311">
        <v>826311.76079109125</v>
      </c>
      <c r="E129" s="316">
        <v>6.1016412434261071E-2</v>
      </c>
      <c r="F129" s="317">
        <v>36942243.812217802</v>
      </c>
      <c r="G129" s="317">
        <v>2589717.5678140819</v>
      </c>
      <c r="H129" s="316">
        <v>7.5386524687859488E-2</v>
      </c>
    </row>
    <row r="130" spans="1:8">
      <c r="A130" s="330"/>
      <c r="B130" s="306" t="s">
        <v>285</v>
      </c>
      <c r="C130" s="311">
        <v>54757414.843301125</v>
      </c>
      <c r="D130" s="311">
        <v>3842737.2150571719</v>
      </c>
      <c r="E130" s="312">
        <v>7.5474055695984338E-2</v>
      </c>
      <c r="F130" s="313">
        <v>147017726.86721402</v>
      </c>
      <c r="G130" s="313">
        <v>10458848.585400373</v>
      </c>
      <c r="H130" s="312">
        <v>7.6588565437808218E-2</v>
      </c>
    </row>
    <row r="131" spans="1:8">
      <c r="A131" s="330"/>
      <c r="B131" s="307" t="s">
        <v>286</v>
      </c>
      <c r="C131" s="311">
        <v>62374225.868001893</v>
      </c>
      <c r="D131" s="311">
        <v>4547791.9981888384</v>
      </c>
      <c r="E131" s="316">
        <v>7.8645555221811936E-2</v>
      </c>
      <c r="F131" s="317">
        <v>170205033.73408332</v>
      </c>
      <c r="G131" s="317">
        <v>13728304.516855896</v>
      </c>
      <c r="H131" s="316">
        <v>8.7733841226944984E-2</v>
      </c>
    </row>
    <row r="132" spans="1:8">
      <c r="A132" s="330"/>
      <c r="B132" s="306" t="s">
        <v>287</v>
      </c>
      <c r="C132" s="311">
        <v>61097054.678762317</v>
      </c>
      <c r="D132" s="311">
        <v>4571076.9411042407</v>
      </c>
      <c r="E132" s="312">
        <v>8.0866835463138775E-2</v>
      </c>
      <c r="F132" s="313">
        <v>164105180.89103475</v>
      </c>
      <c r="G132" s="313">
        <v>11440039.267587245</v>
      </c>
      <c r="H132" s="312">
        <v>7.4935503586040592E-2</v>
      </c>
    </row>
    <row r="133" spans="1:8">
      <c r="A133" s="330"/>
      <c r="B133" s="307" t="s">
        <v>288</v>
      </c>
      <c r="C133" s="311">
        <v>427020936.16770548</v>
      </c>
      <c r="D133" s="311">
        <v>11772167.131374121</v>
      </c>
      <c r="E133" s="316">
        <v>2.8349673759885702E-2</v>
      </c>
      <c r="F133" s="317">
        <v>1211434745.4590647</v>
      </c>
      <c r="G133" s="317">
        <v>56068312.259669304</v>
      </c>
      <c r="H133" s="316">
        <v>4.8528597203925279E-2</v>
      </c>
    </row>
    <row r="134" spans="1:8">
      <c r="A134" s="330"/>
      <c r="B134" s="306" t="s">
        <v>289</v>
      </c>
      <c r="C134" s="311">
        <v>183942547.56942737</v>
      </c>
      <c r="D134" s="311">
        <v>4346328.6191832721</v>
      </c>
      <c r="E134" s="312">
        <v>2.4200557476031233E-2</v>
      </c>
      <c r="F134" s="313">
        <v>521431451.62703943</v>
      </c>
      <c r="G134" s="313">
        <v>21185934.837914467</v>
      </c>
      <c r="H134" s="312">
        <v>4.2351073876480641E-2</v>
      </c>
    </row>
    <row r="135" spans="1:8">
      <c r="A135" s="330"/>
      <c r="B135" s="307" t="s">
        <v>290</v>
      </c>
      <c r="C135" s="311">
        <v>34743378.032951534</v>
      </c>
      <c r="D135" s="311">
        <v>1450124.551644437</v>
      </c>
      <c r="E135" s="316">
        <v>4.3556108220502605E-2</v>
      </c>
      <c r="F135" s="317">
        <v>96452549.958885193</v>
      </c>
      <c r="G135" s="317">
        <v>5819110.927078858</v>
      </c>
      <c r="H135" s="316">
        <v>6.4204900412492744E-2</v>
      </c>
    </row>
    <row r="136" spans="1:8">
      <c r="A136" s="330"/>
      <c r="B136" s="306" t="s">
        <v>291</v>
      </c>
      <c r="C136" s="311">
        <v>41238163.236092985</v>
      </c>
      <c r="D136" s="311">
        <v>1342558.7729497105</v>
      </c>
      <c r="E136" s="312">
        <v>3.3651796758462589E-2</v>
      </c>
      <c r="F136" s="313">
        <v>117749350.19476074</v>
      </c>
      <c r="G136" s="313">
        <v>5193322.4056632817</v>
      </c>
      <c r="H136" s="312">
        <v>4.6139887020482821E-2</v>
      </c>
    </row>
    <row r="137" spans="1:8">
      <c r="A137" s="330"/>
      <c r="B137" s="307" t="s">
        <v>292</v>
      </c>
      <c r="C137" s="311">
        <v>74597220.607498765</v>
      </c>
      <c r="D137" s="311">
        <v>2145091.5003552437</v>
      </c>
      <c r="E137" s="316">
        <v>2.9607018134457354E-2</v>
      </c>
      <c r="F137" s="317">
        <v>217050296.09302318</v>
      </c>
      <c r="G137" s="317">
        <v>10717859.299004942</v>
      </c>
      <c r="H137" s="316">
        <v>5.1944616491417614E-2</v>
      </c>
    </row>
    <row r="138" spans="1:8">
      <c r="A138" s="330"/>
      <c r="B138" s="306" t="s">
        <v>293</v>
      </c>
      <c r="C138" s="311">
        <v>468621725.23806959</v>
      </c>
      <c r="D138" s="311">
        <v>18995108.045541346</v>
      </c>
      <c r="E138" s="312">
        <v>4.2246404726096809E-2</v>
      </c>
      <c r="F138" s="313">
        <v>1297280472.7400651</v>
      </c>
      <c r="G138" s="313">
        <v>72566275.824665308</v>
      </c>
      <c r="H138" s="312">
        <v>5.9251600093664959E-2</v>
      </c>
    </row>
    <row r="139" spans="1:8">
      <c r="A139" s="330"/>
      <c r="B139" s="307" t="s">
        <v>294</v>
      </c>
      <c r="C139" s="311">
        <v>9231867.3462280333</v>
      </c>
      <c r="D139" s="311">
        <v>628168.52621802874</v>
      </c>
      <c r="E139" s="316">
        <v>7.3011450000675215E-2</v>
      </c>
      <c r="F139" s="317">
        <v>25122747.923451737</v>
      </c>
      <c r="G139" s="317">
        <v>2211675.7067318521</v>
      </c>
      <c r="H139" s="316">
        <v>9.6533051173302603E-2</v>
      </c>
    </row>
    <row r="140" spans="1:8">
      <c r="A140" s="330"/>
      <c r="B140" s="306" t="s">
        <v>295</v>
      </c>
      <c r="C140" s="311">
        <v>63320942.259886786</v>
      </c>
      <c r="D140" s="311">
        <v>3057750.2641180009</v>
      </c>
      <c r="E140" s="312">
        <v>5.073993200248491E-2</v>
      </c>
      <c r="F140" s="313">
        <v>183145922.75109234</v>
      </c>
      <c r="G140" s="313">
        <v>10268470.422561198</v>
      </c>
      <c r="H140" s="312">
        <v>5.9397395578500913E-2</v>
      </c>
    </row>
    <row r="141" spans="1:8">
      <c r="A141" s="330"/>
      <c r="B141" s="307" t="s">
        <v>296</v>
      </c>
      <c r="C141" s="311">
        <v>24140602.582198165</v>
      </c>
      <c r="D141" s="311">
        <v>903685.39722042531</v>
      </c>
      <c r="E141" s="316">
        <v>3.889007263857884E-2</v>
      </c>
      <c r="F141" s="317">
        <v>65831462.982359618</v>
      </c>
      <c r="G141" s="317">
        <v>3754397.868844308</v>
      </c>
      <c r="H141" s="316">
        <v>6.0479629022070297E-2</v>
      </c>
    </row>
    <row r="142" spans="1:8">
      <c r="A142" s="330"/>
      <c r="B142" s="306" t="s">
        <v>297</v>
      </c>
      <c r="C142" s="311">
        <v>69056955.792664543</v>
      </c>
      <c r="D142" s="311">
        <v>3479456.7048906535</v>
      </c>
      <c r="E142" s="312">
        <v>5.3058697774269879E-2</v>
      </c>
      <c r="F142" s="313">
        <v>186895326.35095608</v>
      </c>
      <c r="G142" s="313">
        <v>11878357.021594167</v>
      </c>
      <c r="H142" s="312">
        <v>6.7869744671674989E-2</v>
      </c>
    </row>
    <row r="143" spans="1:8">
      <c r="A143" s="330"/>
      <c r="B143" s="307" t="s">
        <v>298</v>
      </c>
      <c r="C143" s="311">
        <v>45212175.170998886</v>
      </c>
      <c r="D143" s="311">
        <v>1449083.900865145</v>
      </c>
      <c r="E143" s="316">
        <v>3.3112009659474785E-2</v>
      </c>
      <c r="F143" s="317">
        <v>126868463.86447886</v>
      </c>
      <c r="G143" s="317">
        <v>6115831.4344004393</v>
      </c>
      <c r="H143" s="316">
        <v>5.0647603379924654E-2</v>
      </c>
    </row>
    <row r="144" spans="1:8">
      <c r="A144" s="330"/>
      <c r="B144" s="306" t="s">
        <v>299</v>
      </c>
      <c r="C144" s="311">
        <v>33813076.090280257</v>
      </c>
      <c r="D144" s="311">
        <v>1525455.4435865022</v>
      </c>
      <c r="E144" s="312">
        <v>4.7245830229447658E-2</v>
      </c>
      <c r="F144" s="313">
        <v>88795657.222030118</v>
      </c>
      <c r="G144" s="313">
        <v>6095607.0685595274</v>
      </c>
      <c r="H144" s="312">
        <v>7.3707416830432471E-2</v>
      </c>
    </row>
    <row r="145" spans="1:8">
      <c r="A145" s="330"/>
      <c r="B145" s="307" t="s">
        <v>300</v>
      </c>
      <c r="C145" s="311">
        <v>51804212.635782093</v>
      </c>
      <c r="D145" s="311">
        <v>1123988.3156370297</v>
      </c>
      <c r="E145" s="316">
        <v>2.2178045395711707E-2</v>
      </c>
      <c r="F145" s="317">
        <v>152684636.26516536</v>
      </c>
      <c r="G145" s="317">
        <v>5216780.9228194356</v>
      </c>
      <c r="H145" s="316">
        <v>3.5375715681961357E-2</v>
      </c>
    </row>
    <row r="146" spans="1:8">
      <c r="A146" s="330"/>
      <c r="B146" s="306" t="s">
        <v>301</v>
      </c>
      <c r="C146" s="311">
        <v>9943754.4430169724</v>
      </c>
      <c r="D146" s="311">
        <v>413140.09832104109</v>
      </c>
      <c r="E146" s="312">
        <v>4.334873738238771E-2</v>
      </c>
      <c r="F146" s="313">
        <v>26387782.0355925</v>
      </c>
      <c r="G146" s="313">
        <v>1452199.3676856831</v>
      </c>
      <c r="H146" s="312">
        <v>5.8238036264327081E-2</v>
      </c>
    </row>
    <row r="147" spans="1:8">
      <c r="A147" s="330"/>
      <c r="B147" s="307" t="s">
        <v>302</v>
      </c>
      <c r="C147" s="311">
        <v>40023349.045410335</v>
      </c>
      <c r="D147" s="311">
        <v>1470372.2398853377</v>
      </c>
      <c r="E147" s="316">
        <v>3.8139006679106024E-2</v>
      </c>
      <c r="F147" s="317">
        <v>105196541.97373916</v>
      </c>
      <c r="G147" s="317">
        <v>5347468.2131647319</v>
      </c>
      <c r="H147" s="316">
        <v>5.3555511451085572E-2</v>
      </c>
    </row>
    <row r="148" spans="1:8">
      <c r="A148" s="330" t="s">
        <v>139</v>
      </c>
      <c r="B148" s="306" t="s">
        <v>231</v>
      </c>
      <c r="C148" s="311">
        <v>309145035.81415337</v>
      </c>
      <c r="D148" s="311">
        <v>17014415.825093627</v>
      </c>
      <c r="E148" s="312">
        <v>5.8242493805445023E-2</v>
      </c>
      <c r="F148" s="313">
        <v>829896584.0752492</v>
      </c>
      <c r="G148" s="313">
        <v>53490541.607741833</v>
      </c>
      <c r="H148" s="312">
        <v>6.8895060937113214E-2</v>
      </c>
    </row>
    <row r="149" spans="1:8">
      <c r="A149" s="331"/>
      <c r="B149" s="307" t="s">
        <v>232</v>
      </c>
      <c r="C149" s="311">
        <v>58988007.324549355</v>
      </c>
      <c r="D149" s="311">
        <v>2727672.4856768474</v>
      </c>
      <c r="E149" s="316">
        <v>4.8483047487875769E-2</v>
      </c>
      <c r="F149" s="317">
        <v>163787503.1003674</v>
      </c>
      <c r="G149" s="317">
        <v>9670409.957100451</v>
      </c>
      <c r="H149" s="316">
        <v>6.2747160356254952E-2</v>
      </c>
    </row>
    <row r="150" spans="1:8">
      <c r="A150" s="330"/>
      <c r="B150" s="306" t="s">
        <v>233</v>
      </c>
      <c r="C150" s="311">
        <v>21094460.302477133</v>
      </c>
      <c r="D150" s="311">
        <v>1354053.4492447414</v>
      </c>
      <c r="E150" s="312">
        <v>6.8592985915233148E-2</v>
      </c>
      <c r="F150" s="313">
        <v>57834258.715149842</v>
      </c>
      <c r="G150" s="313">
        <v>4370999.9505653232</v>
      </c>
      <c r="H150" s="312">
        <v>8.1757080499193016E-2</v>
      </c>
    </row>
    <row r="151" spans="1:8">
      <c r="A151" s="330"/>
      <c r="B151" s="307" t="s">
        <v>234</v>
      </c>
      <c r="C151" s="311">
        <v>13734095.802981492</v>
      </c>
      <c r="D151" s="311">
        <v>933678.28757639974</v>
      </c>
      <c r="E151" s="316">
        <v>7.2941236991116362E-2</v>
      </c>
      <c r="F151" s="317">
        <v>38043826.410747744</v>
      </c>
      <c r="G151" s="317">
        <v>2661098.1436557323</v>
      </c>
      <c r="H151" s="316">
        <v>7.520895855085058E-2</v>
      </c>
    </row>
    <row r="152" spans="1:8">
      <c r="A152" s="330"/>
      <c r="B152" s="306" t="s">
        <v>235</v>
      </c>
      <c r="C152" s="311">
        <v>15656830.693864329</v>
      </c>
      <c r="D152" s="311">
        <v>1115148.6692924555</v>
      </c>
      <c r="E152" s="312">
        <v>7.6686360450471142E-2</v>
      </c>
      <c r="F152" s="313">
        <v>42488759.47756663</v>
      </c>
      <c r="G152" s="313">
        <v>3220052.3627261445</v>
      </c>
      <c r="H152" s="312">
        <v>8.2000468039581012E-2</v>
      </c>
    </row>
    <row r="153" spans="1:8">
      <c r="A153" s="330"/>
      <c r="B153" s="307" t="s">
        <v>236</v>
      </c>
      <c r="C153" s="311">
        <v>32028849.959958371</v>
      </c>
      <c r="D153" s="311">
        <v>1676607.9888410792</v>
      </c>
      <c r="E153" s="316">
        <v>5.523835736538054E-2</v>
      </c>
      <c r="F153" s="317">
        <v>89102963.934430555</v>
      </c>
      <c r="G153" s="317">
        <v>5163797.7621717453</v>
      </c>
      <c r="H153" s="316">
        <v>6.1518335214036678E-2</v>
      </c>
    </row>
    <row r="154" spans="1:8">
      <c r="A154" s="330"/>
      <c r="B154" s="306" t="s">
        <v>237</v>
      </c>
      <c r="C154" s="311">
        <v>14146442.384475512</v>
      </c>
      <c r="D154" s="311">
        <v>745180.92756267637</v>
      </c>
      <c r="E154" s="312">
        <v>5.5605282380211021E-2</v>
      </c>
      <c r="F154" s="313">
        <v>37720842.487222888</v>
      </c>
      <c r="G154" s="313">
        <v>2488077.8150126114</v>
      </c>
      <c r="H154" s="312">
        <v>7.0618296297794494E-2</v>
      </c>
    </row>
    <row r="155" spans="1:8">
      <c r="A155" s="330"/>
      <c r="B155" s="307" t="s">
        <v>238</v>
      </c>
      <c r="C155" s="311">
        <v>6406815.8942066329</v>
      </c>
      <c r="D155" s="311">
        <v>409656.99369749427</v>
      </c>
      <c r="E155" s="316">
        <v>6.8308510828805249E-2</v>
      </c>
      <c r="F155" s="317">
        <v>16328566.403224282</v>
      </c>
      <c r="G155" s="317">
        <v>1175009.9994450882</v>
      </c>
      <c r="H155" s="316">
        <v>7.7540213540370551E-2</v>
      </c>
    </row>
    <row r="156" spans="1:8">
      <c r="A156" s="330"/>
      <c r="B156" s="306" t="s">
        <v>239</v>
      </c>
      <c r="C156" s="311">
        <v>16504341.695492934</v>
      </c>
      <c r="D156" s="311">
        <v>1207908.9764701854</v>
      </c>
      <c r="E156" s="312">
        <v>7.8966710648033747E-2</v>
      </c>
      <c r="F156" s="313">
        <v>43985456.589645766</v>
      </c>
      <c r="G156" s="313">
        <v>3706576.8952085748</v>
      </c>
      <c r="H156" s="312">
        <v>9.2022839843792392E-2</v>
      </c>
    </row>
    <row r="157" spans="1:8">
      <c r="A157" s="330"/>
      <c r="B157" s="307" t="s">
        <v>240</v>
      </c>
      <c r="C157" s="311">
        <v>20311015.792644247</v>
      </c>
      <c r="D157" s="311">
        <v>1142836.5885275938</v>
      </c>
      <c r="E157" s="316">
        <v>5.9621551758142606E-2</v>
      </c>
      <c r="F157" s="317">
        <v>54738649.677471526</v>
      </c>
      <c r="G157" s="317">
        <v>3365181.9799502194</v>
      </c>
      <c r="H157" s="316">
        <v>6.5504279363890097E-2</v>
      </c>
    </row>
    <row r="158" spans="1:8">
      <c r="A158" s="330"/>
      <c r="B158" s="306" t="s">
        <v>241</v>
      </c>
      <c r="C158" s="311">
        <v>11312029.058506394</v>
      </c>
      <c r="D158" s="311">
        <v>571518.95628293045</v>
      </c>
      <c r="E158" s="312">
        <v>5.3211528208945737E-2</v>
      </c>
      <c r="F158" s="313">
        <v>29523467.680709433</v>
      </c>
      <c r="G158" s="313">
        <v>1686644.7017392628</v>
      </c>
      <c r="H158" s="312">
        <v>6.0590416622380683E-2</v>
      </c>
    </row>
    <row r="159" spans="1:8">
      <c r="A159" s="330"/>
      <c r="B159" s="307" t="s">
        <v>242</v>
      </c>
      <c r="C159" s="311">
        <v>12482352.253348663</v>
      </c>
      <c r="D159" s="311">
        <v>557709.92586849816</v>
      </c>
      <c r="E159" s="316">
        <v>4.6769530737476604E-2</v>
      </c>
      <c r="F159" s="317">
        <v>31873952.278454181</v>
      </c>
      <c r="G159" s="317">
        <v>1761971.9918673709</v>
      </c>
      <c r="H159" s="316">
        <v>5.8513985964989162E-2</v>
      </c>
    </row>
    <row r="160" spans="1:8">
      <c r="A160" s="330"/>
      <c r="B160" s="306" t="s">
        <v>243</v>
      </c>
      <c r="C160" s="311">
        <v>214927873.20203951</v>
      </c>
      <c r="D160" s="311">
        <v>11985186.41252616</v>
      </c>
      <c r="E160" s="312">
        <v>5.9057000782476436E-2</v>
      </c>
      <c r="F160" s="313">
        <v>584157490.25231528</v>
      </c>
      <c r="G160" s="313">
        <v>37158115.118034124</v>
      </c>
      <c r="H160" s="312">
        <v>6.7930818218781872E-2</v>
      </c>
    </row>
    <row r="161" spans="1:8">
      <c r="A161" s="330"/>
      <c r="B161" s="307" t="s">
        <v>244</v>
      </c>
      <c r="C161" s="311">
        <v>48391160.69024086</v>
      </c>
      <c r="D161" s="311">
        <v>2931169.6419729739</v>
      </c>
      <c r="E161" s="316">
        <v>6.447800746068684E-2</v>
      </c>
      <c r="F161" s="317">
        <v>133863634.10280481</v>
      </c>
      <c r="G161" s="317">
        <v>9572786.3481445313</v>
      </c>
      <c r="H161" s="316">
        <v>7.7019237707996083E-2</v>
      </c>
    </row>
    <row r="162" spans="1:8">
      <c r="A162" s="330"/>
      <c r="B162" s="306" t="s">
        <v>245</v>
      </c>
      <c r="C162" s="311">
        <v>40042584.812198386</v>
      </c>
      <c r="D162" s="311">
        <v>1957633.6345662251</v>
      </c>
      <c r="E162" s="312">
        <v>5.1401763007010798E-2</v>
      </c>
      <c r="F162" s="313">
        <v>111860975.08338457</v>
      </c>
      <c r="G162" s="313">
        <v>6283238.8136973083</v>
      </c>
      <c r="H162" s="312">
        <v>5.951291470814863E-2</v>
      </c>
    </row>
    <row r="163" spans="1:8">
      <c r="A163" s="330"/>
      <c r="B163" s="307" t="s">
        <v>246</v>
      </c>
      <c r="C163" s="311">
        <v>3726726.4641069444</v>
      </c>
      <c r="D163" s="311">
        <v>253979.12805956602</v>
      </c>
      <c r="E163" s="316">
        <v>7.3134928482485206E-2</v>
      </c>
      <c r="F163" s="317">
        <v>9958208.0130057298</v>
      </c>
      <c r="G163" s="317">
        <v>780212.22985521145</v>
      </c>
      <c r="H163" s="316">
        <v>8.5008998510063494E-2</v>
      </c>
    </row>
    <row r="164" spans="1:8">
      <c r="A164" s="330"/>
      <c r="B164" s="306" t="s">
        <v>247</v>
      </c>
      <c r="C164" s="311">
        <v>15159642.187727079</v>
      </c>
      <c r="D164" s="311">
        <v>787776.16673937067</v>
      </c>
      <c r="E164" s="312">
        <v>5.4813770570151105E-2</v>
      </c>
      <c r="F164" s="313">
        <v>41065544.029584482</v>
      </c>
      <c r="G164" s="313">
        <v>2215333.7427233979</v>
      </c>
      <c r="H164" s="312">
        <v>5.7022438910005357E-2</v>
      </c>
    </row>
    <row r="165" spans="1:8">
      <c r="A165" s="330"/>
      <c r="B165" s="307" t="s">
        <v>248</v>
      </c>
      <c r="C165" s="311">
        <v>7139733.0728453733</v>
      </c>
      <c r="D165" s="311">
        <v>429012.96420774516</v>
      </c>
      <c r="E165" s="316">
        <v>6.3929497470106955E-2</v>
      </c>
      <c r="F165" s="317">
        <v>18212996.738087095</v>
      </c>
      <c r="G165" s="317">
        <v>1167091.610365577</v>
      </c>
      <c r="H165" s="316">
        <v>6.8467564592246385E-2</v>
      </c>
    </row>
    <row r="166" spans="1:8">
      <c r="A166" s="330"/>
      <c r="B166" s="306" t="s">
        <v>249</v>
      </c>
      <c r="C166" s="311">
        <v>5923888.6837972589</v>
      </c>
      <c r="D166" s="311">
        <v>165204.43278801721</v>
      </c>
      <c r="E166" s="312">
        <v>2.868787826994755E-2</v>
      </c>
      <c r="F166" s="313">
        <v>15258639.448494526</v>
      </c>
      <c r="G166" s="313">
        <v>631612.70168680698</v>
      </c>
      <c r="H166" s="312">
        <v>4.3181209183517325E-2</v>
      </c>
    </row>
    <row r="167" spans="1:8">
      <c r="A167" s="330"/>
      <c r="B167" s="307" t="s">
        <v>250</v>
      </c>
      <c r="C167" s="311">
        <v>150104559.38352454</v>
      </c>
      <c r="D167" s="311">
        <v>9394923.8981496096</v>
      </c>
      <c r="E167" s="316">
        <v>6.6768163144919096E-2</v>
      </c>
      <c r="F167" s="317">
        <v>395966574.29262626</v>
      </c>
      <c r="G167" s="317">
        <v>25919031.143344641</v>
      </c>
      <c r="H167" s="316">
        <v>7.0042435419949783E-2</v>
      </c>
    </row>
    <row r="168" spans="1:8">
      <c r="A168" s="330"/>
      <c r="B168" s="306" t="s">
        <v>251</v>
      </c>
      <c r="C168" s="311">
        <v>6927255.9688125849</v>
      </c>
      <c r="D168" s="311">
        <v>493633.73664920777</v>
      </c>
      <c r="E168" s="312">
        <v>7.6727187086211304E-2</v>
      </c>
      <c r="F168" s="313">
        <v>18487366.29466464</v>
      </c>
      <c r="G168" s="313">
        <v>1443344.9032182358</v>
      </c>
      <c r="H168" s="312">
        <v>8.4683354360408331E-2</v>
      </c>
    </row>
    <row r="169" spans="1:8">
      <c r="A169" s="330"/>
      <c r="B169" s="307" t="s">
        <v>252</v>
      </c>
      <c r="C169" s="311">
        <v>14416343.340977402</v>
      </c>
      <c r="D169" s="311">
        <v>1035104.1685723048</v>
      </c>
      <c r="E169" s="316">
        <v>7.7354881355600091E-2</v>
      </c>
      <c r="F169" s="317">
        <v>37936503.003844135</v>
      </c>
      <c r="G169" s="317">
        <v>2731833.7454467788</v>
      </c>
      <c r="H169" s="316">
        <v>7.7598619813624745E-2</v>
      </c>
    </row>
    <row r="170" spans="1:8">
      <c r="A170" s="330"/>
      <c r="B170" s="306" t="s">
        <v>253</v>
      </c>
      <c r="C170" s="311">
        <v>28435950.558241043</v>
      </c>
      <c r="D170" s="311">
        <v>1735222.4404029697</v>
      </c>
      <c r="E170" s="312">
        <v>6.4987832269776641E-2</v>
      </c>
      <c r="F170" s="313">
        <v>78540488.861990064</v>
      </c>
      <c r="G170" s="313">
        <v>3735199.6173363328</v>
      </c>
      <c r="H170" s="312">
        <v>4.9932292957523508E-2</v>
      </c>
    </row>
    <row r="171" spans="1:8">
      <c r="A171" s="330"/>
      <c r="B171" s="307" t="s">
        <v>254</v>
      </c>
      <c r="C171" s="311">
        <v>9616049.469287999</v>
      </c>
      <c r="D171" s="311">
        <v>639454.66891714558</v>
      </c>
      <c r="E171" s="316">
        <v>7.1235772933710625E-2</v>
      </c>
      <c r="F171" s="317">
        <v>25676174.29549079</v>
      </c>
      <c r="G171" s="317">
        <v>1915157.8275875524</v>
      </c>
      <c r="H171" s="316">
        <v>8.060083751781319E-2</v>
      </c>
    </row>
    <row r="172" spans="1:8">
      <c r="A172" s="330"/>
      <c r="B172" s="306" t="s">
        <v>255</v>
      </c>
      <c r="C172" s="311">
        <v>17662886.054714296</v>
      </c>
      <c r="D172" s="311">
        <v>1128379.9100956805</v>
      </c>
      <c r="E172" s="312">
        <v>6.8243943921054304E-2</v>
      </c>
      <c r="F172" s="313">
        <v>47529418.246598199</v>
      </c>
      <c r="G172" s="313">
        <v>3063058.6779530868</v>
      </c>
      <c r="H172" s="312">
        <v>6.8884853801096046E-2</v>
      </c>
    </row>
    <row r="173" spans="1:8">
      <c r="A173" s="330"/>
      <c r="B173" s="307" t="s">
        <v>256</v>
      </c>
      <c r="C173" s="311">
        <v>5096604.4957641438</v>
      </c>
      <c r="D173" s="311">
        <v>288207.85173115227</v>
      </c>
      <c r="E173" s="316">
        <v>5.9938452059441795E-2</v>
      </c>
      <c r="F173" s="317">
        <v>12883462.364743255</v>
      </c>
      <c r="G173" s="317">
        <v>966979.77967203222</v>
      </c>
      <c r="H173" s="316">
        <v>8.1146409837702355E-2</v>
      </c>
    </row>
    <row r="174" spans="1:8">
      <c r="A174" s="330"/>
      <c r="B174" s="306" t="s">
        <v>257</v>
      </c>
      <c r="C174" s="311">
        <v>262269267.62537155</v>
      </c>
      <c r="D174" s="311">
        <v>17520193.600773484</v>
      </c>
      <c r="E174" s="312">
        <v>7.1584310055500547E-2</v>
      </c>
      <c r="F174" s="313">
        <v>731190938.86222351</v>
      </c>
      <c r="G174" s="313">
        <v>52977091.666812658</v>
      </c>
      <c r="H174" s="312">
        <v>7.8112665917817209E-2</v>
      </c>
    </row>
    <row r="175" spans="1:8">
      <c r="A175" s="330"/>
      <c r="B175" s="307" t="s">
        <v>258</v>
      </c>
      <c r="C175" s="311">
        <v>64709515.011639908</v>
      </c>
      <c r="D175" s="311">
        <v>3402587.8703391626</v>
      </c>
      <c r="E175" s="316">
        <v>5.5500871255492031E-2</v>
      </c>
      <c r="F175" s="317">
        <v>189366635.35242054</v>
      </c>
      <c r="G175" s="317">
        <v>11135704.285267442</v>
      </c>
      <c r="H175" s="316">
        <v>6.2479078230656716E-2</v>
      </c>
    </row>
    <row r="176" spans="1:8">
      <c r="A176" s="330"/>
      <c r="B176" s="306" t="s">
        <v>259</v>
      </c>
      <c r="C176" s="311">
        <v>21100312.064201102</v>
      </c>
      <c r="D176" s="311">
        <v>1818030.5199921876</v>
      </c>
      <c r="E176" s="312">
        <v>9.4285031355026569E-2</v>
      </c>
      <c r="F176" s="313">
        <v>59279878.309576362</v>
      </c>
      <c r="G176" s="313">
        <v>5146419.9535207525</v>
      </c>
      <c r="H176" s="312">
        <v>9.5069114551500869E-2</v>
      </c>
    </row>
    <row r="177" spans="1:8">
      <c r="A177" s="330"/>
      <c r="B177" s="307" t="s">
        <v>260</v>
      </c>
      <c r="C177" s="311">
        <v>7748639.8118735459</v>
      </c>
      <c r="D177" s="311">
        <v>603493.91656855401</v>
      </c>
      <c r="E177" s="316">
        <v>8.4462084527217873E-2</v>
      </c>
      <c r="F177" s="317">
        <v>21317244.855949402</v>
      </c>
      <c r="G177" s="317">
        <v>1809104.3656966873</v>
      </c>
      <c r="H177" s="316">
        <v>9.2735869243950247E-2</v>
      </c>
    </row>
    <row r="178" spans="1:8">
      <c r="A178" s="330"/>
      <c r="B178" s="306" t="s">
        <v>261</v>
      </c>
      <c r="C178" s="311">
        <v>8749530.4818880446</v>
      </c>
      <c r="D178" s="311">
        <v>725305.45771046355</v>
      </c>
      <c r="E178" s="312">
        <v>9.0389471322783799E-2</v>
      </c>
      <c r="F178" s="313">
        <v>23393739.777109712</v>
      </c>
      <c r="G178" s="313">
        <v>2304888.3172044083</v>
      </c>
      <c r="H178" s="312">
        <v>0.10929416054670045</v>
      </c>
    </row>
    <row r="179" spans="1:8">
      <c r="A179" s="330"/>
      <c r="B179" s="307" t="s">
        <v>262</v>
      </c>
      <c r="C179" s="311">
        <v>5571654.6216365444</v>
      </c>
      <c r="D179" s="311">
        <v>319199.26585460175</v>
      </c>
      <c r="E179" s="316">
        <v>6.0771438162387191E-2</v>
      </c>
      <c r="F179" s="317">
        <v>14605899.843591357</v>
      </c>
      <c r="G179" s="317">
        <v>889824.41405037045</v>
      </c>
      <c r="H179" s="316">
        <v>6.4874564055977108E-2</v>
      </c>
    </row>
    <row r="180" spans="1:8">
      <c r="A180" s="330"/>
      <c r="B180" s="306" t="s">
        <v>263</v>
      </c>
      <c r="C180" s="311">
        <v>15172384.081976887</v>
      </c>
      <c r="D180" s="311">
        <v>1376151.7354230173</v>
      </c>
      <c r="E180" s="312">
        <v>9.9748373385923961E-2</v>
      </c>
      <c r="F180" s="313">
        <v>42009882.227366321</v>
      </c>
      <c r="G180" s="313">
        <v>3969006.9031257331</v>
      </c>
      <c r="H180" s="312">
        <v>0.10433532008125437</v>
      </c>
    </row>
    <row r="181" spans="1:8">
      <c r="A181" s="330"/>
      <c r="B181" s="307" t="s">
        <v>264</v>
      </c>
      <c r="C181" s="311">
        <v>27605571.492865674</v>
      </c>
      <c r="D181" s="311">
        <v>2234456.6988429315</v>
      </c>
      <c r="E181" s="316">
        <v>8.8070891523038389E-2</v>
      </c>
      <c r="F181" s="317">
        <v>76882874.204994693</v>
      </c>
      <c r="G181" s="317">
        <v>6024893.3429562896</v>
      </c>
      <c r="H181" s="316">
        <v>8.5027731099011294E-2</v>
      </c>
    </row>
    <row r="182" spans="1:8">
      <c r="A182" s="330"/>
      <c r="B182" s="306" t="s">
        <v>265</v>
      </c>
      <c r="C182" s="311">
        <v>20570674.235082306</v>
      </c>
      <c r="D182" s="311">
        <v>1417218.7317901701</v>
      </c>
      <c r="E182" s="312">
        <v>7.3992848525247859E-2</v>
      </c>
      <c r="F182" s="313">
        <v>58001581.983881041</v>
      </c>
      <c r="G182" s="313">
        <v>4459534.8702350706</v>
      </c>
      <c r="H182" s="312">
        <v>8.3290331816590055E-2</v>
      </c>
    </row>
    <row r="183" spans="1:8">
      <c r="A183" s="330"/>
      <c r="B183" s="307" t="s">
        <v>266</v>
      </c>
      <c r="C183" s="311">
        <v>14509362.577962244</v>
      </c>
      <c r="D183" s="311">
        <v>724405.13634207845</v>
      </c>
      <c r="E183" s="316">
        <v>5.255040789280363E-2</v>
      </c>
      <c r="F183" s="317">
        <v>38748849.601622082</v>
      </c>
      <c r="G183" s="317">
        <v>2314482.3985565156</v>
      </c>
      <c r="H183" s="316">
        <v>6.3524704179897945E-2</v>
      </c>
    </row>
    <row r="184" spans="1:8">
      <c r="A184" s="330"/>
      <c r="B184" s="306" t="s">
        <v>267</v>
      </c>
      <c r="C184" s="311">
        <v>422188862.3516677</v>
      </c>
      <c r="D184" s="311">
        <v>22605944.83349961</v>
      </c>
      <c r="E184" s="312">
        <v>5.6573851990236221E-2</v>
      </c>
      <c r="F184" s="313">
        <v>1264328099.2902524</v>
      </c>
      <c r="G184" s="313">
        <v>68503911.272697926</v>
      </c>
      <c r="H184" s="312">
        <v>5.7285938818702253E-2</v>
      </c>
    </row>
    <row r="185" spans="1:8">
      <c r="A185" s="330"/>
      <c r="B185" s="307" t="s">
        <v>268</v>
      </c>
      <c r="C185" s="311">
        <v>9333287.0211366005</v>
      </c>
      <c r="D185" s="311">
        <v>440517.69085088372</v>
      </c>
      <c r="E185" s="316">
        <v>4.9536615028417733E-2</v>
      </c>
      <c r="F185" s="317">
        <v>27762961.665780403</v>
      </c>
      <c r="G185" s="317">
        <v>1156852.8939669877</v>
      </c>
      <c r="H185" s="316">
        <v>4.3480724817323187E-2</v>
      </c>
    </row>
    <row r="186" spans="1:8">
      <c r="A186" s="330"/>
      <c r="B186" s="306" t="s">
        <v>269</v>
      </c>
      <c r="C186" s="311">
        <v>53454187.091986872</v>
      </c>
      <c r="D186" s="311">
        <v>2586872.5972814411</v>
      </c>
      <c r="E186" s="312">
        <v>5.0855301149241874E-2</v>
      </c>
      <c r="F186" s="313">
        <v>164791642.28084895</v>
      </c>
      <c r="G186" s="313">
        <v>7530572.5907756984</v>
      </c>
      <c r="H186" s="312">
        <v>4.7885802923869139E-2</v>
      </c>
    </row>
    <row r="187" spans="1:8">
      <c r="A187" s="330"/>
      <c r="B187" s="307" t="s">
        <v>270</v>
      </c>
      <c r="C187" s="311">
        <v>20527139.219703414</v>
      </c>
      <c r="D187" s="311">
        <v>1024813.0386973843</v>
      </c>
      <c r="E187" s="316">
        <v>5.2548246254617778E-2</v>
      </c>
      <c r="F187" s="317">
        <v>56156834.517526597</v>
      </c>
      <c r="G187" s="317">
        <v>3292797.8895763084</v>
      </c>
      <c r="H187" s="316">
        <v>6.2288052513858529E-2</v>
      </c>
    </row>
    <row r="188" spans="1:8">
      <c r="A188" s="330"/>
      <c r="B188" s="306" t="s">
        <v>271</v>
      </c>
      <c r="C188" s="311">
        <v>32692079.73809953</v>
      </c>
      <c r="D188" s="311">
        <v>1683396.859909296</v>
      </c>
      <c r="E188" s="312">
        <v>5.4287918855570057E-2</v>
      </c>
      <c r="F188" s="313">
        <v>91587021.526754081</v>
      </c>
      <c r="G188" s="313">
        <v>5725401.9227932543</v>
      </c>
      <c r="H188" s="312">
        <v>6.6681736836573011E-2</v>
      </c>
    </row>
    <row r="189" spans="1:8">
      <c r="A189" s="330"/>
      <c r="B189" s="307" t="s">
        <v>272</v>
      </c>
      <c r="C189" s="311">
        <v>27244890.858049028</v>
      </c>
      <c r="D189" s="311">
        <v>1432885.6556896456</v>
      </c>
      <c r="E189" s="316">
        <v>5.5512372807001865E-2</v>
      </c>
      <c r="F189" s="317">
        <v>82099252.972481355</v>
      </c>
      <c r="G189" s="317">
        <v>3233001.0410747677</v>
      </c>
      <c r="H189" s="316">
        <v>4.0993466304023798E-2</v>
      </c>
    </row>
    <row r="190" spans="1:8">
      <c r="A190" s="330"/>
      <c r="B190" s="306" t="s">
        <v>273</v>
      </c>
      <c r="C190" s="311">
        <v>34405757.744545594</v>
      </c>
      <c r="D190" s="311">
        <v>2092160.1199853197</v>
      </c>
      <c r="E190" s="312">
        <v>6.4745502629987337E-2</v>
      </c>
      <c r="F190" s="313">
        <v>101161736.96836664</v>
      </c>
      <c r="G190" s="313">
        <v>5840887.7554730326</v>
      </c>
      <c r="H190" s="312">
        <v>6.1276077623141474E-2</v>
      </c>
    </row>
    <row r="191" spans="1:8">
      <c r="A191" s="330"/>
      <c r="B191" s="307" t="s">
        <v>274</v>
      </c>
      <c r="C191" s="311">
        <v>125067957.74478789</v>
      </c>
      <c r="D191" s="311">
        <v>7083652.4655310214</v>
      </c>
      <c r="E191" s="316">
        <v>6.0038938643277473E-2</v>
      </c>
      <c r="F191" s="317">
        <v>396041671.78631943</v>
      </c>
      <c r="G191" s="317">
        <v>23142518.840254247</v>
      </c>
      <c r="H191" s="316">
        <v>6.2061065726264866E-2</v>
      </c>
    </row>
    <row r="192" spans="1:8">
      <c r="A192" s="330"/>
      <c r="B192" s="306" t="s">
        <v>275</v>
      </c>
      <c r="C192" s="311">
        <v>50996103.085038267</v>
      </c>
      <c r="D192" s="311">
        <v>3001403.6487844735</v>
      </c>
      <c r="E192" s="312">
        <v>6.2536148450537038E-2</v>
      </c>
      <c r="F192" s="313">
        <v>149667833.46198756</v>
      </c>
      <c r="G192" s="313">
        <v>9150838.9079954028</v>
      </c>
      <c r="H192" s="312">
        <v>6.5122648951044068E-2</v>
      </c>
    </row>
    <row r="193" spans="1:8">
      <c r="A193" s="330"/>
      <c r="B193" s="307" t="s">
        <v>276</v>
      </c>
      <c r="C193" s="311">
        <v>17743504.673147909</v>
      </c>
      <c r="D193" s="311">
        <v>950559.68699106947</v>
      </c>
      <c r="E193" s="316">
        <v>5.6604704402632024E-2</v>
      </c>
      <c r="F193" s="317">
        <v>48310353.449294806</v>
      </c>
      <c r="G193" s="317">
        <v>2896233.4139766023</v>
      </c>
      <c r="H193" s="316">
        <v>6.3773852971811942E-2</v>
      </c>
    </row>
    <row r="194" spans="1:8">
      <c r="A194" s="330"/>
      <c r="B194" s="306" t="s">
        <v>277</v>
      </c>
      <c r="C194" s="311">
        <v>7268014.5523156608</v>
      </c>
      <c r="D194" s="311">
        <v>439671.01830577012</v>
      </c>
      <c r="E194" s="312">
        <v>6.4389118109817303E-2</v>
      </c>
      <c r="F194" s="313">
        <v>22510261.783680033</v>
      </c>
      <c r="G194" s="313">
        <v>1152016.2077493705</v>
      </c>
      <c r="H194" s="312">
        <v>5.3937773290125335E-2</v>
      </c>
    </row>
    <row r="195" spans="1:8">
      <c r="A195" s="330"/>
      <c r="B195" s="307" t="s">
        <v>278</v>
      </c>
      <c r="C195" s="311">
        <v>9169821.0699011777</v>
      </c>
      <c r="D195" s="311">
        <v>385792.62318804115</v>
      </c>
      <c r="E195" s="316">
        <v>4.3919782993462352E-2</v>
      </c>
      <c r="F195" s="317">
        <v>25383909.587909039</v>
      </c>
      <c r="G195" s="317">
        <v>1065376.3837468997</v>
      </c>
      <c r="H195" s="316">
        <v>4.3809236963541845E-2</v>
      </c>
    </row>
    <row r="196" spans="1:8">
      <c r="A196" s="330"/>
      <c r="B196" s="306" t="s">
        <v>279</v>
      </c>
      <c r="C196" s="311">
        <v>308698351.17577773</v>
      </c>
      <c r="D196" s="311">
        <v>21946782.624506891</v>
      </c>
      <c r="E196" s="312">
        <v>7.6535876457055313E-2</v>
      </c>
      <c r="F196" s="313">
        <v>829679609.46973574</v>
      </c>
      <c r="G196" s="313">
        <v>60708362.435838699</v>
      </c>
      <c r="H196" s="312">
        <v>7.8947506385973643E-2</v>
      </c>
    </row>
    <row r="197" spans="1:8">
      <c r="A197" s="330"/>
      <c r="B197" s="307" t="s">
        <v>280</v>
      </c>
      <c r="C197" s="311">
        <v>35592294.440184541</v>
      </c>
      <c r="D197" s="311">
        <v>2695166.082147602</v>
      </c>
      <c r="E197" s="316">
        <v>8.1927092626890602E-2</v>
      </c>
      <c r="F197" s="317">
        <v>99356093.259698108</v>
      </c>
      <c r="G197" s="317">
        <v>8155968.8599127233</v>
      </c>
      <c r="H197" s="316">
        <v>8.9429361128502097E-2</v>
      </c>
    </row>
    <row r="198" spans="1:8">
      <c r="A198" s="330"/>
      <c r="B198" s="306" t="s">
        <v>281</v>
      </c>
      <c r="C198" s="311">
        <v>22324885.203363631</v>
      </c>
      <c r="D198" s="311">
        <v>1449881.3247492127</v>
      </c>
      <c r="E198" s="312">
        <v>6.9455379897416764E-2</v>
      </c>
      <c r="F198" s="313">
        <v>59361767.594610259</v>
      </c>
      <c r="G198" s="313">
        <v>4167833.9738577306</v>
      </c>
      <c r="H198" s="312">
        <v>7.5512537346869843E-2</v>
      </c>
    </row>
    <row r="199" spans="1:8">
      <c r="A199" s="330"/>
      <c r="B199" s="307" t="s">
        <v>282</v>
      </c>
      <c r="C199" s="311">
        <v>14076974.556375178</v>
      </c>
      <c r="D199" s="311">
        <v>1149411.8799799196</v>
      </c>
      <c r="E199" s="316">
        <v>8.8911723636711348E-2</v>
      </c>
      <c r="F199" s="317">
        <v>38314711.419743985</v>
      </c>
      <c r="G199" s="317">
        <v>3051001.8965796605</v>
      </c>
      <c r="H199" s="316">
        <v>8.6519595863149126E-2</v>
      </c>
    </row>
    <row r="200" spans="1:8">
      <c r="A200" s="330"/>
      <c r="B200" s="306" t="s">
        <v>283</v>
      </c>
      <c r="C200" s="311">
        <v>55228385.756564565</v>
      </c>
      <c r="D200" s="311">
        <v>3158370.3003637716</v>
      </c>
      <c r="E200" s="312">
        <v>6.0656219758960239E-2</v>
      </c>
      <c r="F200" s="313">
        <v>145716685.53872463</v>
      </c>
      <c r="G200" s="313">
        <v>8706034.5883595049</v>
      </c>
      <c r="H200" s="312">
        <v>6.3542757646728079E-2</v>
      </c>
    </row>
    <row r="201" spans="1:8">
      <c r="A201" s="330"/>
      <c r="B201" s="307" t="s">
        <v>284</v>
      </c>
      <c r="C201" s="311">
        <v>8096688.575708325</v>
      </c>
      <c r="D201" s="311">
        <v>467254.75817223825</v>
      </c>
      <c r="E201" s="316">
        <v>6.124370029900035E-2</v>
      </c>
      <c r="F201" s="317">
        <v>20861455.91378222</v>
      </c>
      <c r="G201" s="317">
        <v>1301908.3124005832</v>
      </c>
      <c r="H201" s="316">
        <v>6.6561269152698582E-2</v>
      </c>
    </row>
    <row r="202" spans="1:8">
      <c r="A202" s="330"/>
      <c r="B202" s="306" t="s">
        <v>285</v>
      </c>
      <c r="C202" s="311">
        <v>31098533.962241501</v>
      </c>
      <c r="D202" s="311">
        <v>2306088.9273920953</v>
      </c>
      <c r="E202" s="312">
        <v>8.0093542754041305E-2</v>
      </c>
      <c r="F202" s="313">
        <v>83453456.024164498</v>
      </c>
      <c r="G202" s="313">
        <v>6132136.9015358835</v>
      </c>
      <c r="H202" s="312">
        <v>7.9307194588992366E-2</v>
      </c>
    </row>
    <row r="203" spans="1:8">
      <c r="A203" s="330"/>
      <c r="B203" s="307" t="s">
        <v>286</v>
      </c>
      <c r="C203" s="311">
        <v>35550743.912847824</v>
      </c>
      <c r="D203" s="311">
        <v>2939934.6323859654</v>
      </c>
      <c r="E203" s="316">
        <v>9.0152151916921941E-2</v>
      </c>
      <c r="F203" s="317">
        <v>97140728.157616705</v>
      </c>
      <c r="G203" s="317">
        <v>8397879.0714878142</v>
      </c>
      <c r="H203" s="316">
        <v>9.4631614355059734E-2</v>
      </c>
    </row>
    <row r="204" spans="1:8">
      <c r="A204" s="330"/>
      <c r="B204" s="306" t="s">
        <v>287</v>
      </c>
      <c r="C204" s="311">
        <v>34805322.666661896</v>
      </c>
      <c r="D204" s="311">
        <v>2664348.1742800549</v>
      </c>
      <c r="E204" s="312">
        <v>8.2895687400877258E-2</v>
      </c>
      <c r="F204" s="313">
        <v>93379047.67040503</v>
      </c>
      <c r="G204" s="313">
        <v>6597639.535737887</v>
      </c>
      <c r="H204" s="312">
        <v>7.6025956222094127E-2</v>
      </c>
    </row>
    <row r="205" spans="1:8">
      <c r="A205" s="330"/>
      <c r="B205" s="307" t="s">
        <v>288</v>
      </c>
      <c r="C205" s="311">
        <v>238594042.05237347</v>
      </c>
      <c r="D205" s="311">
        <v>9739717.8873840272</v>
      </c>
      <c r="E205" s="316">
        <v>4.2558592340000131E-2</v>
      </c>
      <c r="F205" s="317">
        <v>676023800.30254412</v>
      </c>
      <c r="G205" s="317">
        <v>33964061.813899994</v>
      </c>
      <c r="H205" s="316">
        <v>5.2898600827780612E-2</v>
      </c>
    </row>
    <row r="206" spans="1:8">
      <c r="A206" s="330"/>
      <c r="B206" s="306" t="s">
        <v>289</v>
      </c>
      <c r="C206" s="311">
        <v>102550381.10882188</v>
      </c>
      <c r="D206" s="311">
        <v>3911992.2836588919</v>
      </c>
      <c r="E206" s="312">
        <v>3.9659936970309971E-2</v>
      </c>
      <c r="F206" s="313">
        <v>290746948.92088652</v>
      </c>
      <c r="G206" s="313">
        <v>13398778.592777491</v>
      </c>
      <c r="H206" s="312">
        <v>4.8310319036633409E-2</v>
      </c>
    </row>
    <row r="207" spans="1:8">
      <c r="A207" s="330"/>
      <c r="B207" s="307" t="s">
        <v>290</v>
      </c>
      <c r="C207" s="311">
        <v>19600807.675101146</v>
      </c>
      <c r="D207" s="311">
        <v>1050312.9650891349</v>
      </c>
      <c r="E207" s="316">
        <v>5.6619135042380482E-2</v>
      </c>
      <c r="F207" s="317">
        <v>54314516.775347561</v>
      </c>
      <c r="G207" s="317">
        <v>3499603.5305915773</v>
      </c>
      <c r="H207" s="316">
        <v>6.8869615377189108E-2</v>
      </c>
    </row>
    <row r="208" spans="1:8">
      <c r="A208" s="330"/>
      <c r="B208" s="306" t="s">
        <v>291</v>
      </c>
      <c r="C208" s="311">
        <v>22947875.415776424</v>
      </c>
      <c r="D208" s="311">
        <v>939373.41987578571</v>
      </c>
      <c r="E208" s="312">
        <v>4.2682297052782411E-2</v>
      </c>
      <c r="F208" s="313">
        <v>65565037.141701661</v>
      </c>
      <c r="G208" s="313">
        <v>3141478.0449406728</v>
      </c>
      <c r="H208" s="312">
        <v>5.0325199177944285E-2</v>
      </c>
    </row>
    <row r="209" spans="1:9">
      <c r="A209" s="330"/>
      <c r="B209" s="307" t="s">
        <v>292</v>
      </c>
      <c r="C209" s="311">
        <v>41644042.354561232</v>
      </c>
      <c r="D209" s="311">
        <v>1686874.5959874094</v>
      </c>
      <c r="E209" s="316">
        <v>4.2217071194327771E-2</v>
      </c>
      <c r="F209" s="317">
        <v>120572835.18206953</v>
      </c>
      <c r="G209" s="317">
        <v>6026184.339986071</v>
      </c>
      <c r="H209" s="316">
        <v>5.260899638431072E-2</v>
      </c>
    </row>
    <row r="210" spans="1:9">
      <c r="A210" s="330"/>
      <c r="B210" s="306" t="s">
        <v>293</v>
      </c>
      <c r="C210" s="311">
        <v>264272659.26331812</v>
      </c>
      <c r="D210" s="311">
        <v>13468317.556789577</v>
      </c>
      <c r="E210" s="312">
        <v>5.3700496032676896E-2</v>
      </c>
      <c r="F210" s="313">
        <v>734266720.43035746</v>
      </c>
      <c r="G210" s="313">
        <v>47551877.650070667</v>
      </c>
      <c r="H210" s="312">
        <v>6.924544903900498E-2</v>
      </c>
    </row>
    <row r="211" spans="1:9">
      <c r="A211" s="330"/>
      <c r="B211" s="307" t="s">
        <v>294</v>
      </c>
      <c r="C211" s="311">
        <v>5274139.7414791863</v>
      </c>
      <c r="D211" s="311">
        <v>465518.22383500822</v>
      </c>
      <c r="E211" s="316">
        <v>9.6809079717938201E-2</v>
      </c>
      <c r="F211" s="317">
        <v>14388244.03466649</v>
      </c>
      <c r="G211" s="317">
        <v>1471428.5202241223</v>
      </c>
      <c r="H211" s="316">
        <v>0.11391573399642578</v>
      </c>
    </row>
    <row r="212" spans="1:9">
      <c r="A212" s="330"/>
      <c r="B212" s="306" t="s">
        <v>295</v>
      </c>
      <c r="C212" s="311">
        <v>35672345.840279214</v>
      </c>
      <c r="D212" s="311">
        <v>2250137.8958765157</v>
      </c>
      <c r="E212" s="312">
        <v>6.7324633358142691E-2</v>
      </c>
      <c r="F212" s="313">
        <v>103209079.16252097</v>
      </c>
      <c r="G212" s="313">
        <v>7125355.8852762878</v>
      </c>
      <c r="H212" s="312">
        <v>7.4157782840246905E-2</v>
      </c>
    </row>
    <row r="213" spans="1:9">
      <c r="A213" s="330"/>
      <c r="B213" s="307" t="s">
        <v>296</v>
      </c>
      <c r="C213" s="311">
        <v>13549158.677874716</v>
      </c>
      <c r="D213" s="311">
        <v>632765.51508609578</v>
      </c>
      <c r="E213" s="316">
        <v>4.8989335266524443E-2</v>
      </c>
      <c r="F213" s="317">
        <v>37105101.718536951</v>
      </c>
      <c r="G213" s="317">
        <v>2382182.7571865842</v>
      </c>
      <c r="H213" s="316">
        <v>6.8605486763315057E-2</v>
      </c>
    </row>
    <row r="214" spans="1:9">
      <c r="A214" s="330"/>
      <c r="B214" s="306" t="s">
        <v>297</v>
      </c>
      <c r="C214" s="311">
        <v>38704014.651775695</v>
      </c>
      <c r="D214" s="311">
        <v>1823490.3407292739</v>
      </c>
      <c r="E214" s="312">
        <v>4.9443178338522256E-2</v>
      </c>
      <c r="F214" s="313">
        <v>105432608.72029024</v>
      </c>
      <c r="G214" s="313">
        <v>6572963.0792026669</v>
      </c>
      <c r="H214" s="312">
        <v>6.6487827632580987E-2</v>
      </c>
    </row>
    <row r="215" spans="1:9">
      <c r="A215" s="330"/>
      <c r="B215" s="307" t="s">
        <v>298</v>
      </c>
      <c r="C215" s="311">
        <v>25458461.258493572</v>
      </c>
      <c r="D215" s="311">
        <v>991818.21534449607</v>
      </c>
      <c r="E215" s="316">
        <v>4.0537568378111268E-2</v>
      </c>
      <c r="F215" s="317">
        <v>71876006.859366938</v>
      </c>
      <c r="G215" s="317">
        <v>4110056.9371545166</v>
      </c>
      <c r="H215" s="316">
        <v>6.0650768444512219E-2</v>
      </c>
    </row>
    <row r="216" spans="1:9">
      <c r="A216" s="330"/>
      <c r="B216" s="306" t="s">
        <v>299</v>
      </c>
      <c r="C216" s="311">
        <v>19134928.392215878</v>
      </c>
      <c r="D216" s="311">
        <v>1162367.9329163767</v>
      </c>
      <c r="E216" s="312">
        <v>6.4674587438371109E-2</v>
      </c>
      <c r="F216" s="313">
        <v>50610325.05371958</v>
      </c>
      <c r="G216" s="313">
        <v>4238776.4455899298</v>
      </c>
      <c r="H216" s="312">
        <v>9.1408990487042013E-2</v>
      </c>
    </row>
    <row r="217" spans="1:9">
      <c r="A217" s="330"/>
      <c r="B217" s="307" t="s">
        <v>300</v>
      </c>
      <c r="C217" s="311">
        <v>29106957.437859833</v>
      </c>
      <c r="D217" s="311">
        <v>949564.99716424942</v>
      </c>
      <c r="E217" s="316">
        <v>3.3723470636146446E-2</v>
      </c>
      <c r="F217" s="317">
        <v>85844363.274752259</v>
      </c>
      <c r="G217" s="317">
        <v>3556980.5277523398</v>
      </c>
      <c r="H217" s="316">
        <v>4.3226317437858021E-2</v>
      </c>
    </row>
    <row r="218" spans="1:9">
      <c r="A218" s="330"/>
      <c r="B218" s="306" t="s">
        <v>301</v>
      </c>
      <c r="C218" s="311">
        <v>5658069.2325981474</v>
      </c>
      <c r="D218" s="311">
        <v>328759.6031944165</v>
      </c>
      <c r="E218" s="312">
        <v>6.1688966499625152E-2</v>
      </c>
      <c r="F218" s="313">
        <v>15041281.933932213</v>
      </c>
      <c r="G218" s="313">
        <v>974814.53142264113</v>
      </c>
      <c r="H218" s="312">
        <v>6.9300592929872812E-2</v>
      </c>
    </row>
    <row r="219" spans="1:9">
      <c r="A219" s="330"/>
      <c r="B219" s="307" t="s">
        <v>302</v>
      </c>
      <c r="C219" s="311">
        <v>22630438.542038236</v>
      </c>
      <c r="D219" s="311">
        <v>1144422.4190397151</v>
      </c>
      <c r="E219" s="316">
        <v>5.3263593049934055E-2</v>
      </c>
      <c r="F219" s="317">
        <v>59666580.517510742</v>
      </c>
      <c r="G219" s="317">
        <v>3519691.4880560115</v>
      </c>
      <c r="H219" s="316">
        <v>6.2687204026737386E-2</v>
      </c>
      <c r="I219" s="231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2:V89"/>
  <sheetViews>
    <sheetView showGridLines="0" topLeftCell="A11" zoomScale="70" zoomScaleNormal="70" workbookViewId="0">
      <selection activeCell="B3" sqref="B3:K3"/>
    </sheetView>
  </sheetViews>
  <sheetFormatPr defaultColWidth="9.140625" defaultRowHeight="15"/>
  <cols>
    <col min="1" max="1" width="3.7109375" style="1" customWidth="1"/>
    <col min="2" max="2" width="34.42578125" style="1" bestFit="1" customWidth="1"/>
    <col min="3" max="3" width="26.28515625" style="19" bestFit="1" customWidth="1"/>
    <col min="4" max="4" width="17" style="1" customWidth="1"/>
    <col min="5" max="5" width="13.42578125" style="1" bestFit="1" customWidth="1"/>
    <col min="6" max="6" width="12.28515625" style="19" bestFit="1" customWidth="1"/>
    <col min="7" max="7" width="16.5703125" style="1" bestFit="1" customWidth="1"/>
    <col min="8" max="8" width="14.140625" style="1" bestFit="1" customWidth="1"/>
    <col min="9" max="9" width="12.28515625" style="19" bestFit="1" customWidth="1"/>
    <col min="10" max="10" width="16.85546875" style="19" customWidth="1"/>
    <col min="11" max="11" width="15.5703125" style="19" customWidth="1"/>
    <col min="12" max="12" width="3.7109375" style="1" customWidth="1"/>
    <col min="13" max="13" width="34.42578125" style="1" bestFit="1" customWidth="1"/>
    <col min="14" max="14" width="24.140625" style="1" bestFit="1" customWidth="1"/>
    <col min="15" max="15" width="13.28515625" style="1" bestFit="1" customWidth="1"/>
    <col min="16" max="16" width="11.5703125" style="1" bestFit="1" customWidth="1"/>
    <col min="17" max="17" width="9.5703125" style="1" bestFit="1" customWidth="1"/>
    <col min="18" max="18" width="14.85546875" style="1" bestFit="1" customWidth="1"/>
    <col min="19" max="19" width="12.7109375" style="1" bestFit="1" customWidth="1"/>
    <col min="20" max="20" width="9.5703125" style="1" bestFit="1" customWidth="1"/>
    <col min="21" max="22" width="14.7109375" style="1" customWidth="1"/>
    <col min="23" max="16384" width="9.140625" style="1"/>
  </cols>
  <sheetData>
    <row r="2" spans="2:22" ht="23.25">
      <c r="B2" s="340" t="s">
        <v>140</v>
      </c>
      <c r="C2" s="340"/>
      <c r="D2" s="340"/>
      <c r="E2" s="340"/>
      <c r="F2" s="340"/>
      <c r="G2" s="340"/>
      <c r="H2" s="340"/>
      <c r="I2" s="340"/>
      <c r="J2" s="340"/>
      <c r="K2" s="340"/>
      <c r="M2" s="340" t="s">
        <v>140</v>
      </c>
      <c r="N2" s="340"/>
      <c r="O2" s="340"/>
      <c r="P2" s="340"/>
      <c r="Q2" s="340"/>
      <c r="R2" s="340"/>
      <c r="S2" s="340"/>
      <c r="T2" s="340"/>
      <c r="U2" s="340"/>
      <c r="V2" s="340"/>
    </row>
    <row r="3" spans="2:22" ht="15.75" thickBot="1">
      <c r="B3" s="370" t="s">
        <v>375</v>
      </c>
      <c r="C3" s="370"/>
      <c r="D3" s="370"/>
      <c r="E3" s="370"/>
      <c r="F3" s="370"/>
      <c r="G3" s="370"/>
      <c r="H3" s="370"/>
      <c r="I3" s="370"/>
      <c r="J3" s="370"/>
      <c r="K3" s="370"/>
      <c r="M3" s="370" t="s">
        <v>384</v>
      </c>
      <c r="N3" s="370"/>
      <c r="O3" s="370"/>
      <c r="P3" s="370"/>
      <c r="Q3" s="370"/>
      <c r="R3" s="370"/>
      <c r="S3" s="370"/>
      <c r="T3" s="370"/>
      <c r="U3" s="370"/>
      <c r="V3" s="370"/>
    </row>
    <row r="4" spans="2:22">
      <c r="C4" s="361"/>
      <c r="D4" s="362" t="s">
        <v>113</v>
      </c>
      <c r="E4" s="363"/>
      <c r="F4" s="364"/>
      <c r="G4" s="365" t="s">
        <v>23</v>
      </c>
      <c r="H4" s="363"/>
      <c r="I4" s="366"/>
      <c r="J4" s="362" t="s">
        <v>28</v>
      </c>
      <c r="K4" s="364"/>
      <c r="N4" s="361"/>
      <c r="O4" s="362" t="s">
        <v>113</v>
      </c>
      <c r="P4" s="363"/>
      <c r="Q4" s="364"/>
      <c r="R4" s="365" t="s">
        <v>23</v>
      </c>
      <c r="S4" s="363"/>
      <c r="T4" s="366"/>
      <c r="U4" s="362" t="s">
        <v>28</v>
      </c>
      <c r="V4" s="364"/>
    </row>
    <row r="5" spans="2:22" ht="30.75" thickBot="1">
      <c r="C5" s="361"/>
      <c r="D5" s="24" t="s">
        <v>20</v>
      </c>
      <c r="E5" s="25" t="s">
        <v>26</v>
      </c>
      <c r="F5" s="20" t="s">
        <v>27</v>
      </c>
      <c r="G5" s="26" t="s">
        <v>20</v>
      </c>
      <c r="H5" s="25" t="s">
        <v>26</v>
      </c>
      <c r="I5" s="31" t="s">
        <v>27</v>
      </c>
      <c r="J5" s="24" t="s">
        <v>20</v>
      </c>
      <c r="K5" s="20" t="s">
        <v>25</v>
      </c>
      <c r="N5" s="361"/>
      <c r="O5" s="24" t="s">
        <v>20</v>
      </c>
      <c r="P5" s="25" t="s">
        <v>26</v>
      </c>
      <c r="Q5" s="20" t="s">
        <v>27</v>
      </c>
      <c r="R5" s="26" t="s">
        <v>20</v>
      </c>
      <c r="S5" s="25" t="s">
        <v>26</v>
      </c>
      <c r="T5" s="31" t="s">
        <v>27</v>
      </c>
      <c r="U5" s="24" t="s">
        <v>20</v>
      </c>
      <c r="V5" s="20" t="s">
        <v>25</v>
      </c>
    </row>
    <row r="6" spans="2:22">
      <c r="B6" s="367" t="str">
        <f>'HOME PAGE'!H5</f>
        <v>4 WEEKS  ENDING 07-14-2024</v>
      </c>
      <c r="C6" s="30" t="s">
        <v>376</v>
      </c>
      <c r="D6" s="8">
        <f>'Regions By Outlet Data'!C4</f>
        <v>34483493.350069292</v>
      </c>
      <c r="E6" s="5">
        <f>'Regions By Outlet Data'!D4</f>
        <v>2491620.0655253977</v>
      </c>
      <c r="F6" s="7">
        <f>'Regions By Outlet Data'!E4</f>
        <v>7.7882906179462905E-2</v>
      </c>
      <c r="G6" s="10">
        <f>'Regions By Outlet Data'!F4</f>
        <v>99040335.69459413</v>
      </c>
      <c r="H6" s="6">
        <f>'Regions By Outlet Data'!G4</f>
        <v>8840533.6781148612</v>
      </c>
      <c r="I6" s="12">
        <f>'Regions By Outlet Data'!H4</f>
        <v>9.8010566325852005E-2</v>
      </c>
      <c r="J6" s="32">
        <f>'Regions By Outlet Data'!I4</f>
        <v>96.465941008146856</v>
      </c>
      <c r="K6" s="22">
        <f>'Regions By Outlet Data'!J4</f>
        <v>8.9646153703071718E-2</v>
      </c>
      <c r="M6" s="358" t="str">
        <f>'HOME PAGE'!H5</f>
        <v>4 WEEKS  ENDING 07-14-2024</v>
      </c>
      <c r="N6" s="30" t="s">
        <v>385</v>
      </c>
      <c r="O6" s="8">
        <f>'Regions By Outlet Data'!C12</f>
        <v>34383221.466211118</v>
      </c>
      <c r="P6" s="5">
        <f>'Regions By Outlet Data'!D12</f>
        <v>2485951.3837888315</v>
      </c>
      <c r="Q6" s="7">
        <f>'Regions By Outlet Data'!E12</f>
        <v>7.7936180035631686E-2</v>
      </c>
      <c r="R6" s="10">
        <f>'Regions By Outlet Data'!F12</f>
        <v>98388035.801425114</v>
      </c>
      <c r="S6" s="6">
        <f>'Regions By Outlet Data'!G12</f>
        <v>8776087.3277809471</v>
      </c>
      <c r="T6" s="12">
        <f>'Regions By Outlet Data'!H12</f>
        <v>9.7934343324340145E-2</v>
      </c>
      <c r="U6" s="32">
        <f>'Regions By Outlet Data'!I12</f>
        <v>96.462644637086896</v>
      </c>
      <c r="V6" s="22">
        <f>'Regions By Outlet Data'!J12</f>
        <v>7.3000661260209654E-2</v>
      </c>
    </row>
    <row r="7" spans="2:22">
      <c r="B7" s="368"/>
      <c r="C7" s="28" t="s">
        <v>377</v>
      </c>
      <c r="D7" s="9">
        <f>'Regions By Outlet Data'!C5</f>
        <v>42617562.784433737</v>
      </c>
      <c r="E7" s="2">
        <f>'Regions By Outlet Data'!D5</f>
        <v>2986390.6801454872</v>
      </c>
      <c r="F7" s="4">
        <f>'Regions By Outlet Data'!E5</f>
        <v>7.5354588864717117E-2</v>
      </c>
      <c r="G7" s="11">
        <f>'Regions By Outlet Data'!F5</f>
        <v>115351466.22710507</v>
      </c>
      <c r="H7" s="3">
        <f>'Regions By Outlet Data'!G5</f>
        <v>9796335.6161030382</v>
      </c>
      <c r="I7" s="13">
        <f>'Regions By Outlet Data'!H5</f>
        <v>9.2807763671905921E-2</v>
      </c>
      <c r="J7" s="33">
        <f>'Regions By Outlet Data'!I5</f>
        <v>97.718061687357533</v>
      </c>
      <c r="K7" s="23">
        <f>'Regions By Outlet Data'!J5</f>
        <v>-0.1387263208457199</v>
      </c>
      <c r="M7" s="359"/>
      <c r="N7" s="28" t="s">
        <v>386</v>
      </c>
      <c r="O7" s="9">
        <f>'Regions By Outlet Data'!C13</f>
        <v>42557106.113238402</v>
      </c>
      <c r="P7" s="2">
        <f>'Regions By Outlet Data'!D13</f>
        <v>2985945.3694045767</v>
      </c>
      <c r="Q7" s="4">
        <f>'Regions By Outlet Data'!E13</f>
        <v>7.545761391065238E-2</v>
      </c>
      <c r="R7" s="11">
        <f>'Regions By Outlet Data'!F13</f>
        <v>115006086.52475005</v>
      </c>
      <c r="S7" s="3">
        <f>'Regions By Outlet Data'!G13</f>
        <v>9814902.590928793</v>
      </c>
      <c r="T7" s="13">
        <f>'Regions By Outlet Data'!H13</f>
        <v>9.3305372407478798E-2</v>
      </c>
      <c r="U7" s="33">
        <f>'Regions By Outlet Data'!I13</f>
        <v>97.860667274933334</v>
      </c>
      <c r="V7" s="23">
        <f>'Regions By Outlet Data'!J13</f>
        <v>-0.15130641358783237</v>
      </c>
    </row>
    <row r="8" spans="2:22">
      <c r="B8" s="368"/>
      <c r="C8" s="28" t="s">
        <v>378</v>
      </c>
      <c r="D8" s="9">
        <f>'Regions By Outlet Data'!C6</f>
        <v>36755559.96125827</v>
      </c>
      <c r="E8" s="2">
        <f>'Regions By Outlet Data'!D6</f>
        <v>2986369.5271246433</v>
      </c>
      <c r="F8" s="4">
        <f>'Regions By Outlet Data'!E6</f>
        <v>8.8434738551091976E-2</v>
      </c>
      <c r="G8" s="11">
        <f>'Regions By Outlet Data'!F6</f>
        <v>104095026.25921111</v>
      </c>
      <c r="H8" s="3">
        <f>'Regions By Outlet Data'!G6</f>
        <v>10167886.691312477</v>
      </c>
      <c r="I8" s="13">
        <f>'Regions By Outlet Data'!H6</f>
        <v>0.10825291537769285</v>
      </c>
      <c r="J8" s="33">
        <f>'Regions By Outlet Data'!I6</f>
        <v>98.313424042087675</v>
      </c>
      <c r="K8" s="23">
        <f>'Regions By Outlet Data'!J6</f>
        <v>1.0435769593175195</v>
      </c>
      <c r="M8" s="359"/>
      <c r="N8" s="28" t="s">
        <v>387</v>
      </c>
      <c r="O8" s="9">
        <f>'Regions By Outlet Data'!C14</f>
        <v>36659951.753678225</v>
      </c>
      <c r="P8" s="2">
        <f>'Regions By Outlet Data'!D14</f>
        <v>2984946.9971283898</v>
      </c>
      <c r="Q8" s="4">
        <f>'Regions By Outlet Data'!E14</f>
        <v>8.8639838916364622E-2</v>
      </c>
      <c r="R8" s="11">
        <f>'Regions By Outlet Data'!F14</f>
        <v>103532206.9073007</v>
      </c>
      <c r="S8" s="3">
        <f>'Regions By Outlet Data'!G14</f>
        <v>10155469.019468814</v>
      </c>
      <c r="T8" s="13">
        <f>'Regions By Outlet Data'!H14</f>
        <v>0.10875801885120463</v>
      </c>
      <c r="U8" s="33">
        <f>'Regions By Outlet Data'!I14</f>
        <v>98.340297496532813</v>
      </c>
      <c r="V8" s="23">
        <f>'Regions By Outlet Data'!J14</f>
        <v>1.0405854352182189</v>
      </c>
    </row>
    <row r="9" spans="2:22">
      <c r="B9" s="368"/>
      <c r="C9" s="28" t="s">
        <v>379</v>
      </c>
      <c r="D9" s="9">
        <f>'Regions By Outlet Data'!C7</f>
        <v>59238280.531585</v>
      </c>
      <c r="E9" s="2">
        <f>'Regions By Outlet Data'!D7</f>
        <v>3664360.6341797709</v>
      </c>
      <c r="F9" s="4">
        <f>'Regions By Outlet Data'!E7</f>
        <v>6.5936695502936113E-2</v>
      </c>
      <c r="G9" s="11">
        <f>'Regions By Outlet Data'!F7</f>
        <v>180523407.36790532</v>
      </c>
      <c r="H9" s="3">
        <f>'Regions By Outlet Data'!G7</f>
        <v>12142228.728818506</v>
      </c>
      <c r="I9" s="13">
        <f>'Regions By Outlet Data'!H7</f>
        <v>7.2111555620147524E-2</v>
      </c>
      <c r="J9" s="33">
        <f>'Regions By Outlet Data'!I7</f>
        <v>112.82117862077476</v>
      </c>
      <c r="K9" s="23">
        <f>'Regions By Outlet Data'!J7</f>
        <v>-1.1583941088870944</v>
      </c>
      <c r="M9" s="359"/>
      <c r="N9" s="28" t="s">
        <v>388</v>
      </c>
      <c r="O9" s="9">
        <f>'Regions By Outlet Data'!C15</f>
        <v>58936079.807930633</v>
      </c>
      <c r="P9" s="2">
        <f>'Regions By Outlet Data'!D15</f>
        <v>3690425.9621275216</v>
      </c>
      <c r="Q9" s="4">
        <f>'Regions By Outlet Data'!E15</f>
        <v>6.6800294778443917E-2</v>
      </c>
      <c r="R9" s="11">
        <f>'Regions By Outlet Data'!F15</f>
        <v>178621264.2679897</v>
      </c>
      <c r="S9" s="3">
        <f>'Regions By Outlet Data'!G15</f>
        <v>12230262.748051763</v>
      </c>
      <c r="T9" s="13">
        <f>'Regions By Outlet Data'!H15</f>
        <v>7.3503150028135761E-2</v>
      </c>
      <c r="U9" s="33">
        <f>'Regions By Outlet Data'!I15</f>
        <v>112.56912325062916</v>
      </c>
      <c r="V9" s="23">
        <f>'Regions By Outlet Data'!J15</f>
        <v>-1.0889834049025495</v>
      </c>
    </row>
    <row r="10" spans="2:22">
      <c r="B10" s="368"/>
      <c r="C10" s="28" t="s">
        <v>380</v>
      </c>
      <c r="D10" s="9">
        <f>'Regions By Outlet Data'!C8</f>
        <v>20945783.895071499</v>
      </c>
      <c r="E10" s="2">
        <f>'Regions By Outlet Data'!D8</f>
        <v>1449191.9320562258</v>
      </c>
      <c r="F10" s="4">
        <f>'Regions By Outlet Data'!E8</f>
        <v>7.4330525807039513E-2</v>
      </c>
      <c r="G10" s="11">
        <f>'Regions By Outlet Data'!F8</f>
        <v>56071580.748123452</v>
      </c>
      <c r="H10" s="3">
        <f>'Regions By Outlet Data'!G8</f>
        <v>4804624.6489654407</v>
      </c>
      <c r="I10" s="13">
        <f>'Regions By Outlet Data'!H8</f>
        <v>9.3717767048087916E-2</v>
      </c>
      <c r="J10" s="33">
        <f>'Regions By Outlet Data'!I8</f>
        <v>104.22072475507214</v>
      </c>
      <c r="K10" s="23">
        <f>'Regions By Outlet Data'!J8</f>
        <v>-0.24744320106057671</v>
      </c>
      <c r="M10" s="359"/>
      <c r="N10" s="28" t="s">
        <v>389</v>
      </c>
      <c r="O10" s="9">
        <f>'Regions By Outlet Data'!C16</f>
        <v>20898662.451877937</v>
      </c>
      <c r="P10" s="2">
        <f>'Regions By Outlet Data'!D16</f>
        <v>1452235.3559092358</v>
      </c>
      <c r="Q10" s="4">
        <f>'Regions By Outlet Data'!E16</f>
        <v>7.4678775115984586E-2</v>
      </c>
      <c r="R10" s="11">
        <f>'Regions By Outlet Data'!F16</f>
        <v>55794669.476671994</v>
      </c>
      <c r="S10" s="3">
        <f>'Regions By Outlet Data'!G16</f>
        <v>4809927.432656236</v>
      </c>
      <c r="T10" s="13">
        <f>'Regions By Outlet Data'!H16</f>
        <v>9.4340526985578668E-2</v>
      </c>
      <c r="U10" s="33">
        <f>'Regions By Outlet Data'!I16</f>
        <v>104.28595252467574</v>
      </c>
      <c r="V10" s="23">
        <f>'Regions By Outlet Data'!J16</f>
        <v>-0.23693554809821649</v>
      </c>
    </row>
    <row r="11" spans="2:22">
      <c r="B11" s="368"/>
      <c r="C11" s="28" t="s">
        <v>381</v>
      </c>
      <c r="D11" s="9">
        <f>'Regions By Outlet Data'!C9</f>
        <v>30309525.165170424</v>
      </c>
      <c r="E11" s="2">
        <f>'Regions By Outlet Data'!D9</f>
        <v>2349701.2929738276</v>
      </c>
      <c r="F11" s="4">
        <f>'Regions By Outlet Data'!E9</f>
        <v>8.4038486927322298E-2</v>
      </c>
      <c r="G11" s="11">
        <f>'Regions By Outlet Data'!F9</f>
        <v>82710585.069585413</v>
      </c>
      <c r="H11" s="3">
        <f>'Regions By Outlet Data'!G9</f>
        <v>7519497.4708097577</v>
      </c>
      <c r="I11" s="13">
        <f>'Regions By Outlet Data'!H9</f>
        <v>0.10000516964103866</v>
      </c>
      <c r="J11" s="33">
        <f>'Regions By Outlet Data'!I9</f>
        <v>79.240601273345362</v>
      </c>
      <c r="K11" s="23">
        <f>'Regions By Outlet Data'!J9</f>
        <v>0.5231785544678047</v>
      </c>
      <c r="M11" s="359"/>
      <c r="N11" s="28" t="s">
        <v>390</v>
      </c>
      <c r="O11" s="9">
        <f>'Regions By Outlet Data'!C17</f>
        <v>30260129.877634745</v>
      </c>
      <c r="P11" s="2">
        <f>'Regions By Outlet Data'!D17</f>
        <v>2347436.646571558</v>
      </c>
      <c r="Q11" s="4">
        <f>'Regions By Outlet Data'!E17</f>
        <v>8.4099252878943515E-2</v>
      </c>
      <c r="R11" s="11">
        <f>'Regions By Outlet Data'!F17</f>
        <v>82407383.316254884</v>
      </c>
      <c r="S11" s="3">
        <f>'Regions By Outlet Data'!G17</f>
        <v>7499596.6562378854</v>
      </c>
      <c r="T11" s="13">
        <f>'Regions By Outlet Data'!H17</f>
        <v>0.10011771793867315</v>
      </c>
      <c r="U11" s="33">
        <f>'Regions By Outlet Data'!I17</f>
        <v>79.339464996274643</v>
      </c>
      <c r="V11" s="23">
        <f>'Regions By Outlet Data'!J17</f>
        <v>0.51074346295879991</v>
      </c>
    </row>
    <row r="12" spans="2:22">
      <c r="B12" s="368"/>
      <c r="C12" s="28" t="s">
        <v>382</v>
      </c>
      <c r="D12" s="9">
        <f>'Regions By Outlet Data'!C10</f>
        <v>42031903.075763531</v>
      </c>
      <c r="E12" s="2">
        <f>'Regions By Outlet Data'!D10</f>
        <v>3089940.5034001395</v>
      </c>
      <c r="F12" s="4">
        <f>'Regions By Outlet Data'!E10</f>
        <v>7.9347323537130365E-2</v>
      </c>
      <c r="G12" s="11">
        <f>'Regions By Outlet Data'!F10</f>
        <v>115136433.41085728</v>
      </c>
      <c r="H12" s="3">
        <f>'Regions By Outlet Data'!G10</f>
        <v>10165012.771927446</v>
      </c>
      <c r="I12" s="13">
        <f>'Regions By Outlet Data'!H10</f>
        <v>9.6836002695362564E-2</v>
      </c>
      <c r="J12" s="33">
        <f>'Regions By Outlet Data'!I10</f>
        <v>99.462757867645195</v>
      </c>
      <c r="K12" s="23">
        <f>'Regions By Outlet Data'!J10</f>
        <v>0.22725298293723029</v>
      </c>
      <c r="M12" s="359"/>
      <c r="N12" s="28" t="s">
        <v>391</v>
      </c>
      <c r="O12" s="9">
        <f>'Regions By Outlet Data'!C18</f>
        <v>41902264.912121832</v>
      </c>
      <c r="P12" s="2">
        <f>'Regions By Outlet Data'!D18</f>
        <v>3071561.3683950379</v>
      </c>
      <c r="Q12" s="4">
        <f>'Regions By Outlet Data'!E18</f>
        <v>7.9101357639224573E-2</v>
      </c>
      <c r="R12" s="11">
        <f>'Regions By Outlet Data'!F18</f>
        <v>114399977.46177401</v>
      </c>
      <c r="S12" s="3">
        <f>'Regions By Outlet Data'!G18</f>
        <v>10025106.968514785</v>
      </c>
      <c r="T12" s="13">
        <f>'Regions By Outlet Data'!H18</f>
        <v>9.6049048215702745E-2</v>
      </c>
      <c r="U12" s="33">
        <f>'Regions By Outlet Data'!I18</f>
        <v>99.441757563386517</v>
      </c>
      <c r="V12" s="23">
        <f>'Regions By Outlet Data'!J18</f>
        <v>0.1825478142639696</v>
      </c>
    </row>
    <row r="13" spans="2:22" ht="15.75" thickBot="1">
      <c r="B13" s="369"/>
      <c r="C13" s="29" t="s">
        <v>383</v>
      </c>
      <c r="D13" s="164">
        <f>'Regions By Outlet Data'!C11</f>
        <v>37863223.972037479</v>
      </c>
      <c r="E13" s="165">
        <f>'Regions By Outlet Data'!D11</f>
        <v>2703255.4070392996</v>
      </c>
      <c r="F13" s="166">
        <f>'Regions By Outlet Data'!E11</f>
        <v>7.6884465981303399E-2</v>
      </c>
      <c r="G13" s="167">
        <f>'Regions By Outlet Data'!F11</f>
        <v>106458803.69784054</v>
      </c>
      <c r="H13" s="168">
        <f>'Regions By Outlet Data'!G11</f>
        <v>10056034.862417564</v>
      </c>
      <c r="I13" s="169">
        <f>'Regions By Outlet Data'!H11</f>
        <v>0.10431271823307316</v>
      </c>
      <c r="J13" s="170">
        <f>'Regions By Outlet Data'!I11</f>
        <v>110.1096311587067</v>
      </c>
      <c r="K13" s="171">
        <f>'Regions By Outlet Data'!J11</f>
        <v>3.3132036911354135E-4</v>
      </c>
      <c r="M13" s="360"/>
      <c r="N13" s="29" t="s">
        <v>392</v>
      </c>
      <c r="O13" s="164">
        <f>'Regions By Outlet Data'!C19</f>
        <v>37773591.471291348</v>
      </c>
      <c r="P13" s="165">
        <f>'Regions By Outlet Data'!D19</f>
        <v>2702467.0475484356</v>
      </c>
      <c r="Q13" s="166">
        <f>'Regions By Outlet Data'!E19</f>
        <v>7.705675514979736E-2</v>
      </c>
      <c r="R13" s="167">
        <f>'Regions By Outlet Data'!F19</f>
        <v>105918629.60689551</v>
      </c>
      <c r="S13" s="168">
        <f>'Regions By Outlet Data'!G19</f>
        <v>10047058.527985752</v>
      </c>
      <c r="T13" s="169">
        <f>'Regions By Outlet Data'!H19</f>
        <v>0.10479705730196329</v>
      </c>
      <c r="U13" s="170">
        <f>'Regions By Outlet Data'!I19</f>
        <v>110.16556008130136</v>
      </c>
      <c r="V13" s="171">
        <f>'Regions By Outlet Data'!J19</f>
        <v>-6.5122244414936858E-3</v>
      </c>
    </row>
    <row r="14" spans="2:22">
      <c r="B14" s="367" t="str">
        <f>'HOME PAGE'!H6</f>
        <v>LATEST 52 WEEKS ENDING 07-14-2024</v>
      </c>
      <c r="C14" s="30" t="s">
        <v>376</v>
      </c>
      <c r="D14" s="8">
        <f>'Regions By Outlet Data'!C49</f>
        <v>428243321.89775306</v>
      </c>
      <c r="E14" s="5">
        <f>'Regions By Outlet Data'!D49</f>
        <v>11784834.823047876</v>
      </c>
      <c r="F14" s="7">
        <f>'Regions By Outlet Data'!E49</f>
        <v>2.82977420050366E-2</v>
      </c>
      <c r="G14" s="10">
        <f>'Regions By Outlet Data'!F49</f>
        <v>1219086661.9373457</v>
      </c>
      <c r="H14" s="6">
        <f>'Regions By Outlet Data'!G49</f>
        <v>56439552.227758169</v>
      </c>
      <c r="I14" s="12">
        <f>'Regions By Outlet Data'!H49</f>
        <v>4.8544009404415028E-2</v>
      </c>
      <c r="J14" s="32">
        <f>'Regions By Outlet Data'!I49</f>
        <v>94.457088902856682</v>
      </c>
      <c r="K14" s="22">
        <f>'Regions By Outlet Data'!J49</f>
        <v>-2.1277666464913381</v>
      </c>
      <c r="M14" s="358" t="str">
        <f>'HOME PAGE'!H6</f>
        <v>LATEST 52 WEEKS ENDING 07-14-2024</v>
      </c>
      <c r="N14" s="30" t="s">
        <v>385</v>
      </c>
      <c r="O14" s="8">
        <f>'Regions By Outlet Data'!C57</f>
        <v>427020936.16770536</v>
      </c>
      <c r="P14" s="5">
        <f>'Regions By Outlet Data'!D57</f>
        <v>11772167.131373823</v>
      </c>
      <c r="Q14" s="7">
        <f>'Regions By Outlet Data'!E57</f>
        <v>2.834967375988497E-2</v>
      </c>
      <c r="R14" s="10">
        <f>'Regions By Outlet Data'!F57</f>
        <v>1211434745.4590642</v>
      </c>
      <c r="S14" s="6">
        <f>'Regions By Outlet Data'!G57</f>
        <v>56068312.259668112</v>
      </c>
      <c r="T14" s="12">
        <f>'Regions By Outlet Data'!H57</f>
        <v>4.8528597203924217E-2</v>
      </c>
      <c r="U14" s="32">
        <f>'Regions By Outlet Data'!I57</f>
        <v>94.44277797503679</v>
      </c>
      <c r="V14" s="22">
        <f>'Regions By Outlet Data'!J57</f>
        <v>-2.1374291784690058</v>
      </c>
    </row>
    <row r="15" spans="2:22">
      <c r="B15" s="368"/>
      <c r="C15" s="28" t="s">
        <v>377</v>
      </c>
      <c r="D15" s="9">
        <f>'Regions By Outlet Data'!C50</f>
        <v>547311902.32746577</v>
      </c>
      <c r="E15" s="2">
        <f>'Regions By Outlet Data'!D50</f>
        <v>25530524.884963214</v>
      </c>
      <c r="F15" s="4">
        <f>'Regions By Outlet Data'!E50</f>
        <v>4.8929544036432265E-2</v>
      </c>
      <c r="G15" s="11">
        <f>'Regions By Outlet Data'!F50</f>
        <v>1469296327.4487424</v>
      </c>
      <c r="H15" s="3">
        <f>'Regions By Outlet Data'!G50</f>
        <v>87433079.426666498</v>
      </c>
      <c r="I15" s="13">
        <f>'Regions By Outlet Data'!H50</f>
        <v>6.327187552879307E-2</v>
      </c>
      <c r="J15" s="33">
        <f>'Regions By Outlet Data'!I50</f>
        <v>98.946932510926288</v>
      </c>
      <c r="K15" s="23">
        <f>'Regions By Outlet Data'!J50</f>
        <v>-0.23883930076101478</v>
      </c>
      <c r="M15" s="359"/>
      <c r="N15" s="28" t="s">
        <v>386</v>
      </c>
      <c r="O15" s="9">
        <f>'Regions By Outlet Data'!C58</f>
        <v>546576882.69904602</v>
      </c>
      <c r="P15" s="2">
        <f>'Regions By Outlet Data'!D58</f>
        <v>25546977.700783253</v>
      </c>
      <c r="Q15" s="4">
        <f>'Regions By Outlet Data'!E58</f>
        <v>4.9031691762238545E-2</v>
      </c>
      <c r="R15" s="11">
        <f>'Regions By Outlet Data'!F58</f>
        <v>1464982907.1118917</v>
      </c>
      <c r="S15" s="3">
        <f>'Regions By Outlet Data'!G58</f>
        <v>87514960.310068369</v>
      </c>
      <c r="T15" s="13">
        <f>'Regions By Outlet Data'!H58</f>
        <v>6.3533209983766811E-2</v>
      </c>
      <c r="U15" s="33">
        <f>'Regions By Outlet Data'!I58</f>
        <v>99.081900630113722</v>
      </c>
      <c r="V15" s="23">
        <f>'Regions By Outlet Data'!J58</f>
        <v>-0.24477819868496908</v>
      </c>
    </row>
    <row r="16" spans="2:22">
      <c r="B16" s="368"/>
      <c r="C16" s="28" t="s">
        <v>378</v>
      </c>
      <c r="D16" s="9">
        <f>'Regions By Outlet Data'!C51</f>
        <v>464262180.11829484</v>
      </c>
      <c r="E16" s="2">
        <f>'Regions By Outlet Data'!D51</f>
        <v>26782732.194806933</v>
      </c>
      <c r="F16" s="4">
        <f>'Regions By Outlet Data'!E51</f>
        <v>6.1220549495369772E-2</v>
      </c>
      <c r="G16" s="11">
        <f>'Regions By Outlet Data'!F51</f>
        <v>1296518946.9887931</v>
      </c>
      <c r="H16" s="3">
        <f>'Regions By Outlet Data'!G51</f>
        <v>86603551.488777876</v>
      </c>
      <c r="I16" s="13">
        <f>'Regions By Outlet Data'!H51</f>
        <v>7.1578187872374077E-2</v>
      </c>
      <c r="J16" s="33">
        <f>'Regions By Outlet Data'!I51</f>
        <v>97.911632770737114</v>
      </c>
      <c r="K16" s="23">
        <f>'Regions By Outlet Data'!J51</f>
        <v>0.90040483042461972</v>
      </c>
      <c r="M16" s="359"/>
      <c r="N16" s="28" t="s">
        <v>387</v>
      </c>
      <c r="O16" s="9">
        <f>'Regions By Outlet Data'!C59</f>
        <v>463124827.82351381</v>
      </c>
      <c r="P16" s="2">
        <f>'Regions By Outlet Data'!D59</f>
        <v>26799045.411389828</v>
      </c>
      <c r="Q16" s="4">
        <f>'Regions By Outlet Data'!E59</f>
        <v>6.1419807152439256E-2</v>
      </c>
      <c r="R16" s="11">
        <f>'Regions By Outlet Data'!F59</f>
        <v>1289881588.7261374</v>
      </c>
      <c r="S16" s="3">
        <f>'Regions By Outlet Data'!G59</f>
        <v>86419544.477203846</v>
      </c>
      <c r="T16" s="13">
        <f>'Regions By Outlet Data'!H59</f>
        <v>7.1809115119319991E-2</v>
      </c>
      <c r="U16" s="33">
        <f>'Regions By Outlet Data'!I59</f>
        <v>97.936522122638365</v>
      </c>
      <c r="V16" s="23">
        <f>'Regions By Outlet Data'!J59</f>
        <v>0.90391869365100774</v>
      </c>
    </row>
    <row r="17" spans="2:22">
      <c r="B17" s="368"/>
      <c r="C17" s="28" t="s">
        <v>379</v>
      </c>
      <c r="D17" s="9">
        <f>'Regions By Outlet Data'!C52</f>
        <v>752970259.52186108</v>
      </c>
      <c r="E17" s="2">
        <f>'Regions By Outlet Data'!D52</f>
        <v>34618382.744092226</v>
      </c>
      <c r="F17" s="4">
        <f>'Regions By Outlet Data'!E52</f>
        <v>4.8191400152493589E-2</v>
      </c>
      <c r="G17" s="11">
        <f>'Regions By Outlet Data'!F52</f>
        <v>2269497162.4082866</v>
      </c>
      <c r="H17" s="3">
        <f>'Regions By Outlet Data'!G52</f>
        <v>115808084.78894949</v>
      </c>
      <c r="I17" s="13">
        <f>'Regions By Outlet Data'!H52</f>
        <v>5.3771960861203977E-2</v>
      </c>
      <c r="J17" s="33">
        <f>'Regions By Outlet Data'!I52</f>
        <v>113.06995500667325</v>
      </c>
      <c r="K17" s="23">
        <f>'Regions By Outlet Data'!J52</f>
        <v>-0.35274649337688402</v>
      </c>
      <c r="M17" s="359"/>
      <c r="N17" s="28" t="s">
        <v>388</v>
      </c>
      <c r="O17" s="9">
        <f>'Regions By Outlet Data'!C60</f>
        <v>749244305.55168879</v>
      </c>
      <c r="P17" s="2">
        <f>'Regions By Outlet Data'!D60</f>
        <v>34994288.780885339</v>
      </c>
      <c r="Q17" s="4">
        <f>'Regions By Outlet Data'!E60</f>
        <v>4.8994452865535873E-2</v>
      </c>
      <c r="R17" s="11">
        <f>'Regions By Outlet Data'!F60</f>
        <v>2246707409.3115759</v>
      </c>
      <c r="S17" s="3">
        <f>'Regions By Outlet Data'!G60</f>
        <v>117063961.14409781</v>
      </c>
      <c r="T17" s="13">
        <f>'Regions By Outlet Data'!H60</f>
        <v>5.4968807686953114E-2</v>
      </c>
      <c r="U17" s="33">
        <f>'Regions By Outlet Data'!I60</f>
        <v>112.81542256426653</v>
      </c>
      <c r="V17" s="23">
        <f>'Regions By Outlet Data'!J60</f>
        <v>-0.28272115829638267</v>
      </c>
    </row>
    <row r="18" spans="2:22">
      <c r="B18" s="368"/>
      <c r="C18" s="28" t="s">
        <v>380</v>
      </c>
      <c r="D18" s="9">
        <f>'Regions By Outlet Data'!C53</f>
        <v>266265269.69912812</v>
      </c>
      <c r="E18" s="2">
        <f>'Regions By Outlet Data'!D53</f>
        <v>15854255.074337572</v>
      </c>
      <c r="F18" s="4">
        <f>'Regions By Outlet Data'!E53</f>
        <v>6.3312930136452589E-2</v>
      </c>
      <c r="G18" s="11">
        <f>'Regions By Outlet Data'!F53</f>
        <v>703839911.9983145</v>
      </c>
      <c r="H18" s="3">
        <f>'Regions By Outlet Data'!G53</f>
        <v>47608470.935479999</v>
      </c>
      <c r="I18" s="13">
        <f>'Regions By Outlet Data'!H53</f>
        <v>7.2548293111913645E-2</v>
      </c>
      <c r="J18" s="33">
        <f>'Regions By Outlet Data'!I53</f>
        <v>104.46076487733791</v>
      </c>
      <c r="K18" s="23">
        <f>'Regions By Outlet Data'!J53</f>
        <v>1.1642982077621582</v>
      </c>
      <c r="M18" s="359"/>
      <c r="N18" s="28" t="s">
        <v>389</v>
      </c>
      <c r="O18" s="9">
        <f>'Regions By Outlet Data'!C61</f>
        <v>265713489.79349592</v>
      </c>
      <c r="P18" s="2">
        <f>'Regions By Outlet Data'!D61</f>
        <v>15849386.292832732</v>
      </c>
      <c r="Q18" s="4">
        <f>'Regions By Outlet Data'!E61</f>
        <v>6.343202593241154E-2</v>
      </c>
      <c r="R18" s="11">
        <f>'Regions By Outlet Data'!F61</f>
        <v>700660190.58027935</v>
      </c>
      <c r="S18" s="3">
        <f>'Regions By Outlet Data'!G61</f>
        <v>47455613.863673568</v>
      </c>
      <c r="T18" s="13">
        <f>'Regions By Outlet Data'!H61</f>
        <v>7.2650461364207941E-2</v>
      </c>
      <c r="U18" s="33">
        <f>'Regions By Outlet Data'!I61</f>
        <v>104.52686113077993</v>
      </c>
      <c r="V18" s="23">
        <f>'Regions By Outlet Data'!J61</f>
        <v>1.1607046652057704</v>
      </c>
    </row>
    <row r="19" spans="2:22">
      <c r="B19" s="368"/>
      <c r="C19" s="28" t="s">
        <v>381</v>
      </c>
      <c r="D19" s="9">
        <f>'Regions By Outlet Data'!C54</f>
        <v>384050152.38075686</v>
      </c>
      <c r="E19" s="2">
        <f>'Regions By Outlet Data'!D54</f>
        <v>18488786.296303511</v>
      </c>
      <c r="F19" s="4">
        <f>'Regions By Outlet Data'!E54</f>
        <v>5.0576423034900689E-2</v>
      </c>
      <c r="G19" s="11">
        <f>'Regions By Outlet Data'!F54</f>
        <v>1041515553.2224826</v>
      </c>
      <c r="H19" s="3">
        <f>'Regions By Outlet Data'!G54</f>
        <v>66217977.295394897</v>
      </c>
      <c r="I19" s="13">
        <f>'Regions By Outlet Data'!H54</f>
        <v>6.7895152135952083E-2</v>
      </c>
      <c r="J19" s="33">
        <f>'Regions By Outlet Data'!I54</f>
        <v>79.165831822886005</v>
      </c>
      <c r="K19" s="23">
        <f>'Regions By Outlet Data'!J54</f>
        <v>-6.6691875739039119E-2</v>
      </c>
      <c r="M19" s="359"/>
      <c r="N19" s="28" t="s">
        <v>390</v>
      </c>
      <c r="O19" s="9">
        <f>'Regions By Outlet Data'!C62</f>
        <v>383446662.78089088</v>
      </c>
      <c r="P19" s="2">
        <f>'Regions By Outlet Data'!D62</f>
        <v>18360495.830809057</v>
      </c>
      <c r="Q19" s="4">
        <f>'Regions By Outlet Data'!E62</f>
        <v>5.0290855948315033E-2</v>
      </c>
      <c r="R19" s="11">
        <f>'Regions By Outlet Data'!F62</f>
        <v>1037881664.2723622</v>
      </c>
      <c r="S19" s="3">
        <f>'Regions By Outlet Data'!G62</f>
        <v>65506685.837444186</v>
      </c>
      <c r="T19" s="13">
        <f>'Regions By Outlet Data'!H62</f>
        <v>6.7367720571008718E-2</v>
      </c>
      <c r="U19" s="33">
        <f>'Regions By Outlet Data'!I62</f>
        <v>79.25568560151018</v>
      </c>
      <c r="V19" s="23">
        <f>'Regions By Outlet Data'!J62</f>
        <v>-0.10054611136582992</v>
      </c>
    </row>
    <row r="20" spans="2:22">
      <c r="B20" s="368"/>
      <c r="C20" s="28" t="s">
        <v>382</v>
      </c>
      <c r="D20" s="9">
        <f>'Regions By Outlet Data'!C55</f>
        <v>545971573.1423434</v>
      </c>
      <c r="E20" s="2">
        <f>'Regions By Outlet Data'!D55</f>
        <v>36854955.741798282</v>
      </c>
      <c r="F20" s="4">
        <f>'Regions By Outlet Data'!E55</f>
        <v>7.2390007479961743E-2</v>
      </c>
      <c r="G20" s="11">
        <f>'Regions By Outlet Data'!F55</f>
        <v>1470214932.5353241</v>
      </c>
      <c r="H20" s="3">
        <f>'Regions By Outlet Data'!G55</f>
        <v>106721636.54839587</v>
      </c>
      <c r="I20" s="13">
        <f>'Regions By Outlet Data'!H55</f>
        <v>7.8270745343964651E-2</v>
      </c>
      <c r="J20" s="33">
        <f>'Regions By Outlet Data'!I55</f>
        <v>101.86680434896458</v>
      </c>
      <c r="K20" s="23">
        <f>'Regions By Outlet Data'!J55</f>
        <v>1.9880117750219597</v>
      </c>
      <c r="M20" s="359"/>
      <c r="N20" s="28" t="s">
        <v>391</v>
      </c>
      <c r="O20" s="9">
        <f>'Regions By Outlet Data'!C63</f>
        <v>544534942.58844566</v>
      </c>
      <c r="P20" s="2">
        <f>'Regions By Outlet Data'!D63</f>
        <v>36591483.889129341</v>
      </c>
      <c r="Q20" s="4">
        <f>'Regions By Outlet Data'!E63</f>
        <v>7.2038498109275068E-2</v>
      </c>
      <c r="R20" s="11">
        <f>'Regions By Outlet Data'!F63</f>
        <v>1462199342.0971117</v>
      </c>
      <c r="S20" s="3">
        <f>'Regions By Outlet Data'!G63</f>
        <v>105192907.63166809</v>
      </c>
      <c r="T20" s="13">
        <f>'Regions By Outlet Data'!H63</f>
        <v>7.7518355816128481E-2</v>
      </c>
      <c r="U20" s="33">
        <f>'Regions By Outlet Data'!I63</f>
        <v>101.87415787997536</v>
      </c>
      <c r="V20" s="23">
        <f>'Regions By Outlet Data'!J63</f>
        <v>1.9400259785104055</v>
      </c>
    </row>
    <row r="21" spans="2:22" ht="15.75" thickBot="1">
      <c r="B21" s="369"/>
      <c r="C21" s="29" t="s">
        <v>383</v>
      </c>
      <c r="D21" s="164">
        <f>'Regions By Outlet Data'!C56</f>
        <v>469640459.35331672</v>
      </c>
      <c r="E21" s="165">
        <f>'Regions By Outlet Data'!D56</f>
        <v>18941831.293598473</v>
      </c>
      <c r="F21" s="166">
        <f>'Regions By Outlet Data'!E56</f>
        <v>4.2027710124488443E-2</v>
      </c>
      <c r="G21" s="167">
        <f>'Regions By Outlet Data'!F56</f>
        <v>1303348823.2928579</v>
      </c>
      <c r="H21" s="168">
        <f>'Regions By Outlet Data'!G56</f>
        <v>72286264.524344206</v>
      </c>
      <c r="I21" s="169">
        <f>'Regions By Outlet Data'!H56</f>
        <v>5.8718595581897438E-2</v>
      </c>
      <c r="J21" s="170">
        <f>'Regions By Outlet Data'!I56</f>
        <v>107.68480590965895</v>
      </c>
      <c r="K21" s="171">
        <f>'Regions By Outlet Data'!J56</f>
        <v>-0.97489905513336339</v>
      </c>
      <c r="M21" s="360"/>
      <c r="N21" s="29" t="s">
        <v>392</v>
      </c>
      <c r="O21" s="164">
        <f>'Regions By Outlet Data'!C64</f>
        <v>468621725.23806977</v>
      </c>
      <c r="P21" s="165">
        <f>'Regions By Outlet Data'!D64</f>
        <v>18995108.045541346</v>
      </c>
      <c r="Q21" s="166">
        <f>'Regions By Outlet Data'!E64</f>
        <v>4.2246404726096795E-2</v>
      </c>
      <c r="R21" s="167">
        <f>'Regions By Outlet Data'!F64</f>
        <v>1297280472.7400653</v>
      </c>
      <c r="S21" s="168">
        <f>'Regions By Outlet Data'!G64</f>
        <v>72566275.824666023</v>
      </c>
      <c r="T21" s="169">
        <f>'Regions By Outlet Data'!H64</f>
        <v>5.925160009366557E-2</v>
      </c>
      <c r="U21" s="170">
        <f>'Regions By Outlet Data'!I64</f>
        <v>107.74248083073074</v>
      </c>
      <c r="V21" s="171">
        <f>'Regions By Outlet Data'!J64</f>
        <v>-0.96933743489690016</v>
      </c>
    </row>
    <row r="22" spans="2:22">
      <c r="B22" s="367" t="str">
        <f>'HOME PAGE'!H7</f>
        <v>YTD Ending 07-14-2024</v>
      </c>
      <c r="C22" s="27" t="s">
        <v>376</v>
      </c>
      <c r="D22" s="8">
        <f>'Regions By Outlet Data'!C94</f>
        <v>239242123.84783936</v>
      </c>
      <c r="E22" s="5">
        <f>'Regions By Outlet Data'!D94</f>
        <v>9747642.1966476142</v>
      </c>
      <c r="F22" s="7">
        <f>'Regions By Outlet Data'!E94</f>
        <v>4.2474407778846021E-2</v>
      </c>
      <c r="G22" s="10">
        <f>'Regions By Outlet Data'!F94</f>
        <v>680157073.28482234</v>
      </c>
      <c r="H22" s="6">
        <f>'Regions By Outlet Data'!G94</f>
        <v>34162565.272718668</v>
      </c>
      <c r="I22" s="12">
        <f>'Regions By Outlet Data'!H94</f>
        <v>5.288367756847645E-2</v>
      </c>
      <c r="J22" s="32">
        <f>'Regions By Outlet Data'!I94</f>
        <v>93.587399964313391</v>
      </c>
      <c r="K22" s="22">
        <f>'Regions By Outlet Data'!J94</f>
        <v>-1.5898729779112841</v>
      </c>
      <c r="M22" s="358" t="str">
        <f>'HOME PAGE'!H7</f>
        <v>YTD Ending 07-14-2024</v>
      </c>
      <c r="N22" s="27" t="s">
        <v>385</v>
      </c>
      <c r="O22" s="8">
        <f>'Regions By Outlet Data'!C102</f>
        <v>238594042.05237359</v>
      </c>
      <c r="P22" s="5">
        <f>'Regions By Outlet Data'!D102</f>
        <v>9739717.8873840868</v>
      </c>
      <c r="Q22" s="7">
        <f>'Regions By Outlet Data'!E102</f>
        <v>4.2558592340000381E-2</v>
      </c>
      <c r="R22" s="10">
        <f>'Regions By Outlet Data'!F102</f>
        <v>676023800.30254436</v>
      </c>
      <c r="S22" s="6">
        <f>'Regions By Outlet Data'!G102</f>
        <v>33964061.813899994</v>
      </c>
      <c r="T22" s="12">
        <f>'Regions By Outlet Data'!H102</f>
        <v>5.2898600827780591E-2</v>
      </c>
      <c r="U22" s="32">
        <f>'Regions By Outlet Data'!I102</f>
        <v>93.572100692605346</v>
      </c>
      <c r="V22" s="22">
        <f>'Regions By Outlet Data'!J102</f>
        <v>-1.6041750909320172</v>
      </c>
    </row>
    <row r="23" spans="2:22">
      <c r="B23" s="368"/>
      <c r="C23" s="28" t="s">
        <v>377</v>
      </c>
      <c r="D23" s="9">
        <f>'Regions By Outlet Data'!C95</f>
        <v>309544737.12712961</v>
      </c>
      <c r="E23" s="2">
        <f>'Regions By Outlet Data'!D95</f>
        <v>17009413.915648103</v>
      </c>
      <c r="F23" s="4">
        <f>'Regions By Outlet Data'!E95</f>
        <v>5.8144820696923318E-2</v>
      </c>
      <c r="G23" s="11">
        <f>'Regions By Outlet Data'!F95</f>
        <v>832202358.99181259</v>
      </c>
      <c r="H23" s="3">
        <f>'Regions By Outlet Data'!G95</f>
        <v>53404236.835185289</v>
      </c>
      <c r="I23" s="13">
        <f>'Regions By Outlet Data'!H95</f>
        <v>6.8572631746080331E-2</v>
      </c>
      <c r="J23" s="33">
        <f>'Regions By Outlet Data'!I95</f>
        <v>99.24911479033895</v>
      </c>
      <c r="K23" s="23">
        <f>'Regions By Outlet Data'!J95</f>
        <v>-0.19127285138351624</v>
      </c>
      <c r="M23" s="359"/>
      <c r="N23" s="28" t="s">
        <v>386</v>
      </c>
      <c r="O23" s="9">
        <f>'Regions By Outlet Data'!C103</f>
        <v>309145035.81415331</v>
      </c>
      <c r="P23" s="2">
        <f>'Regions By Outlet Data'!D103</f>
        <v>17014415.825093627</v>
      </c>
      <c r="Q23" s="4">
        <f>'Regions By Outlet Data'!E103</f>
        <v>5.8242493805445036E-2</v>
      </c>
      <c r="R23" s="11">
        <f>'Regions By Outlet Data'!F103</f>
        <v>829896584.07524943</v>
      </c>
      <c r="S23" s="3">
        <f>'Regions By Outlet Data'!G103</f>
        <v>53490541.607742071</v>
      </c>
      <c r="T23" s="13">
        <f>'Regions By Outlet Data'!H103</f>
        <v>6.889506093711352E-2</v>
      </c>
      <c r="U23" s="33">
        <f>'Regions By Outlet Data'!I103</f>
        <v>99.373948553929452</v>
      </c>
      <c r="V23" s="23">
        <f>'Regions By Outlet Data'!J103</f>
        <v>-0.20559913481456249</v>
      </c>
    </row>
    <row r="24" spans="2:22">
      <c r="B24" s="368"/>
      <c r="C24" s="28" t="s">
        <v>378</v>
      </c>
      <c r="D24" s="9">
        <f>'Regions By Outlet Data'!C96</f>
        <v>262879777.92938441</v>
      </c>
      <c r="E24" s="2">
        <f>'Regions By Outlet Data'!D96</f>
        <v>17497294.898381501</v>
      </c>
      <c r="F24" s="4">
        <f>'Regions By Outlet Data'!E96</f>
        <v>7.1306210134693279E-2</v>
      </c>
      <c r="G24" s="11">
        <f>'Regions By Outlet Data'!F96</f>
        <v>734790696.45315897</v>
      </c>
      <c r="H24" s="3">
        <f>'Regions By Outlet Data'!G96</f>
        <v>52982686.738884807</v>
      </c>
      <c r="I24" s="13">
        <f>'Regions By Outlet Data'!H96</f>
        <v>7.7709099899087877E-2</v>
      </c>
      <c r="J24" s="33">
        <f>'Regions By Outlet Data'!I96</f>
        <v>98.32499677224439</v>
      </c>
      <c r="K24" s="23">
        <f>'Regions By Outlet Data'!J96</f>
        <v>1.0207947084116284</v>
      </c>
      <c r="M24" s="359"/>
      <c r="N24" s="28" t="s">
        <v>387</v>
      </c>
      <c r="O24" s="9">
        <f>'Regions By Outlet Data'!C104</f>
        <v>262269267.62537158</v>
      </c>
      <c r="P24" s="2">
        <f>'Regions By Outlet Data'!D104</f>
        <v>17520193.600773484</v>
      </c>
      <c r="Q24" s="4">
        <f>'Regions By Outlet Data'!E104</f>
        <v>7.1584310055500547E-2</v>
      </c>
      <c r="R24" s="11">
        <f>'Regions By Outlet Data'!F104</f>
        <v>731190938.86222315</v>
      </c>
      <c r="S24" s="3">
        <f>'Regions By Outlet Data'!G104</f>
        <v>52977091.666812181</v>
      </c>
      <c r="T24" s="13">
        <f>'Regions By Outlet Data'!H104</f>
        <v>7.8112665917816487E-2</v>
      </c>
      <c r="U24" s="33">
        <f>'Regions By Outlet Data'!I104</f>
        <v>98.347022767530774</v>
      </c>
      <c r="V24" s="23">
        <f>'Regions By Outlet Data'!J104</f>
        <v>1.0235336147011083</v>
      </c>
    </row>
    <row r="25" spans="2:22">
      <c r="B25" s="368"/>
      <c r="C25" s="28" t="s">
        <v>379</v>
      </c>
      <c r="D25" s="9">
        <f>'Regions By Outlet Data'!C97</f>
        <v>424119143.37234104</v>
      </c>
      <c r="E25" s="2">
        <f>'Regions By Outlet Data'!D97</f>
        <v>22326020.622277021</v>
      </c>
      <c r="F25" s="4">
        <f>'Regions By Outlet Data'!E97</f>
        <v>5.5565960087786158E-2</v>
      </c>
      <c r="G25" s="11">
        <f>'Regions By Outlet Data'!F97</f>
        <v>1276252797.6130548</v>
      </c>
      <c r="H25" s="3">
        <f>'Regions By Outlet Data'!G97</f>
        <v>67247676.433163166</v>
      </c>
      <c r="I25" s="13">
        <f>'Regions By Outlet Data'!H97</f>
        <v>5.562232554278583E-2</v>
      </c>
      <c r="J25" s="33">
        <f>'Regions By Outlet Data'!I97</f>
        <v>112.95177161846419</v>
      </c>
      <c r="K25" s="23">
        <f>'Regions By Outlet Data'!J97</f>
        <v>-0.49416568912570824</v>
      </c>
      <c r="M25" s="359"/>
      <c r="N25" s="28" t="s">
        <v>388</v>
      </c>
      <c r="O25" s="9">
        <f>'Regions By Outlet Data'!C105</f>
        <v>422188862.35166764</v>
      </c>
      <c r="P25" s="2">
        <f>'Regions By Outlet Data'!D105</f>
        <v>22605944.833499312</v>
      </c>
      <c r="Q25" s="4">
        <f>'Regions By Outlet Data'!E105</f>
        <v>5.6573851990235444E-2</v>
      </c>
      <c r="R25" s="11">
        <f>'Regions By Outlet Data'!F105</f>
        <v>1264328099.2902522</v>
      </c>
      <c r="S25" s="3">
        <f>'Regions By Outlet Data'!G105</f>
        <v>68503911.272697687</v>
      </c>
      <c r="T25" s="13">
        <f>'Regions By Outlet Data'!H105</f>
        <v>5.7285938818702052E-2</v>
      </c>
      <c r="U25" s="33">
        <f>'Regions By Outlet Data'!I105</f>
        <v>112.72467600624101</v>
      </c>
      <c r="V25" s="23">
        <f>'Regions By Outlet Data'!J105</f>
        <v>-0.41161488577574801</v>
      </c>
    </row>
    <row r="26" spans="2:22">
      <c r="B26" s="368"/>
      <c r="C26" s="28" t="s">
        <v>380</v>
      </c>
      <c r="D26" s="9">
        <f>'Regions By Outlet Data'!C98</f>
        <v>150398871.35293752</v>
      </c>
      <c r="E26" s="2">
        <f>'Regions By Outlet Data'!D98</f>
        <v>9383162.6685369015</v>
      </c>
      <c r="F26" s="4">
        <f>'Regions By Outlet Data'!E98</f>
        <v>6.6539839824064098E-2</v>
      </c>
      <c r="G26" s="11">
        <f>'Regions By Outlet Data'!F98</f>
        <v>397693950.83649886</v>
      </c>
      <c r="H26" s="3">
        <f>'Regions By Outlet Data'!G98</f>
        <v>25953884.779040575</v>
      </c>
      <c r="I26" s="13">
        <f>'Regions By Outlet Data'!H98</f>
        <v>6.9817292104932788E-2</v>
      </c>
      <c r="J26" s="33">
        <f>'Regions By Outlet Data'!I98</f>
        <v>104.64513217387032</v>
      </c>
      <c r="K26" s="23">
        <f>'Regions By Outlet Data'!J98</f>
        <v>0.62360506579754826</v>
      </c>
      <c r="M26" s="359"/>
      <c r="N26" s="28" t="s">
        <v>389</v>
      </c>
      <c r="O26" s="9">
        <f>'Regions By Outlet Data'!C106</f>
        <v>150104559.3835246</v>
      </c>
      <c r="P26" s="2">
        <f>'Regions By Outlet Data'!D106</f>
        <v>9394923.898149699</v>
      </c>
      <c r="Q26" s="4">
        <f>'Regions By Outlet Data'!E106</f>
        <v>6.6768163144919734E-2</v>
      </c>
      <c r="R26" s="11">
        <f>'Regions By Outlet Data'!F106</f>
        <v>395966574.29262626</v>
      </c>
      <c r="S26" s="3">
        <f>'Regions By Outlet Data'!G106</f>
        <v>25919031.1433447</v>
      </c>
      <c r="T26" s="13">
        <f>'Regions By Outlet Data'!H106</f>
        <v>7.0042435419949964E-2</v>
      </c>
      <c r="U26" s="33">
        <f>'Regions By Outlet Data'!I106</f>
        <v>104.70692119655314</v>
      </c>
      <c r="V26" s="23">
        <f>'Regions By Outlet Data'!J106</f>
        <v>0.62192200895938754</v>
      </c>
    </row>
    <row r="27" spans="2:22">
      <c r="B27" s="368"/>
      <c r="C27" s="28" t="s">
        <v>381</v>
      </c>
      <c r="D27" s="9">
        <f>'Regions By Outlet Data'!C99</f>
        <v>215252975.78441924</v>
      </c>
      <c r="E27" s="2">
        <f>'Regions By Outlet Data'!D99</f>
        <v>12034315.391957253</v>
      </c>
      <c r="F27" s="4">
        <f>'Regions By Outlet Data'!E99</f>
        <v>5.9218554874420598E-2</v>
      </c>
      <c r="G27" s="11">
        <f>'Regions By Outlet Data'!F99</f>
        <v>586126448.61013699</v>
      </c>
      <c r="H27" s="3">
        <f>'Regions By Outlet Data'!G99</f>
        <v>37438538.744719386</v>
      </c>
      <c r="I27" s="13">
        <f>'Regions By Outlet Data'!H99</f>
        <v>6.8232847984389389E-2</v>
      </c>
      <c r="J27" s="33">
        <f>'Regions By Outlet Data'!I99</f>
        <v>78.692759871011901</v>
      </c>
      <c r="K27" s="23">
        <f>'Regions By Outlet Data'!J99</f>
        <v>-7.1731745792135371E-2</v>
      </c>
      <c r="M27" s="359"/>
      <c r="N27" s="28" t="s">
        <v>390</v>
      </c>
      <c r="O27" s="9">
        <f>'Regions By Outlet Data'!C107</f>
        <v>214927873.20203957</v>
      </c>
      <c r="P27" s="2">
        <f>'Regions By Outlet Data'!D107</f>
        <v>11985186.41252616</v>
      </c>
      <c r="Q27" s="4">
        <f>'Regions By Outlet Data'!E107</f>
        <v>5.9057000782476422E-2</v>
      </c>
      <c r="R27" s="11">
        <f>'Regions By Outlet Data'!F107</f>
        <v>584157490.2523154</v>
      </c>
      <c r="S27" s="3">
        <f>'Regions By Outlet Data'!G107</f>
        <v>37158115.118034482</v>
      </c>
      <c r="T27" s="13">
        <f>'Regions By Outlet Data'!H107</f>
        <v>6.7930818218782552E-2</v>
      </c>
      <c r="U27" s="33">
        <f>'Regions By Outlet Data'!I107</f>
        <v>78.774454795380322</v>
      </c>
      <c r="V27" s="23">
        <f>'Regions By Outlet Data'!J107</f>
        <v>-0.102270180486002</v>
      </c>
    </row>
    <row r="28" spans="2:22">
      <c r="B28" s="368"/>
      <c r="C28" s="28" t="s">
        <v>382</v>
      </c>
      <c r="D28" s="9">
        <f>'Regions By Outlet Data'!C100</f>
        <v>309476183.86785108</v>
      </c>
      <c r="E28" s="2">
        <f>'Regions By Outlet Data'!D100</f>
        <v>22070747.629556596</v>
      </c>
      <c r="F28" s="4">
        <f>'Regions By Outlet Data'!E100</f>
        <v>7.6793076423430029E-2</v>
      </c>
      <c r="G28" s="11">
        <f>'Regions By Outlet Data'!F100</f>
        <v>834116521.60975373</v>
      </c>
      <c r="H28" s="3">
        <f>'Regions By Outlet Data'!G100</f>
        <v>61525016.536564946</v>
      </c>
      <c r="I28" s="13">
        <f>'Regions By Outlet Data'!H100</f>
        <v>7.9634601380630748E-2</v>
      </c>
      <c r="J28" s="33">
        <f>'Regions By Outlet Data'!I100</f>
        <v>102.40606045539509</v>
      </c>
      <c r="K28" s="23">
        <f>'Regions By Outlet Data'!J100</f>
        <v>1.5795627241358261</v>
      </c>
      <c r="M28" s="359"/>
      <c r="N28" s="28" t="s">
        <v>391</v>
      </c>
      <c r="O28" s="9">
        <f>'Regions By Outlet Data'!C108</f>
        <v>308698351.17577779</v>
      </c>
      <c r="P28" s="2">
        <f>'Regions By Outlet Data'!D108</f>
        <v>21946782.62450695</v>
      </c>
      <c r="Q28" s="4">
        <f>'Regions By Outlet Data'!E108</f>
        <v>7.6535876457055507E-2</v>
      </c>
      <c r="R28" s="11">
        <f>'Regions By Outlet Data'!F108</f>
        <v>829679609.46973598</v>
      </c>
      <c r="S28" s="3">
        <f>'Regions By Outlet Data'!G108</f>
        <v>60708362.435839057</v>
      </c>
      <c r="T28" s="13">
        <f>'Regions By Outlet Data'!H108</f>
        <v>7.8947506385974114E-2</v>
      </c>
      <c r="U28" s="33">
        <f>'Regions By Outlet Data'!I108</f>
        <v>102.40939209290704</v>
      </c>
      <c r="V28" s="23">
        <f>'Regions By Outlet Data'!J108</f>
        <v>1.5319457126787768</v>
      </c>
    </row>
    <row r="29" spans="2:22" ht="15.75" thickBot="1">
      <c r="B29" s="369"/>
      <c r="C29" s="83" t="s">
        <v>383</v>
      </c>
      <c r="D29" s="164">
        <f>'Regions By Outlet Data'!C101</f>
        <v>264825912.86407173</v>
      </c>
      <c r="E29" s="165">
        <f>'Regions By Outlet Data'!D101</f>
        <v>13442866.339465946</v>
      </c>
      <c r="F29" s="166">
        <f>'Regions By Outlet Data'!E101</f>
        <v>5.3475628230761123E-2</v>
      </c>
      <c r="G29" s="167">
        <f>'Regions By Outlet Data'!F101</f>
        <v>737548136.6048944</v>
      </c>
      <c r="H29" s="168">
        <f>'Regions By Outlet Data'!G101</f>
        <v>47405728.292202592</v>
      </c>
      <c r="I29" s="169">
        <f>'Regions By Outlet Data'!H101</f>
        <v>6.8689777241922309E-2</v>
      </c>
      <c r="J29" s="170">
        <f>'Regions By Outlet Data'!I101</f>
        <v>107.6924304972011</v>
      </c>
      <c r="K29" s="171">
        <f>'Regions By Outlet Data'!J101</f>
        <v>-0.68577680117651596</v>
      </c>
      <c r="M29" s="360"/>
      <c r="N29" s="29" t="s">
        <v>392</v>
      </c>
      <c r="O29" s="164">
        <f>'Regions By Outlet Data'!C109</f>
        <v>264272659.26331806</v>
      </c>
      <c r="P29" s="165">
        <f>'Regions By Outlet Data'!D109</f>
        <v>13468317.556789458</v>
      </c>
      <c r="Q29" s="166">
        <f>'Regions By Outlet Data'!E109</f>
        <v>5.3700496032676411E-2</v>
      </c>
      <c r="R29" s="167">
        <f>'Regions By Outlet Data'!F109</f>
        <v>734266720.43035722</v>
      </c>
      <c r="S29" s="168">
        <f>'Regions By Outlet Data'!G109</f>
        <v>47551877.650070429</v>
      </c>
      <c r="T29" s="169">
        <f>'Regions By Outlet Data'!H109</f>
        <v>6.9245449039004633E-2</v>
      </c>
      <c r="U29" s="170">
        <f>'Regions By Outlet Data'!I109</f>
        <v>107.74174062808062</v>
      </c>
      <c r="V29" s="171">
        <f>'Regions By Outlet Data'!J109</f>
        <v>-0.68829549369006315</v>
      </c>
    </row>
    <row r="30" spans="2:22">
      <c r="N30" s="19"/>
      <c r="Q30" s="19"/>
      <c r="T30" s="19"/>
      <c r="U30" s="19"/>
      <c r="V30" s="19"/>
    </row>
    <row r="31" spans="2:22" ht="23.25">
      <c r="B31" s="340" t="s">
        <v>140</v>
      </c>
      <c r="C31" s="340"/>
      <c r="D31" s="340"/>
      <c r="E31" s="340"/>
      <c r="F31" s="340"/>
      <c r="G31" s="340"/>
      <c r="H31" s="340"/>
      <c r="I31" s="340"/>
      <c r="J31" s="340"/>
      <c r="K31" s="340"/>
      <c r="M31" s="340" t="s">
        <v>140</v>
      </c>
      <c r="N31" s="340"/>
      <c r="O31" s="340"/>
      <c r="P31" s="340"/>
      <c r="Q31" s="340"/>
      <c r="R31" s="340"/>
      <c r="S31" s="340"/>
      <c r="T31" s="340"/>
      <c r="U31" s="340"/>
      <c r="V31" s="340"/>
    </row>
    <row r="32" spans="2:22" ht="15.75" thickBot="1">
      <c r="B32" s="370" t="s">
        <v>227</v>
      </c>
      <c r="C32" s="370"/>
      <c r="D32" s="370"/>
      <c r="E32" s="370"/>
      <c r="F32" s="370"/>
      <c r="G32" s="370"/>
      <c r="H32" s="370"/>
      <c r="I32" s="370"/>
      <c r="J32" s="370"/>
      <c r="K32" s="370"/>
      <c r="M32" s="370" t="s">
        <v>228</v>
      </c>
      <c r="N32" s="370"/>
      <c r="O32" s="370"/>
      <c r="P32" s="370"/>
      <c r="Q32" s="370"/>
      <c r="R32" s="370"/>
      <c r="S32" s="370"/>
      <c r="T32" s="370"/>
      <c r="U32" s="370"/>
      <c r="V32" s="370"/>
    </row>
    <row r="33" spans="2:22" ht="21" customHeight="1">
      <c r="C33" s="361"/>
      <c r="D33" s="362" t="s">
        <v>113</v>
      </c>
      <c r="E33" s="363"/>
      <c r="F33" s="364"/>
      <c r="G33" s="365" t="s">
        <v>23</v>
      </c>
      <c r="H33" s="363"/>
      <c r="I33" s="366"/>
      <c r="J33" s="371" t="s">
        <v>28</v>
      </c>
      <c r="K33" s="372"/>
      <c r="N33" s="361"/>
      <c r="O33" s="362" t="s">
        <v>113</v>
      </c>
      <c r="P33" s="363"/>
      <c r="Q33" s="364"/>
      <c r="R33" s="365" t="s">
        <v>23</v>
      </c>
      <c r="S33" s="363"/>
      <c r="T33" s="366"/>
      <c r="U33" s="362" t="s">
        <v>28</v>
      </c>
      <c r="V33" s="364"/>
    </row>
    <row r="34" spans="2:22" ht="30.75" thickBot="1">
      <c r="C34" s="361"/>
      <c r="D34" s="24" t="s">
        <v>20</v>
      </c>
      <c r="E34" s="25" t="s">
        <v>26</v>
      </c>
      <c r="F34" s="20" t="s">
        <v>27</v>
      </c>
      <c r="G34" s="26" t="s">
        <v>20</v>
      </c>
      <c r="H34" s="25" t="s">
        <v>26</v>
      </c>
      <c r="I34" s="31" t="s">
        <v>27</v>
      </c>
      <c r="J34" s="24" t="s">
        <v>20</v>
      </c>
      <c r="K34" s="20" t="s">
        <v>25</v>
      </c>
      <c r="N34" s="361"/>
      <c r="O34" s="24" t="s">
        <v>20</v>
      </c>
      <c r="P34" s="25" t="s">
        <v>26</v>
      </c>
      <c r="Q34" s="20" t="s">
        <v>27</v>
      </c>
      <c r="R34" s="26" t="s">
        <v>20</v>
      </c>
      <c r="S34" s="25" t="s">
        <v>26</v>
      </c>
      <c r="T34" s="31" t="s">
        <v>27</v>
      </c>
      <c r="U34" s="24" t="s">
        <v>20</v>
      </c>
      <c r="V34" s="20" t="s">
        <v>25</v>
      </c>
    </row>
    <row r="35" spans="2:22">
      <c r="B35" s="358" t="str">
        <f>'HOME PAGE'!H5</f>
        <v>4 WEEKS  ENDING 07-14-2024</v>
      </c>
      <c r="C35" s="30" t="s">
        <v>29</v>
      </c>
      <c r="D35" s="8">
        <f>'Regions By Outlet Data'!C20</f>
        <v>18519251.4436238</v>
      </c>
      <c r="E35" s="5">
        <f>'Regions By Outlet Data'!D20</f>
        <v>677531.63450916484</v>
      </c>
      <c r="F35" s="7">
        <f>'Regions By Outlet Data'!E20</f>
        <v>3.7974569814903186E-2</v>
      </c>
      <c r="G35" s="10">
        <f>'Regions By Outlet Data'!F20</f>
        <v>59690383.458430141</v>
      </c>
      <c r="H35" s="6">
        <f>'Regions By Outlet Data'!G20</f>
        <v>2972408.8225300461</v>
      </c>
      <c r="I35" s="12">
        <f>'Regions By Outlet Data'!H20</f>
        <v>5.2406822380583321E-2</v>
      </c>
      <c r="J35" s="32">
        <f>'Regions By Outlet Data'!I20</f>
        <v>92.6918703894315</v>
      </c>
      <c r="K35" s="22">
        <f>'Regions By Outlet Data'!J20</f>
        <v>-1.6502600376957304</v>
      </c>
      <c r="M35" s="358" t="str">
        <f>'HOME PAGE'!H5</f>
        <v>4 WEEKS  ENDING 07-14-2024</v>
      </c>
      <c r="N35" s="30" t="s">
        <v>50</v>
      </c>
      <c r="O35" s="8">
        <f>'Regions By Outlet Data'!C28</f>
        <v>16391.629043902994</v>
      </c>
      <c r="P35" s="5">
        <f>'Regions By Outlet Data'!D28</f>
        <v>-59.228720442977647</v>
      </c>
      <c r="Q35" s="7">
        <f>'Regions By Outlet Data'!E28</f>
        <v>-3.6003423828357664E-3</v>
      </c>
      <c r="R35" s="10">
        <f>'Regions By Outlet Data'!F28</f>
        <v>102728.9939052999</v>
      </c>
      <c r="S35" s="6">
        <f>'Regions By Outlet Data'!G28</f>
        <v>-3624.8277968990878</v>
      </c>
      <c r="T35" s="12">
        <f>'Regions By Outlet Data'!H28</f>
        <v>-3.4082722547093394E-2</v>
      </c>
      <c r="U35" s="32">
        <f>'Regions By Outlet Data'!I28</f>
        <v>89.258935904394292</v>
      </c>
      <c r="V35" s="22">
        <f>'Regions By Outlet Data'!J28</f>
        <v>-3.0119266853796773</v>
      </c>
    </row>
    <row r="36" spans="2:22">
      <c r="B36" s="359"/>
      <c r="C36" s="28" t="s">
        <v>30</v>
      </c>
      <c r="D36" s="9">
        <f>'Regions By Outlet Data'!C21</f>
        <v>25347221.314130086</v>
      </c>
      <c r="E36" s="2">
        <f>'Regions By Outlet Data'!D21</f>
        <v>1432877.1957269274</v>
      </c>
      <c r="F36" s="4">
        <f>'Regions By Outlet Data'!E21</f>
        <v>5.9917060180808564E-2</v>
      </c>
      <c r="G36" s="11">
        <f>'Regions By Outlet Data'!F21</f>
        <v>72949509.760726303</v>
      </c>
      <c r="H36" s="3">
        <f>'Regions By Outlet Data'!G21</f>
        <v>5051068.9080346078</v>
      </c>
      <c r="I36" s="13">
        <f>'Regions By Outlet Data'!H21</f>
        <v>7.4391530123542868E-2</v>
      </c>
      <c r="J36" s="33">
        <f>'Regions By Outlet Data'!I21</f>
        <v>103.98532626817834</v>
      </c>
      <c r="K36" s="23">
        <f>'Regions By Outlet Data'!J21</f>
        <v>0.33971353628905376</v>
      </c>
      <c r="M36" s="359"/>
      <c r="N36" s="28" t="s">
        <v>51</v>
      </c>
      <c r="O36" s="9">
        <f>'Regions By Outlet Data'!C29</f>
        <v>18085.448048409537</v>
      </c>
      <c r="P36" s="2">
        <f>'Regions By Outlet Data'!D29</f>
        <v>1872.3383277728844</v>
      </c>
      <c r="Q36" s="4">
        <f>'Regions By Outlet Data'!E29</f>
        <v>0.11548298630149294</v>
      </c>
      <c r="R36" s="11">
        <f>'Regions By Outlet Data'!F29</f>
        <v>105090.08415419936</v>
      </c>
      <c r="S36" s="3">
        <f>'Regions By Outlet Data'!G29</f>
        <v>10964.006502091885</v>
      </c>
      <c r="T36" s="13">
        <f>'Regions By Outlet Data'!H29</f>
        <v>0.11648213519121819</v>
      </c>
      <c r="U36" s="33">
        <f>'Regions By Outlet Data'!I29</f>
        <v>80.720221533402253</v>
      </c>
      <c r="V36" s="23">
        <f>'Regions By Outlet Data'!J29</f>
        <v>6.1842632201653345</v>
      </c>
    </row>
    <row r="37" spans="2:22">
      <c r="B37" s="359"/>
      <c r="C37" s="28" t="s">
        <v>31</v>
      </c>
      <c r="D37" s="9">
        <f>'Regions By Outlet Data'!C22</f>
        <v>20800455.120850973</v>
      </c>
      <c r="E37" s="2">
        <f>'Regions By Outlet Data'!D22</f>
        <v>1375000.2034515291</v>
      </c>
      <c r="F37" s="4">
        <f>'Regions By Outlet Data'!E22</f>
        <v>7.0783423569655349E-2</v>
      </c>
      <c r="G37" s="11">
        <f>'Regions By Outlet Data'!F22</f>
        <v>64375291.614731811</v>
      </c>
      <c r="H37" s="3">
        <f>'Regions By Outlet Data'!G22</f>
        <v>5208850.2658506632</v>
      </c>
      <c r="I37" s="13">
        <f>'Regions By Outlet Data'!H22</f>
        <v>8.8037241164060032E-2</v>
      </c>
      <c r="J37" s="33">
        <f>'Regions By Outlet Data'!I22</f>
        <v>99.544686636686976</v>
      </c>
      <c r="K37" s="23">
        <f>'Regions By Outlet Data'!J22</f>
        <v>1.3320904624011973</v>
      </c>
      <c r="M37" s="359"/>
      <c r="N37" s="28" t="s">
        <v>52</v>
      </c>
      <c r="O37" s="9">
        <f>'Regions By Outlet Data'!C30</f>
        <v>13031.015582035643</v>
      </c>
      <c r="P37" s="2">
        <f>'Regions By Outlet Data'!D30</f>
        <v>-411.88939887471861</v>
      </c>
      <c r="Q37" s="4">
        <f>'Regions By Outlet Data'!E30</f>
        <v>-3.0639910009006493E-2</v>
      </c>
      <c r="R37" s="11">
        <f>'Regions By Outlet Data'!F30</f>
        <v>83680.43022642612</v>
      </c>
      <c r="S37" s="3">
        <f>'Regions By Outlet Data'!G30</f>
        <v>335.21930385708401</v>
      </c>
      <c r="T37" s="13">
        <f>'Regions By Outlet Data'!H30</f>
        <v>4.0220583779974573E-3</v>
      </c>
      <c r="U37" s="33">
        <f>'Regions By Outlet Data'!I30</f>
        <v>67.847661116995084</v>
      </c>
      <c r="V37" s="23">
        <f>'Regions By Outlet Data'!J30</f>
        <v>-4.245852286459268</v>
      </c>
    </row>
    <row r="38" spans="2:22">
      <c r="B38" s="359"/>
      <c r="C38" s="28" t="s">
        <v>32</v>
      </c>
      <c r="D38" s="9">
        <f>'Regions By Outlet Data'!C23</f>
        <v>40340388.25924255</v>
      </c>
      <c r="E38" s="2">
        <f>'Regions By Outlet Data'!D23</f>
        <v>2213349.5761348233</v>
      </c>
      <c r="F38" s="4">
        <f>'Regions By Outlet Data'!E23</f>
        <v>5.8051966598587502E-2</v>
      </c>
      <c r="G38" s="11">
        <f>'Regions By Outlet Data'!F23</f>
        <v>130556907.96455896</v>
      </c>
      <c r="H38" s="3">
        <f>'Regions By Outlet Data'!G23</f>
        <v>7511458.5793952942</v>
      </c>
      <c r="I38" s="13">
        <f>'Regions By Outlet Data'!H23</f>
        <v>6.1046211923551204E-2</v>
      </c>
      <c r="J38" s="33">
        <f>'Regions By Outlet Data'!I23</f>
        <v>137.46233917392559</v>
      </c>
      <c r="K38" s="23">
        <f>'Regions By Outlet Data'!J23</f>
        <v>0.2075590999198198</v>
      </c>
      <c r="M38" s="359"/>
      <c r="N38" s="28" t="s">
        <v>53</v>
      </c>
      <c r="O38" s="9">
        <f>'Regions By Outlet Data'!C31</f>
        <v>60092.05083654834</v>
      </c>
      <c r="P38" s="2">
        <f>'Regions By Outlet Data'!D31</f>
        <v>-4906.4957317630178</v>
      </c>
      <c r="Q38" s="4">
        <f>'Regions By Outlet Data'!E31</f>
        <v>-7.5486237628505287E-2</v>
      </c>
      <c r="R38" s="11">
        <f>'Regions By Outlet Data'!F31</f>
        <v>379130.97185470222</v>
      </c>
      <c r="S38" s="3">
        <f>'Regions By Outlet Data'!G31</f>
        <v>-35498.869321848615</v>
      </c>
      <c r="T38" s="13">
        <f>'Regions By Outlet Data'!H31</f>
        <v>-8.561580908194466E-2</v>
      </c>
      <c r="U38" s="33">
        <f>'Regions By Outlet Data'!I31</f>
        <v>222.77787283338867</v>
      </c>
      <c r="V38" s="23">
        <f>'Regions By Outlet Data'!J31</f>
        <v>-25.424036165461757</v>
      </c>
    </row>
    <row r="39" spans="2:22" ht="15.75" thickBot="1">
      <c r="B39" s="359"/>
      <c r="C39" s="28" t="s">
        <v>33</v>
      </c>
      <c r="D39" s="9">
        <f>'Regions By Outlet Data'!C24</f>
        <v>9061203.1245317385</v>
      </c>
      <c r="E39" s="2">
        <f>'Regions By Outlet Data'!D24</f>
        <v>363845.06619440764</v>
      </c>
      <c r="F39" s="4">
        <f>'Regions By Outlet Data'!E24</f>
        <v>4.183397576067642E-2</v>
      </c>
      <c r="G39" s="11">
        <f>'Regions By Outlet Data'!F24</f>
        <v>26431726.884505294</v>
      </c>
      <c r="H39" s="3">
        <f>'Regions By Outlet Data'!G24</f>
        <v>1511952.8945940249</v>
      </c>
      <c r="I39" s="13">
        <f>'Regions By Outlet Data'!H24</f>
        <v>6.0672817305892766E-2</v>
      </c>
      <c r="J39" s="33">
        <f>'Regions By Outlet Data'!I24</f>
        <v>80.667538380153019</v>
      </c>
      <c r="K39" s="23">
        <f>'Regions By Outlet Data'!J24</f>
        <v>-1.1320343336968222</v>
      </c>
      <c r="M39" s="360"/>
      <c r="N39" s="29" t="s">
        <v>54</v>
      </c>
      <c r="O39" s="164">
        <f>'Regions By Outlet Data'!C32</f>
        <v>14706.891089090324</v>
      </c>
      <c r="P39" s="165">
        <f>'Regions By Outlet Data'!D32</f>
        <v>2369.1657469509883</v>
      </c>
      <c r="Q39" s="166">
        <f>'Regions By Outlet Data'!E32</f>
        <v>0.19202613782129954</v>
      </c>
      <c r="R39" s="167">
        <f>'Regions By Outlet Data'!F32</f>
        <v>90731.963719402556</v>
      </c>
      <c r="S39" s="168">
        <f>'Regions By Outlet Data'!G32</f>
        <v>13690.742630379202</v>
      </c>
      <c r="T39" s="169">
        <f>'Regions By Outlet Data'!H32</f>
        <v>0.17770671903758059</v>
      </c>
      <c r="U39" s="170">
        <f>'Regions By Outlet Data'!I32</f>
        <v>83.252145048635839</v>
      </c>
      <c r="V39" s="171">
        <f>'Regions By Outlet Data'!J32</f>
        <v>11.314519493276848</v>
      </c>
    </row>
    <row r="40" spans="2:22">
      <c r="B40" s="359"/>
      <c r="C40" s="28" t="s">
        <v>34</v>
      </c>
      <c r="D40" s="9">
        <f>'Regions By Outlet Data'!C25</f>
        <v>14249759.639155606</v>
      </c>
      <c r="E40" s="2">
        <f>'Regions By Outlet Data'!D25</f>
        <v>990768.99519723654</v>
      </c>
      <c r="F40" s="4">
        <f>'Regions By Outlet Data'!E25</f>
        <v>7.4724315130932931E-2</v>
      </c>
      <c r="G40" s="11">
        <f>'Regions By Outlet Data'!F25</f>
        <v>42442699.616407044</v>
      </c>
      <c r="H40" s="3">
        <f>'Regions By Outlet Data'!G25</f>
        <v>3381054.5218356699</v>
      </c>
      <c r="I40" s="13">
        <f>'Regions By Outlet Data'!H25</f>
        <v>8.6556890106647216E-2</v>
      </c>
      <c r="J40" s="33">
        <f>'Regions By Outlet Data'!I25</f>
        <v>66.65483171297258</v>
      </c>
      <c r="K40" s="23">
        <f>'Regions By Outlet Data'!J25</f>
        <v>1.1331088270974305</v>
      </c>
      <c r="M40" s="358" t="str">
        <f>'HOME PAGE'!H6</f>
        <v>LATEST 52 WEEKS ENDING 07-14-2024</v>
      </c>
      <c r="N40" s="30" t="s">
        <v>50</v>
      </c>
      <c r="O40" s="8">
        <f>'Regions By Outlet Data'!C73</f>
        <v>186142.50609232191</v>
      </c>
      <c r="P40" s="5">
        <f>'Regions By Outlet Data'!D73</f>
        <v>-38764.567662215355</v>
      </c>
      <c r="Q40" s="7">
        <f>'Regions By Outlet Data'!E73</f>
        <v>-0.17235815225857617</v>
      </c>
      <c r="R40" s="10">
        <f>'Regions By Outlet Data'!F73</f>
        <v>1219757.3159290752</v>
      </c>
      <c r="S40" s="6">
        <f>'Regions By Outlet Data'!G73</f>
        <v>-62623.275689652888</v>
      </c>
      <c r="T40" s="12">
        <f>'Regions By Outlet Data'!H73</f>
        <v>-4.883361156503823E-2</v>
      </c>
      <c r="U40" s="32">
        <f>'Regions By Outlet Data'!I73</f>
        <v>83.48169706683791</v>
      </c>
      <c r="V40" s="22">
        <f>'Regions By Outlet Data'!J73</f>
        <v>-4.372263326020942</v>
      </c>
    </row>
    <row r="41" spans="2:22">
      <c r="B41" s="359"/>
      <c r="C41" s="28" t="s">
        <v>35</v>
      </c>
      <c r="D41" s="9">
        <f>'Regions By Outlet Data'!C26</f>
        <v>21982618.721056554</v>
      </c>
      <c r="E41" s="2">
        <f>'Regions By Outlet Data'!D26</f>
        <v>1124016.7403666377</v>
      </c>
      <c r="F41" s="4">
        <f>'Regions By Outlet Data'!E26</f>
        <v>5.388744372260465E-2</v>
      </c>
      <c r="G41" s="11">
        <f>'Regions By Outlet Data'!F26</f>
        <v>65785139.485278472</v>
      </c>
      <c r="H41" s="3">
        <f>'Regions By Outlet Data'!G26</f>
        <v>4307644.9734365717</v>
      </c>
      <c r="I41" s="13">
        <f>'Regions By Outlet Data'!H26</f>
        <v>7.0068648822486188E-2</v>
      </c>
      <c r="J41" s="33">
        <f>'Regions By Outlet Data'!I26</f>
        <v>93.071419604545838</v>
      </c>
      <c r="K41" s="23">
        <f>'Regions By Outlet Data'!J26</f>
        <v>-0.22669231530795741</v>
      </c>
      <c r="M41" s="359"/>
      <c r="N41" s="28" t="s">
        <v>51</v>
      </c>
      <c r="O41" s="9">
        <f>'Regions By Outlet Data'!C74</f>
        <v>220362.50208120991</v>
      </c>
      <c r="P41" s="2">
        <f>'Regions By Outlet Data'!D74</f>
        <v>-25758.939630360837</v>
      </c>
      <c r="Q41" s="4">
        <f>'Regions By Outlet Data'!E74</f>
        <v>-0.10465946993983438</v>
      </c>
      <c r="R41" s="11">
        <f>'Regions By Outlet Data'!F74</f>
        <v>1248382.1068805193</v>
      </c>
      <c r="S41" s="3">
        <f>'Regions By Outlet Data'!G74</f>
        <v>-57144.43186267768</v>
      </c>
      <c r="T41" s="13">
        <f>'Regions By Outlet Data'!H74</f>
        <v>-4.3771175971412599E-2</v>
      </c>
      <c r="U41" s="33">
        <f>'Regions By Outlet Data'!I74</f>
        <v>81.004079637538368</v>
      </c>
      <c r="V41" s="23">
        <f>'Regions By Outlet Data'!J74</f>
        <v>2.2031821255334876</v>
      </c>
    </row>
    <row r="42" spans="2:22" ht="15.75" thickBot="1">
      <c r="B42" s="360"/>
      <c r="C42" s="29" t="s">
        <v>36</v>
      </c>
      <c r="D42" s="164">
        <f>'Regions By Outlet Data'!C27</f>
        <v>19745899.718412954</v>
      </c>
      <c r="E42" s="165">
        <f>'Regions By Outlet Data'!D27</f>
        <v>909501.90944426507</v>
      </c>
      <c r="F42" s="166">
        <f>'Regions By Outlet Data'!E27</f>
        <v>4.8284280182871182E-2</v>
      </c>
      <c r="G42" s="167">
        <f>'Regions By Outlet Data'!F27</f>
        <v>61761039.750204362</v>
      </c>
      <c r="H42" s="168">
        <f>'Regions By Outlet Data'!G27</f>
        <v>4111729.0074940696</v>
      </c>
      <c r="I42" s="169">
        <f>'Regions By Outlet Data'!H27</f>
        <v>7.1323125194762096E-2</v>
      </c>
      <c r="J42" s="170">
        <f>'Regions By Outlet Data'!I27</f>
        <v>102.74013032982035</v>
      </c>
      <c r="K42" s="171">
        <f>'Regions By Outlet Data'!J27</f>
        <v>-0.80073401317757487</v>
      </c>
      <c r="M42" s="359"/>
      <c r="N42" s="28" t="s">
        <v>52</v>
      </c>
      <c r="O42" s="9">
        <f>'Regions By Outlet Data'!C75</f>
        <v>155758.32502534278</v>
      </c>
      <c r="P42" s="2">
        <f>'Regions By Outlet Data'!D75</f>
        <v>-49502.709749755944</v>
      </c>
      <c r="Q42" s="4">
        <f>'Regions By Outlet Data'!E75</f>
        <v>-0.24116954201266344</v>
      </c>
      <c r="R42" s="11">
        <f>'Regions By Outlet Data'!F75</f>
        <v>995638.08197359007</v>
      </c>
      <c r="S42" s="3">
        <f>'Regions By Outlet Data'!G75</f>
        <v>-118761.89183622051</v>
      </c>
      <c r="T42" s="13">
        <f>'Regions By Outlet Data'!H75</f>
        <v>-0.10657025720326251</v>
      </c>
      <c r="U42" s="33">
        <f>'Regions By Outlet Data'!I75</f>
        <v>66.791932563631988</v>
      </c>
      <c r="V42" s="23">
        <f>'Regions By Outlet Data'!J75</f>
        <v>-9.8721197932764255</v>
      </c>
    </row>
    <row r="43" spans="2:22">
      <c r="B43" s="358" t="str">
        <f>'HOME PAGE'!H6</f>
        <v>LATEST 52 WEEKS ENDING 07-14-2024</v>
      </c>
      <c r="C43" s="30" t="s">
        <v>29</v>
      </c>
      <c r="D43" s="8">
        <f>'Regions By Outlet Data'!C65</f>
        <v>231372360.62340215</v>
      </c>
      <c r="E43" s="5">
        <f>'Regions By Outlet Data'!D65</f>
        <v>-621851.09590369463</v>
      </c>
      <c r="F43" s="7">
        <f>'Regions By Outlet Data'!E65</f>
        <v>-2.6804595308441747E-3</v>
      </c>
      <c r="G43" s="10">
        <f>'Regions By Outlet Data'!F65</f>
        <v>748070416.46184552</v>
      </c>
      <c r="H43" s="6">
        <f>'Regions By Outlet Data'!G65</f>
        <v>15580220.454619408</v>
      </c>
      <c r="I43" s="12">
        <f>'Regions By Outlet Data'!H65</f>
        <v>2.1270210221988699E-2</v>
      </c>
      <c r="J43" s="32">
        <f>'Regions By Outlet Data'!I65</f>
        <v>91.146017014382466</v>
      </c>
      <c r="K43" s="22">
        <f>'Regions By Outlet Data'!J65</f>
        <v>-3.3583532416004545</v>
      </c>
      <c r="M43" s="359"/>
      <c r="N43" s="28" t="s">
        <v>53</v>
      </c>
      <c r="O43" s="9">
        <f>'Regions By Outlet Data'!C76</f>
        <v>780898.86943117261</v>
      </c>
      <c r="P43" s="2">
        <f>'Regions By Outlet Data'!D76</f>
        <v>-152692.48577383265</v>
      </c>
      <c r="Q43" s="4">
        <f>'Regions By Outlet Data'!E76</f>
        <v>-0.16355387710322494</v>
      </c>
      <c r="R43" s="11">
        <f>'Regions By Outlet Data'!F76</f>
        <v>4965291.1748351278</v>
      </c>
      <c r="S43" s="3">
        <f>'Regions By Outlet Data'!G76</f>
        <v>-562416.78881673515</v>
      </c>
      <c r="T43" s="13">
        <f>'Regions By Outlet Data'!H76</f>
        <v>-0.10174502569871224</v>
      </c>
      <c r="U43" s="33">
        <f>'Regions By Outlet Data'!I76</f>
        <v>238.43277057717535</v>
      </c>
      <c r="V43" s="23">
        <f>'Regions By Outlet Data'!J76</f>
        <v>-9.8465163054885352</v>
      </c>
    </row>
    <row r="44" spans="2:22" ht="15.75" thickBot="1">
      <c r="B44" s="359"/>
      <c r="C44" s="28" t="s">
        <v>30</v>
      </c>
      <c r="D44" s="9">
        <f>'Regions By Outlet Data'!C66</f>
        <v>324797813.21598446</v>
      </c>
      <c r="E44" s="2">
        <f>'Regions By Outlet Data'!D66</f>
        <v>10365490.612925589</v>
      </c>
      <c r="F44" s="4">
        <f>'Regions By Outlet Data'!E66</f>
        <v>3.2965728609304086E-2</v>
      </c>
      <c r="G44" s="11">
        <f>'Regions By Outlet Data'!F66</f>
        <v>934047953.66358674</v>
      </c>
      <c r="H44" s="3">
        <f>'Regions By Outlet Data'!G66</f>
        <v>44592112.118127704</v>
      </c>
      <c r="I44" s="13">
        <f>'Regions By Outlet Data'!H66</f>
        <v>5.0134149482505427E-2</v>
      </c>
      <c r="J44" s="33">
        <f>'Regions By Outlet Data'!I66</f>
        <v>104.8727844115849</v>
      </c>
      <c r="K44" s="23">
        <f>'Regions By Outlet Data'!J66</f>
        <v>-0.11177053113284785</v>
      </c>
      <c r="M44" s="360"/>
      <c r="N44" s="29" t="s">
        <v>54</v>
      </c>
      <c r="O44" s="164">
        <f>'Regions By Outlet Data'!C77</f>
        <v>156197.53493740942</v>
      </c>
      <c r="P44" s="165">
        <f>'Regions By Outlet Data'!D77</f>
        <v>-8899.5714620483632</v>
      </c>
      <c r="Q44" s="166">
        <f>'Regions By Outlet Data'!E77</f>
        <v>-5.3905072330677692E-2</v>
      </c>
      <c r="R44" s="167">
        <f>'Regions By Outlet Data'!F77</f>
        <v>979235.95886770461</v>
      </c>
      <c r="S44" s="168">
        <f>'Regions By Outlet Data'!G77</f>
        <v>53780.509226315073</v>
      </c>
      <c r="T44" s="169">
        <f>'Regions By Outlet Data'!H77</f>
        <v>5.8112477750446888E-2</v>
      </c>
      <c r="U44" s="170">
        <f>'Regions By Outlet Data'!I77</f>
        <v>72.822377893548278</v>
      </c>
      <c r="V44" s="171">
        <f>'Regions By Outlet Data'!J77</f>
        <v>5.7810421939558836</v>
      </c>
    </row>
    <row r="45" spans="2:22">
      <c r="B45" s="359"/>
      <c r="C45" s="28" t="s">
        <v>31</v>
      </c>
      <c r="D45" s="9">
        <f>'Regions By Outlet Data'!C67</f>
        <v>262586299.94823587</v>
      </c>
      <c r="E45" s="2">
        <f>'Regions By Outlet Data'!D67</f>
        <v>11843731.660295784</v>
      </c>
      <c r="F45" s="4">
        <f>'Regions By Outlet Data'!E67</f>
        <v>4.7234626897077331E-2</v>
      </c>
      <c r="G45" s="11">
        <f>'Regions By Outlet Data'!F67</f>
        <v>803616045.68942034</v>
      </c>
      <c r="H45" s="3">
        <f>'Regions By Outlet Data'!G67</f>
        <v>41879089.171874166</v>
      </c>
      <c r="I45" s="13">
        <f>'Regions By Outlet Data'!H67</f>
        <v>5.4978413235106709E-2</v>
      </c>
      <c r="J45" s="33">
        <f>'Regions By Outlet Data'!I67</f>
        <v>98.906608486597506</v>
      </c>
      <c r="K45" s="23">
        <f>'Regions By Outlet Data'!J67</f>
        <v>1.2436577025359128</v>
      </c>
      <c r="M45" s="358" t="str">
        <f>'HOME PAGE'!H7</f>
        <v>YTD Ending 07-14-2024</v>
      </c>
      <c r="N45" s="27" t="s">
        <v>50</v>
      </c>
      <c r="O45" s="8">
        <f>'Regions By Outlet Data'!C118</f>
        <v>95760.089761829426</v>
      </c>
      <c r="P45" s="5">
        <f>'Regions By Outlet Data'!D118</f>
        <v>-23110.165175805494</v>
      </c>
      <c r="Q45" s="7">
        <f>'Regions By Outlet Data'!E118</f>
        <v>-0.19441503837886276</v>
      </c>
      <c r="R45" s="10">
        <f>'Regions By Outlet Data'!F118</f>
        <v>630684.35238038539</v>
      </c>
      <c r="S45" s="6">
        <f>'Regions By Outlet Data'!G118</f>
        <v>-61603.597271013306</v>
      </c>
      <c r="T45" s="12">
        <f>'Regions By Outlet Data'!H118</f>
        <v>-8.8985511450883653E-2</v>
      </c>
      <c r="U45" s="32">
        <f>'Regions By Outlet Data'!I118</f>
        <v>78.346936935112694</v>
      </c>
      <c r="V45" s="22">
        <f>'Regions By Outlet Data'!J118</f>
        <v>-8.9024337454421243</v>
      </c>
    </row>
    <row r="46" spans="2:22">
      <c r="B46" s="359"/>
      <c r="C46" s="28" t="s">
        <v>32</v>
      </c>
      <c r="D46" s="9">
        <f>'Regions By Outlet Data'!C68</f>
        <v>510950991.96527088</v>
      </c>
      <c r="E46" s="2">
        <f>'Regions By Outlet Data'!D68</f>
        <v>17875042.116979122</v>
      </c>
      <c r="F46" s="4">
        <f>'Regions By Outlet Data'!E68</f>
        <v>3.6252107048577134E-2</v>
      </c>
      <c r="G46" s="11">
        <f>'Regions By Outlet Data'!F68</f>
        <v>1640377812.8974819</v>
      </c>
      <c r="H46" s="3">
        <f>'Regions By Outlet Data'!G68</f>
        <v>64893260.662767887</v>
      </c>
      <c r="I46" s="13">
        <f>'Regions By Outlet Data'!H68</f>
        <v>4.118939825257021E-2</v>
      </c>
      <c r="J46" s="33">
        <f>'Regions By Outlet Data'!I68</f>
        <v>137.03481033257941</v>
      </c>
      <c r="K46" s="23">
        <f>'Regions By Outlet Data'!J68</f>
        <v>0.2890085657101622</v>
      </c>
      <c r="M46" s="359"/>
      <c r="N46" s="28" t="s">
        <v>51</v>
      </c>
      <c r="O46" s="9">
        <f>'Regions By Outlet Data'!C119</f>
        <v>125572.25936592338</v>
      </c>
      <c r="P46" s="2">
        <f>'Regions By Outlet Data'!D119</f>
        <v>-7328.7042631350923</v>
      </c>
      <c r="Q46" s="4">
        <f>'Regions By Outlet Data'!E119</f>
        <v>-5.5144101765810589E-2</v>
      </c>
      <c r="R46" s="11">
        <f>'Regions By Outlet Data'!F119</f>
        <v>710156.9964758408</v>
      </c>
      <c r="S46" s="3">
        <f>'Regions By Outlet Data'!G119</f>
        <v>5023.8971095847664</v>
      </c>
      <c r="T46" s="13">
        <f>'Regions By Outlet Data'!H119</f>
        <v>7.1247500849130948E-3</v>
      </c>
      <c r="U46" s="33">
        <f>'Regions By Outlet Data'!I119</f>
        <v>84.20825550945807</v>
      </c>
      <c r="V46" s="23">
        <f>'Regions By Outlet Data'!J119</f>
        <v>4.2541583570036892</v>
      </c>
    </row>
    <row r="47" spans="2:22">
      <c r="B47" s="359"/>
      <c r="C47" s="28" t="s">
        <v>33</v>
      </c>
      <c r="D47" s="9">
        <f>'Regions By Outlet Data'!C69</f>
        <v>114559025.8954761</v>
      </c>
      <c r="E47" s="2">
        <f>'Regions By Outlet Data'!D69</f>
        <v>3494481.0775638223</v>
      </c>
      <c r="F47" s="4">
        <f>'Regions By Outlet Data'!E69</f>
        <v>3.1463515951854322E-2</v>
      </c>
      <c r="G47" s="11">
        <f>'Regions By Outlet Data'!F69</f>
        <v>332043311.22313941</v>
      </c>
      <c r="H47" s="3">
        <f>'Regions By Outlet Data'!G69</f>
        <v>11961849.820588887</v>
      </c>
      <c r="I47" s="13">
        <f>'Regions By Outlet Data'!H69</f>
        <v>3.7371267202335919E-2</v>
      </c>
      <c r="J47" s="33">
        <f>'Regions By Outlet Data'!I69</f>
        <v>80.269443246009629</v>
      </c>
      <c r="K47" s="23">
        <f>'Regions By Outlet Data'!J69</f>
        <v>-0.20257713509336384</v>
      </c>
      <c r="M47" s="359"/>
      <c r="N47" s="28" t="s">
        <v>52</v>
      </c>
      <c r="O47" s="9">
        <f>'Regions By Outlet Data'!C120</f>
        <v>86785.029975783124</v>
      </c>
      <c r="P47" s="2">
        <f>'Regions By Outlet Data'!D120</f>
        <v>-16324.062057134113</v>
      </c>
      <c r="Q47" s="4">
        <f>'Regions By Outlet Data'!E120</f>
        <v>-0.15831835714276982</v>
      </c>
      <c r="R47" s="11">
        <f>'Regions By Outlet Data'!F120</f>
        <v>552934.41135654703</v>
      </c>
      <c r="S47" s="3">
        <f>'Regions By Outlet Data'!G120</f>
        <v>-35839.413708836539</v>
      </c>
      <c r="T47" s="13">
        <f>'Regions By Outlet Data'!H120</f>
        <v>-6.0871275493363783E-2</v>
      </c>
      <c r="U47" s="33">
        <f>'Regions By Outlet Data'!I120</f>
        <v>67.890549535873376</v>
      </c>
      <c r="V47" s="23">
        <f>'Regions By Outlet Data'!J120</f>
        <v>-4.4718734528752577</v>
      </c>
    </row>
    <row r="48" spans="2:22">
      <c r="B48" s="359"/>
      <c r="C48" s="28" t="s">
        <v>34</v>
      </c>
      <c r="D48" s="9">
        <f>'Regions By Outlet Data'!C70</f>
        <v>179366010.7454333</v>
      </c>
      <c r="E48" s="2">
        <f>'Regions By Outlet Data'!D70</f>
        <v>7266816.320071876</v>
      </c>
      <c r="F48" s="4">
        <f>'Regions By Outlet Data'!E70</f>
        <v>4.2224580680553146E-2</v>
      </c>
      <c r="G48" s="11">
        <f>'Regions By Outlet Data'!F70</f>
        <v>536822587.73748833</v>
      </c>
      <c r="H48" s="3">
        <f>'Regions By Outlet Data'!G70</f>
        <v>30897798.368885875</v>
      </c>
      <c r="I48" s="13">
        <f>'Regions By Outlet Data'!H70</f>
        <v>6.1071920210603904E-2</v>
      </c>
      <c r="J48" s="33">
        <f>'Regions By Outlet Data'!I70</f>
        <v>66.034705728970692</v>
      </c>
      <c r="K48" s="23">
        <f>'Regions By Outlet Data'!J70</f>
        <v>0.51688239400085934</v>
      </c>
      <c r="M48" s="359"/>
      <c r="N48" s="28" t="s">
        <v>53</v>
      </c>
      <c r="O48" s="9">
        <f>'Regions By Outlet Data'!C121</f>
        <v>411734.5909542428</v>
      </c>
      <c r="P48" s="2">
        <f>'Regions By Outlet Data'!D121</f>
        <v>-85581.082894118794</v>
      </c>
      <c r="Q48" s="4">
        <f>'Regions By Outlet Data'!E121</f>
        <v>-0.17208603588113261</v>
      </c>
      <c r="R48" s="11">
        <f>'Regions By Outlet Data'!F121</f>
        <v>2603920.7849066416</v>
      </c>
      <c r="S48" s="3">
        <f>'Regions By Outlet Data'!G121</f>
        <v>-400058.79963819822</v>
      </c>
      <c r="T48" s="13">
        <f>'Regions By Outlet Data'!H121</f>
        <v>-0.13317627113594874</v>
      </c>
      <c r="U48" s="33">
        <f>'Regions By Outlet Data'!I121</f>
        <v>229.34024440346178</v>
      </c>
      <c r="V48" s="23">
        <f>'Regions By Outlet Data'!J121</f>
        <v>-19.171372395997736</v>
      </c>
    </row>
    <row r="49" spans="2:22" ht="15.75" thickBot="1">
      <c r="B49" s="359"/>
      <c r="C49" s="28" t="s">
        <v>35</v>
      </c>
      <c r="D49" s="9">
        <f>'Regions By Outlet Data'!C71</f>
        <v>292158468.04917628</v>
      </c>
      <c r="E49" s="2">
        <f>'Regions By Outlet Data'!D71</f>
        <v>16135145.401865721</v>
      </c>
      <c r="F49" s="4">
        <f>'Regions By Outlet Data'!E71</f>
        <v>5.8455732099430023E-2</v>
      </c>
      <c r="G49" s="11">
        <f>'Regions By Outlet Data'!F71</f>
        <v>856125458.34180117</v>
      </c>
      <c r="H49" s="3">
        <f>'Regions By Outlet Data'!G71</f>
        <v>48831696.750403643</v>
      </c>
      <c r="I49" s="13">
        <f>'Regions By Outlet Data'!H71</f>
        <v>6.0488138362599218E-2</v>
      </c>
      <c r="J49" s="33">
        <f>'Regions By Outlet Data'!I71</f>
        <v>97.35614967904246</v>
      </c>
      <c r="K49" s="23">
        <f>'Regions By Outlet Data'!J71</f>
        <v>2.2432951203017808</v>
      </c>
      <c r="M49" s="360"/>
      <c r="N49" s="83" t="s">
        <v>54</v>
      </c>
      <c r="O49" s="164">
        <f>'Regions By Outlet Data'!C122</f>
        <v>88051.966298467654</v>
      </c>
      <c r="P49" s="165">
        <f>'Regions By Outlet Data'!D122</f>
        <v>-360.9323806342727</v>
      </c>
      <c r="Q49" s="166">
        <f>'Regions By Outlet Data'!E122</f>
        <v>-4.0823498157694267E-3</v>
      </c>
      <c r="R49" s="167">
        <f>'Regions By Outlet Data'!F122</f>
        <v>547801.79854325647</v>
      </c>
      <c r="S49" s="168">
        <f>'Regions By Outlet Data'!G122</f>
        <v>43687.351799669908</v>
      </c>
      <c r="T49" s="169">
        <f>'Regions By Outlet Data'!H122</f>
        <v>8.6661574731444063E-2</v>
      </c>
      <c r="U49" s="170">
        <f>'Regions By Outlet Data'!I122</f>
        <v>74.889598795880545</v>
      </c>
      <c r="V49" s="171">
        <f>'Regions By Outlet Data'!J122</f>
        <v>7.4290754058811928</v>
      </c>
    </row>
    <row r="50" spans="2:22" ht="15.75" thickBot="1">
      <c r="B50" s="360"/>
      <c r="C50" s="29" t="s">
        <v>36</v>
      </c>
      <c r="D50" s="164">
        <f>'Regions By Outlet Data'!C72</f>
        <v>244739803.27490839</v>
      </c>
      <c r="E50" s="165">
        <f>'Regions By Outlet Data'!D72</f>
        <v>4818388.1704823375</v>
      </c>
      <c r="F50" s="166">
        <f>'Regions By Outlet Data'!E72</f>
        <v>2.0083193358896825E-2</v>
      </c>
      <c r="G50" s="167">
        <f>'Regions By Outlet Data'!F72</f>
        <v>761437350.24788892</v>
      </c>
      <c r="H50" s="168">
        <f>'Regions By Outlet Data'!G72</f>
        <v>28180323.181760788</v>
      </c>
      <c r="I50" s="169">
        <f>'Regions By Outlet Data'!H72</f>
        <v>3.8431712403104418E-2</v>
      </c>
      <c r="J50" s="170">
        <f>'Regions By Outlet Data'!I72</f>
        <v>100.22493703618073</v>
      </c>
      <c r="K50" s="171">
        <f>'Regions By Outlet Data'!J72</f>
        <v>-1.3738973215999408</v>
      </c>
    </row>
    <row r="51" spans="2:22">
      <c r="B51" s="358" t="str">
        <f>'HOME PAGE'!H7</f>
        <v>YTD Ending 07-14-2024</v>
      </c>
      <c r="C51" s="27" t="s">
        <v>29</v>
      </c>
      <c r="D51" s="8">
        <f>'Regions By Outlet Data'!C110</f>
        <v>127475174.01156913</v>
      </c>
      <c r="E51" s="5">
        <f>'Regions By Outlet Data'!D110</f>
        <v>1047813.8379929513</v>
      </c>
      <c r="F51" s="7">
        <f>'Regions By Outlet Data'!E110</f>
        <v>8.2878724712307054E-3</v>
      </c>
      <c r="G51" s="10">
        <f>'Regions By Outlet Data'!F110</f>
        <v>412422474.82342529</v>
      </c>
      <c r="H51" s="6">
        <f>'Regions By Outlet Data'!G110</f>
        <v>9336803.6084809303</v>
      </c>
      <c r="I51" s="12">
        <f>'Regions By Outlet Data'!H110</f>
        <v>2.3163323023462436E-2</v>
      </c>
      <c r="J51" s="32">
        <f>'Regions By Outlet Data'!I110</f>
        <v>89.331910257882697</v>
      </c>
      <c r="K51" s="22">
        <f>'Regions By Outlet Data'!J110</f>
        <v>-3.0241709227649238</v>
      </c>
    </row>
    <row r="52" spans="2:22">
      <c r="B52" s="359"/>
      <c r="C52" s="28" t="s">
        <v>30</v>
      </c>
      <c r="D52" s="9">
        <f>'Regions By Outlet Data'!C111</f>
        <v>183874138.97996166</v>
      </c>
      <c r="E52" s="2">
        <f>'Regions By Outlet Data'!D111</f>
        <v>7646351.7142205536</v>
      </c>
      <c r="F52" s="4">
        <f>'Regions By Outlet Data'!E111</f>
        <v>4.3389024130969234E-2</v>
      </c>
      <c r="G52" s="11">
        <f>'Regions By Outlet Data'!F111</f>
        <v>529703094.71595103</v>
      </c>
      <c r="H52" s="3">
        <f>'Regions By Outlet Data'!G111</f>
        <v>29235102.33716321</v>
      </c>
      <c r="I52" s="13">
        <f>'Regions By Outlet Data'!H111</f>
        <v>5.8415528629923087E-2</v>
      </c>
      <c r="J52" s="33">
        <f>'Regions By Outlet Data'!I111</f>
        <v>105.6148883398164</v>
      </c>
      <c r="K52" s="23">
        <f>'Regions By Outlet Data'!J111</f>
        <v>9.7921215027454878E-2</v>
      </c>
    </row>
    <row r="53" spans="2:22">
      <c r="B53" s="359"/>
      <c r="C53" s="28" t="s">
        <v>31</v>
      </c>
      <c r="D53" s="9">
        <f>'Regions By Outlet Data'!C112</f>
        <v>148257421.09412718</v>
      </c>
      <c r="E53" s="2">
        <f>'Regions By Outlet Data'!D112</f>
        <v>7635811.6652638316</v>
      </c>
      <c r="F53" s="4">
        <f>'Regions By Outlet Data'!E112</f>
        <v>5.4300414397735801E-2</v>
      </c>
      <c r="G53" s="11">
        <f>'Regions By Outlet Data'!F112</f>
        <v>453886810.79819369</v>
      </c>
      <c r="H53" s="3">
        <f>'Regions By Outlet Data'!G112</f>
        <v>25400446.79490304</v>
      </c>
      <c r="I53" s="13">
        <f>'Regions By Outlet Data'!H112</f>
        <v>5.9279475215010508E-2</v>
      </c>
      <c r="J53" s="33">
        <f>'Regions By Outlet Data'!I112</f>
        <v>99.340073670529023</v>
      </c>
      <c r="K53" s="23">
        <f>'Regions By Outlet Data'!J112</f>
        <v>1.1192617173450117</v>
      </c>
    </row>
    <row r="54" spans="2:22">
      <c r="B54" s="359"/>
      <c r="C54" s="28" t="s">
        <v>32</v>
      </c>
      <c r="D54" s="9">
        <f>'Regions By Outlet Data'!C113</f>
        <v>286436438.24070549</v>
      </c>
      <c r="E54" s="2">
        <f>'Regions By Outlet Data'!D113</f>
        <v>11704085.372377872</v>
      </c>
      <c r="F54" s="4">
        <f>'Regions By Outlet Data'!E113</f>
        <v>4.2601773144597024E-2</v>
      </c>
      <c r="G54" s="11">
        <f>'Regions By Outlet Data'!F113</f>
        <v>918990122.70699</v>
      </c>
      <c r="H54" s="3">
        <f>'Regions By Outlet Data'!G113</f>
        <v>38125386.178851128</v>
      </c>
      <c r="I54" s="13">
        <f>'Regions By Outlet Data'!H113</f>
        <v>4.3281771420569548E-2</v>
      </c>
      <c r="J54" s="33">
        <f>'Regions By Outlet Data'!I113</f>
        <v>136.65789003343889</v>
      </c>
      <c r="K54" s="23">
        <f>'Regions By Outlet Data'!J113</f>
        <v>2.3610450138818351E-2</v>
      </c>
    </row>
    <row r="55" spans="2:22">
      <c r="B55" s="359"/>
      <c r="C55" s="28" t="s">
        <v>33</v>
      </c>
      <c r="D55" s="9">
        <f>'Regions By Outlet Data'!C114</f>
        <v>64878863.668585151</v>
      </c>
      <c r="E55" s="2">
        <f>'Regions By Outlet Data'!D114</f>
        <v>2460719.3645153418</v>
      </c>
      <c r="F55" s="4">
        <f>'Regions By Outlet Data'!E114</f>
        <v>3.9423141971795167E-2</v>
      </c>
      <c r="G55" s="11">
        <f>'Regions By Outlet Data'!F114</f>
        <v>187700884.7865541</v>
      </c>
      <c r="H55" s="3">
        <f>'Regions By Outlet Data'!G114</f>
        <v>7301928.054982543</v>
      </c>
      <c r="I55" s="13">
        <f>'Regions By Outlet Data'!H114</f>
        <v>4.0476553674573638E-2</v>
      </c>
      <c r="J55" s="33">
        <f>'Regions By Outlet Data'!I114</f>
        <v>80.868420966889545</v>
      </c>
      <c r="K55" s="23">
        <f>'Regions By Outlet Data'!J114</f>
        <v>-0.23328707950616945</v>
      </c>
    </row>
    <row r="56" spans="2:22">
      <c r="B56" s="359"/>
      <c r="C56" s="28" t="s">
        <v>34</v>
      </c>
      <c r="D56" s="9">
        <f>'Regions By Outlet Data'!C115</f>
        <v>100402842.61881049</v>
      </c>
      <c r="E56" s="2">
        <f>'Regions By Outlet Data'!D115</f>
        <v>4915562.8272425383</v>
      </c>
      <c r="F56" s="4">
        <f>'Regions By Outlet Data'!E115</f>
        <v>5.1478718819641243E-2</v>
      </c>
      <c r="G56" s="11">
        <f>'Regions By Outlet Data'!F115</f>
        <v>301392838.70801586</v>
      </c>
      <c r="H56" s="3">
        <f>'Regions By Outlet Data'!G115</f>
        <v>17092467.995412767</v>
      </c>
      <c r="I56" s="13">
        <f>'Regions By Outlet Data'!H115</f>
        <v>6.0121159717696611E-2</v>
      </c>
      <c r="J56" s="33">
        <f>'Regions By Outlet Data'!I115</f>
        <v>65.755622923776855</v>
      </c>
      <c r="K56" s="23">
        <f>'Regions By Outlet Data'!J115</f>
        <v>0.56639634815829254</v>
      </c>
    </row>
    <row r="57" spans="2:22">
      <c r="B57" s="359"/>
      <c r="C57" s="28" t="s">
        <v>35</v>
      </c>
      <c r="D57" s="9">
        <f>'Regions By Outlet Data'!C116</f>
        <v>166001252.59569964</v>
      </c>
      <c r="E57" s="2">
        <f>'Regions By Outlet Data'!D116</f>
        <v>10158410.641111702</v>
      </c>
      <c r="F57" s="4">
        <f>'Regions By Outlet Data'!E116</f>
        <v>6.5183684497179706E-2</v>
      </c>
      <c r="G57" s="11">
        <f>'Regions By Outlet Data'!F116</f>
        <v>485661252.29906029</v>
      </c>
      <c r="H57" s="3">
        <f>'Regions By Outlet Data'!G116</f>
        <v>29853650.379435897</v>
      </c>
      <c r="I57" s="13">
        <f>'Regions By Outlet Data'!H116</f>
        <v>6.5496166043979648E-2</v>
      </c>
      <c r="J57" s="33">
        <f>'Regions By Outlet Data'!I116</f>
        <v>98.403617931370917</v>
      </c>
      <c r="K57" s="23">
        <f>'Regions By Outlet Data'!J116</f>
        <v>2.1027991072783294</v>
      </c>
    </row>
    <row r="58" spans="2:22" ht="15.75" thickBot="1">
      <c r="B58" s="360"/>
      <c r="C58" s="29" t="s">
        <v>36</v>
      </c>
      <c r="D58" s="164">
        <f>'Regions By Outlet Data'!C117</f>
        <v>137196653.64544994</v>
      </c>
      <c r="E58" s="165">
        <f>'Regions By Outlet Data'!D117</f>
        <v>3856591.373071149</v>
      </c>
      <c r="F58" s="166">
        <f>'Regions By Outlet Data'!E117</f>
        <v>2.8922975640982857E-2</v>
      </c>
      <c r="G58" s="167">
        <f>'Regions By Outlet Data'!F117</f>
        <v>428350316.32472509</v>
      </c>
      <c r="H58" s="168">
        <f>'Regions By Outlet Data'!G117</f>
        <v>18962612.963303506</v>
      </c>
      <c r="I58" s="169">
        <f>'Regions By Outlet Data'!H117</f>
        <v>4.6319449283904496E-2</v>
      </c>
      <c r="J58" s="170">
        <f>'Regions By Outlet Data'!I117</f>
        <v>99.946938116525146</v>
      </c>
      <c r="K58" s="171">
        <f>'Regions By Outlet Data'!J117</f>
        <v>-1.3112258507880057</v>
      </c>
    </row>
    <row r="62" spans="2:22" ht="23.25">
      <c r="B62" s="340" t="s">
        <v>140</v>
      </c>
      <c r="C62" s="340"/>
      <c r="D62" s="340"/>
      <c r="E62" s="340"/>
      <c r="F62" s="340"/>
      <c r="G62" s="340"/>
      <c r="H62" s="340"/>
      <c r="I62" s="340"/>
      <c r="J62" s="340"/>
      <c r="K62" s="340"/>
    </row>
    <row r="63" spans="2:22" ht="15.75" thickBot="1">
      <c r="B63" s="370" t="s">
        <v>229</v>
      </c>
      <c r="C63" s="370"/>
      <c r="D63" s="370"/>
      <c r="E63" s="370"/>
      <c r="F63" s="370"/>
      <c r="G63" s="370"/>
      <c r="H63" s="370"/>
      <c r="I63" s="370"/>
      <c r="J63" s="370"/>
      <c r="K63" s="370"/>
    </row>
    <row r="64" spans="2:22">
      <c r="C64" s="361"/>
      <c r="D64" s="362" t="s">
        <v>113</v>
      </c>
      <c r="E64" s="363"/>
      <c r="F64" s="364"/>
      <c r="G64" s="365" t="s">
        <v>23</v>
      </c>
      <c r="H64" s="363"/>
      <c r="I64" s="366"/>
      <c r="J64" s="362" t="s">
        <v>28</v>
      </c>
      <c r="K64" s="364"/>
    </row>
    <row r="65" spans="2:11" ht="33" customHeight="1" thickBot="1">
      <c r="C65" s="361"/>
      <c r="D65" s="24" t="s">
        <v>20</v>
      </c>
      <c r="E65" s="25" t="s">
        <v>26</v>
      </c>
      <c r="F65" s="20" t="s">
        <v>27</v>
      </c>
      <c r="G65" s="26" t="s">
        <v>20</v>
      </c>
      <c r="H65" s="25" t="s">
        <v>26</v>
      </c>
      <c r="I65" s="31" t="s">
        <v>27</v>
      </c>
      <c r="J65" s="24" t="s">
        <v>20</v>
      </c>
      <c r="K65" s="20" t="s">
        <v>25</v>
      </c>
    </row>
    <row r="66" spans="2:11">
      <c r="B66" s="367" t="str">
        <f>'HOME PAGE'!H5</f>
        <v>4 WEEKS  ENDING 07-14-2024</v>
      </c>
      <c r="C66" s="30" t="s">
        <v>55</v>
      </c>
      <c r="D66" s="8">
        <f>'Regions By Outlet Data'!C33</f>
        <v>100271.88385816431</v>
      </c>
      <c r="E66" s="5">
        <f>'Regions By Outlet Data'!D33</f>
        <v>5668.68173654766</v>
      </c>
      <c r="F66" s="7">
        <f>'Regions By Outlet Data'!E33</f>
        <v>5.9920611664500703E-2</v>
      </c>
      <c r="G66" s="10">
        <f>'Regions By Outlet Data'!F33</f>
        <v>652299.89316897991</v>
      </c>
      <c r="H66" s="6">
        <f>'Regions By Outlet Data'!G33</f>
        <v>64446.350333907641</v>
      </c>
      <c r="I66" s="12">
        <f>'Regions By Outlet Data'!H33</f>
        <v>0.1096299428988704</v>
      </c>
      <c r="J66" s="32">
        <f>'Regions By Outlet Data'!I33</f>
        <v>97.609707395195073</v>
      </c>
      <c r="K66" s="22">
        <f>'Regions By Outlet Data'!J33</f>
        <v>5.5329335859466369</v>
      </c>
    </row>
    <row r="67" spans="2:11">
      <c r="B67" s="368"/>
      <c r="C67" s="28" t="s">
        <v>56</v>
      </c>
      <c r="D67" s="9">
        <f>'Regions By Outlet Data'!C34</f>
        <v>60456.67119534644</v>
      </c>
      <c r="E67" s="2">
        <f>'Regions By Outlet Data'!D34</f>
        <v>445.31074091308255</v>
      </c>
      <c r="F67" s="4">
        <f>'Regions By Outlet Data'!E34</f>
        <v>7.420440688912679E-3</v>
      </c>
      <c r="G67" s="11">
        <f>'Regions By Outlet Data'!F34</f>
        <v>345379.70235500694</v>
      </c>
      <c r="H67" s="3">
        <f>'Regions By Outlet Data'!G34</f>
        <v>-18566.97482578858</v>
      </c>
      <c r="I67" s="13">
        <f>'Regions By Outlet Data'!H34</f>
        <v>-5.1015645944653534E-2</v>
      </c>
      <c r="J67" s="33">
        <f>'Regions By Outlet Data'!I34</f>
        <v>48.237140180790483</v>
      </c>
      <c r="K67" s="23">
        <f>'Regions By Outlet Data'!J34</f>
        <v>0.36297494610897019</v>
      </c>
    </row>
    <row r="68" spans="2:11">
      <c r="B68" s="368"/>
      <c r="C68" s="28" t="s">
        <v>57</v>
      </c>
      <c r="D68" s="9">
        <f>'Regions By Outlet Data'!C35</f>
        <v>95608.20758006697</v>
      </c>
      <c r="E68" s="2">
        <f>'Regions By Outlet Data'!D35</f>
        <v>1422.529996280864</v>
      </c>
      <c r="F68" s="4">
        <f>'Regions By Outlet Data'!E35</f>
        <v>1.5103464059229212E-2</v>
      </c>
      <c r="G68" s="11">
        <f>'Regions By Outlet Data'!F35</f>
        <v>562819.35191037413</v>
      </c>
      <c r="H68" s="3">
        <f>'Regions By Outlet Data'!G35</f>
        <v>12417.671843621763</v>
      </c>
      <c r="I68" s="13">
        <f>'Regions By Outlet Data'!H35</f>
        <v>2.2561108174880128E-2</v>
      </c>
      <c r="J68" s="33">
        <f>'Regions By Outlet Data'!I35</f>
        <v>88.988941652507876</v>
      </c>
      <c r="K68" s="23">
        <f>'Regions By Outlet Data'!J35</f>
        <v>1.3380874669545761</v>
      </c>
    </row>
    <row r="69" spans="2:11">
      <c r="B69" s="368"/>
      <c r="C69" s="28" t="s">
        <v>58</v>
      </c>
      <c r="D69" s="9">
        <f>'Regions By Outlet Data'!C36</f>
        <v>302200.72365436988</v>
      </c>
      <c r="E69" s="2">
        <f>'Regions By Outlet Data'!D36</f>
        <v>-26065.327947782993</v>
      </c>
      <c r="F69" s="4">
        <f>'Regions By Outlet Data'!E36</f>
        <v>-7.9403056821036336E-2</v>
      </c>
      <c r="G69" s="11">
        <f>'Regions By Outlet Data'!F36</f>
        <v>1902143.0999156213</v>
      </c>
      <c r="H69" s="3">
        <f>'Regions By Outlet Data'!G36</f>
        <v>-88034.019233294064</v>
      </c>
      <c r="I69" s="13">
        <f>'Regions By Outlet Data'!H36</f>
        <v>-4.4234263566923712E-2</v>
      </c>
      <c r="J69" s="33">
        <f>'Regions By Outlet Data'!I36</f>
        <v>200.27870533839453</v>
      </c>
      <c r="K69" s="23">
        <f>'Regions By Outlet Data'!J36</f>
        <v>-17.239528205954173</v>
      </c>
    </row>
    <row r="70" spans="2:11">
      <c r="B70" s="368"/>
      <c r="C70" s="28" t="s">
        <v>59</v>
      </c>
      <c r="D70" s="9">
        <f>'Regions By Outlet Data'!C37</f>
        <v>47121.44319355749</v>
      </c>
      <c r="E70" s="2">
        <f>'Regions By Outlet Data'!D37</f>
        <v>-3043.423853005821</v>
      </c>
      <c r="F70" s="4">
        <f>'Regions By Outlet Data'!E37</f>
        <v>-6.066843255421963E-2</v>
      </c>
      <c r="G70" s="11">
        <f>'Regions By Outlet Data'!F37</f>
        <v>276911.27145149949</v>
      </c>
      <c r="H70" s="3">
        <f>'Regions By Outlet Data'!G37</f>
        <v>-5302.7836907903547</v>
      </c>
      <c r="I70" s="13">
        <f>'Regions By Outlet Data'!H37</f>
        <v>-1.8789934782364889E-2</v>
      </c>
      <c r="J70" s="33">
        <f>'Regions By Outlet Data'!I37</f>
        <v>81.588160332660721</v>
      </c>
      <c r="K70" s="23">
        <f>'Regions By Outlet Data'!J37</f>
        <v>-5.2556047623110658</v>
      </c>
    </row>
    <row r="71" spans="2:11">
      <c r="B71" s="368"/>
      <c r="C71" s="28" t="s">
        <v>60</v>
      </c>
      <c r="D71" s="9">
        <f>'Regions By Outlet Data'!C38</f>
        <v>49395.287535662006</v>
      </c>
      <c r="E71" s="2">
        <f>'Regions By Outlet Data'!D38</f>
        <v>2264.6464022594955</v>
      </c>
      <c r="F71" s="4">
        <f>'Regions By Outlet Data'!E38</f>
        <v>4.8050405167403748E-2</v>
      </c>
      <c r="G71" s="11">
        <f>'Regions By Outlet Data'!F38</f>
        <v>303201.75333055615</v>
      </c>
      <c r="H71" s="3">
        <f>'Regions By Outlet Data'!G38</f>
        <v>19900.814571921888</v>
      </c>
      <c r="I71" s="13">
        <f>'Regions By Outlet Data'!H38</f>
        <v>7.0246200591932789E-2</v>
      </c>
      <c r="J71" s="33">
        <f>'Regions By Outlet Data'!I38</f>
        <v>44.937119921229346</v>
      </c>
      <c r="K71" s="23">
        <f>'Regions By Outlet Data'!J38</f>
        <v>2.0671197597375368</v>
      </c>
    </row>
    <row r="72" spans="2:11">
      <c r="B72" s="368"/>
      <c r="C72" s="28" t="s">
        <v>61</v>
      </c>
      <c r="D72" s="9">
        <f>'Regions By Outlet Data'!C39</f>
        <v>129638.16364171926</v>
      </c>
      <c r="E72" s="2">
        <f>'Regions By Outlet Data'!D39</f>
        <v>18379.135005123011</v>
      </c>
      <c r="F72" s="4">
        <f>'Regions By Outlet Data'!E39</f>
        <v>0.16519230151787961</v>
      </c>
      <c r="G72" s="11">
        <f>'Regions By Outlet Data'!F39</f>
        <v>736455.94908317691</v>
      </c>
      <c r="H72" s="3">
        <f>'Regions By Outlet Data'!G39</f>
        <v>139905.80341255921</v>
      </c>
      <c r="I72" s="13">
        <f>'Regions By Outlet Data'!H39</f>
        <v>0.23452479968013876</v>
      </c>
      <c r="J72" s="33">
        <f>'Regions By Outlet Data'!I39</f>
        <v>106.74938964909111</v>
      </c>
      <c r="K72" s="23">
        <f>'Regions By Outlet Data'!J39</f>
        <v>15.148811476085299</v>
      </c>
    </row>
    <row r="73" spans="2:11" ht="15.75" thickBot="1">
      <c r="B73" s="369"/>
      <c r="C73" s="29" t="s">
        <v>62</v>
      </c>
      <c r="D73" s="164">
        <f>'Regions By Outlet Data'!C40</f>
        <v>89632.500746113161</v>
      </c>
      <c r="E73" s="165">
        <f>'Regions By Outlet Data'!D40</f>
        <v>788.35949084289314</v>
      </c>
      <c r="F73" s="166">
        <f>'Regions By Outlet Data'!E40</f>
        <v>8.8735112940959097E-3</v>
      </c>
      <c r="G73" s="167">
        <f>'Regions By Outlet Data'!F40</f>
        <v>540174.09094500658</v>
      </c>
      <c r="H73" s="168">
        <f>'Regions By Outlet Data'!G40</f>
        <v>8976.3344318022719</v>
      </c>
      <c r="I73" s="169">
        <f>'Regions By Outlet Data'!H40</f>
        <v>1.6898291308162068E-2</v>
      </c>
      <c r="J73" s="170">
        <f>'Regions By Outlet Data'!I40</f>
        <v>90.70355685335393</v>
      </c>
      <c r="K73" s="171">
        <f>'Regions By Outlet Data'!J40</f>
        <v>0.81218274407304136</v>
      </c>
    </row>
    <row r="74" spans="2:11">
      <c r="B74" s="367" t="str">
        <f>'HOME PAGE'!H6</f>
        <v>LATEST 52 WEEKS ENDING 07-14-2024</v>
      </c>
      <c r="C74" s="30" t="s">
        <v>55</v>
      </c>
      <c r="D74" s="8">
        <f>'Regions By Outlet Data'!C78</f>
        <v>1222385.7300478632</v>
      </c>
      <c r="E74" s="5">
        <f>'Regions By Outlet Data'!D78</f>
        <v>12667.69167388021</v>
      </c>
      <c r="F74" s="7">
        <f>'Regions By Outlet Data'!E78</f>
        <v>1.0471606830718355E-2</v>
      </c>
      <c r="G74" s="10">
        <f>'Regions By Outlet Data'!F78</f>
        <v>7651916.4782810817</v>
      </c>
      <c r="H74" s="6">
        <f>'Regions By Outlet Data'!G78</f>
        <v>371239.9680890236</v>
      </c>
      <c r="I74" s="12">
        <f>'Regions By Outlet Data'!H78</f>
        <v>5.0989762774013236E-2</v>
      </c>
      <c r="J74" s="32">
        <f>'Regions By Outlet Data'!I78</f>
        <v>99.736610104455082</v>
      </c>
      <c r="K74" s="22">
        <f>'Regions By Outlet Data'!J78</f>
        <v>1.5292603289080233</v>
      </c>
    </row>
    <row r="75" spans="2:11">
      <c r="B75" s="368"/>
      <c r="C75" s="28" t="s">
        <v>56</v>
      </c>
      <c r="D75" s="9">
        <f>'Regions By Outlet Data'!C79</f>
        <v>735019.62841977994</v>
      </c>
      <c r="E75" s="2">
        <f>'Regions By Outlet Data'!D79</f>
        <v>-16452.815820378717</v>
      </c>
      <c r="F75" s="4">
        <f>'Regions By Outlet Data'!E79</f>
        <v>-2.1894103964137716E-2</v>
      </c>
      <c r="G75" s="11">
        <f>'Regions By Outlet Data'!F79</f>
        <v>4313420.3368507819</v>
      </c>
      <c r="H75" s="3">
        <f>'Regions By Outlet Data'!G79</f>
        <v>-81880.883401027881</v>
      </c>
      <c r="I75" s="13">
        <f>'Regions By Outlet Data'!H79</f>
        <v>-1.8629185873257823E-2</v>
      </c>
      <c r="J75" s="33">
        <f>'Regions By Outlet Data'!I79</f>
        <v>49.155119167953451</v>
      </c>
      <c r="K75" s="23">
        <f>'Regions By Outlet Data'!J79</f>
        <v>-0.84791747457039435</v>
      </c>
    </row>
    <row r="76" spans="2:11">
      <c r="B76" s="368"/>
      <c r="C76" s="28" t="s">
        <v>57</v>
      </c>
      <c r="D76" s="9">
        <f>'Regions By Outlet Data'!C80</f>
        <v>1137352.2947809107</v>
      </c>
      <c r="E76" s="2">
        <f>'Regions By Outlet Data'!D80</f>
        <v>-16313.216583014233</v>
      </c>
      <c r="F76" s="4">
        <f>'Regions By Outlet Data'!E80</f>
        <v>-1.4140334804433807E-2</v>
      </c>
      <c r="G76" s="11">
        <f>'Regions By Outlet Data'!F80</f>
        <v>6637358.2626558086</v>
      </c>
      <c r="H76" s="3">
        <f>'Regions By Outlet Data'!G80</f>
        <v>184007.01157397963</v>
      </c>
      <c r="I76" s="13">
        <f>'Regions By Outlet Data'!H80</f>
        <v>2.8513404030678324E-2</v>
      </c>
      <c r="J76" s="33">
        <f>'Regions By Outlet Data'!I80</f>
        <v>88.72956835770249</v>
      </c>
      <c r="K76" s="23">
        <f>'Regions By Outlet Data'!J80</f>
        <v>-0.82067559372576682</v>
      </c>
    </row>
    <row r="77" spans="2:11">
      <c r="B77" s="368"/>
      <c r="C77" s="28" t="s">
        <v>58</v>
      </c>
      <c r="D77" s="9">
        <f>'Regions By Outlet Data'!C81</f>
        <v>3725953.9701718776</v>
      </c>
      <c r="E77" s="2">
        <f>'Regions By Outlet Data'!D81</f>
        <v>-375906.03679338563</v>
      </c>
      <c r="F77" s="4">
        <f>'Regions By Outlet Data'!E81</f>
        <v>-9.1642824512555093E-2</v>
      </c>
      <c r="G77" s="11">
        <f>'Regions By Outlet Data'!F81</f>
        <v>22789753.096707508</v>
      </c>
      <c r="H77" s="3">
        <f>'Regions By Outlet Data'!G81</f>
        <v>-1255876.3551513366</v>
      </c>
      <c r="I77" s="13">
        <f>'Regions By Outlet Data'!H81</f>
        <v>-5.2228882494662718E-2</v>
      </c>
      <c r="J77" s="33">
        <f>'Regions By Outlet Data'!I81</f>
        <v>206.97088463648078</v>
      </c>
      <c r="K77" s="23">
        <f>'Regions By Outlet Data'!J81</f>
        <v>-19.73673016713434</v>
      </c>
    </row>
    <row r="78" spans="2:11">
      <c r="B78" s="368"/>
      <c r="C78" s="28" t="s">
        <v>59</v>
      </c>
      <c r="D78" s="9">
        <f>'Regions By Outlet Data'!C82</f>
        <v>551779.9056317471</v>
      </c>
      <c r="E78" s="2">
        <f>'Regions By Outlet Data'!D82</f>
        <v>4868.7815042901784</v>
      </c>
      <c r="F78" s="4">
        <f>'Regions By Outlet Data'!E82</f>
        <v>8.9023267026390115E-3</v>
      </c>
      <c r="G78" s="11">
        <f>'Regions By Outlet Data'!F82</f>
        <v>3179721.4180349135</v>
      </c>
      <c r="H78" s="3">
        <f>'Regions By Outlet Data'!G82</f>
        <v>152857.0718063293</v>
      </c>
      <c r="I78" s="13">
        <f>'Regions By Outlet Data'!H82</f>
        <v>5.0500139524516957E-2</v>
      </c>
      <c r="J78" s="33">
        <f>'Regions By Outlet Data'!I82</f>
        <v>80.076841222846099</v>
      </c>
      <c r="K78" s="23">
        <f>'Regions By Outlet Data'!J82</f>
        <v>1.1051729262503045</v>
      </c>
    </row>
    <row r="79" spans="2:11">
      <c r="B79" s="368"/>
      <c r="C79" s="28" t="s">
        <v>60</v>
      </c>
      <c r="D79" s="9">
        <f>'Regions By Outlet Data'!C83</f>
        <v>603489.59986576985</v>
      </c>
      <c r="E79" s="2">
        <f>'Regions By Outlet Data'!D83</f>
        <v>128290.46549461386</v>
      </c>
      <c r="F79" s="4">
        <f>'Regions By Outlet Data'!E83</f>
        <v>0.26997201008033012</v>
      </c>
      <c r="G79" s="11">
        <f>'Regions By Outlet Data'!F83</f>
        <v>3633888.9501202242</v>
      </c>
      <c r="H79" s="3">
        <f>'Regions By Outlet Data'!G83</f>
        <v>711291.45795155363</v>
      </c>
      <c r="I79" s="13">
        <f>'Regions By Outlet Data'!H83</f>
        <v>0.24337646899975618</v>
      </c>
      <c r="J79" s="33">
        <f>'Regions By Outlet Data'!I83</f>
        <v>46.017392025751633</v>
      </c>
      <c r="K79" s="23">
        <f>'Regions By Outlet Data'!J83</f>
        <v>9.9643964155486415</v>
      </c>
    </row>
    <row r="80" spans="2:11">
      <c r="B80" s="368"/>
      <c r="C80" s="28" t="s">
        <v>61</v>
      </c>
      <c r="D80" s="9">
        <f>'Regions By Outlet Data'!C84</f>
        <v>1436630.5538981622</v>
      </c>
      <c r="E80" s="2">
        <f>'Regions By Outlet Data'!D84</f>
        <v>263471.85266963579</v>
      </c>
      <c r="F80" s="4">
        <f>'Regions By Outlet Data'!E84</f>
        <v>0.22458330010571398</v>
      </c>
      <c r="G80" s="11">
        <f>'Regions By Outlet Data'!F84</f>
        <v>8015590.4382117214</v>
      </c>
      <c r="H80" s="3">
        <f>'Regions By Outlet Data'!G84</f>
        <v>1528728.9167268872</v>
      </c>
      <c r="I80" s="13">
        <f>'Regions By Outlet Data'!H84</f>
        <v>0.23566541565033489</v>
      </c>
      <c r="J80" s="33">
        <f>'Regions By Outlet Data'!I84</f>
        <v>99.153973750996357</v>
      </c>
      <c r="K80" s="23">
        <f>'Regions By Outlet Data'!J84</f>
        <v>18.591036027704149</v>
      </c>
    </row>
    <row r="81" spans="2:11" ht="15.75" thickBot="1">
      <c r="B81" s="369"/>
      <c r="C81" s="29" t="s">
        <v>62</v>
      </c>
      <c r="D81" s="164">
        <f>'Regions By Outlet Data'!C85</f>
        <v>1018734.1152470019</v>
      </c>
      <c r="E81" s="165">
        <f>'Regions By Outlet Data'!D85</f>
        <v>-53276.751943189185</v>
      </c>
      <c r="F81" s="166">
        <f>'Regions By Outlet Data'!E85</f>
        <v>-4.9697958830241112E-2</v>
      </c>
      <c r="G81" s="167">
        <f>'Regions By Outlet Data'!F85</f>
        <v>6068350.5527929058</v>
      </c>
      <c r="H81" s="168">
        <f>'Regions By Outlet Data'!G85</f>
        <v>-280011.30032128189</v>
      </c>
      <c r="I81" s="169">
        <f>'Regions By Outlet Data'!H85</f>
        <v>-4.4107646476377584E-2</v>
      </c>
      <c r="J81" s="170">
        <f>'Regions By Outlet Data'!I85</f>
        <v>86.407641184699841</v>
      </c>
      <c r="K81" s="171">
        <f>'Regions By Outlet Data'!J85</f>
        <v>-4.0622338744903317</v>
      </c>
    </row>
    <row r="82" spans="2:11">
      <c r="B82" s="367" t="str">
        <f>'HOME PAGE'!H7</f>
        <v>YTD Ending 07-14-2024</v>
      </c>
      <c r="C82" s="27" t="s">
        <v>55</v>
      </c>
      <c r="D82" s="8">
        <f>'Regions By Outlet Data'!C123</f>
        <v>648081.79546566145</v>
      </c>
      <c r="E82" s="5">
        <f>'Regions By Outlet Data'!D123</f>
        <v>7924.3092629230814</v>
      </c>
      <c r="F82" s="7">
        <f>'Regions By Outlet Data'!E123</f>
        <v>1.2378687172633402E-2</v>
      </c>
      <c r="G82" s="10">
        <f>'Regions By Outlet Data'!F123</f>
        <v>4133272.9822777575</v>
      </c>
      <c r="H82" s="6">
        <f>'Regions By Outlet Data'!G123</f>
        <v>198503.45881826524</v>
      </c>
      <c r="I82" s="12">
        <f>'Regions By Outlet Data'!H123</f>
        <v>5.0448560617024102E-2</v>
      </c>
      <c r="J82" s="32">
        <f>'Regions By Outlet Data'!I123</f>
        <v>99.581629642389203</v>
      </c>
      <c r="K82" s="22">
        <f>'Regions By Outlet Data'!J123</f>
        <v>4.0465315863451679</v>
      </c>
    </row>
    <row r="83" spans="2:11">
      <c r="B83" s="368"/>
      <c r="C83" s="28" t="s">
        <v>56</v>
      </c>
      <c r="D83" s="9">
        <f>'Regions By Outlet Data'!C124</f>
        <v>399701.31297639856</v>
      </c>
      <c r="E83" s="2">
        <f>'Regions By Outlet Data'!D124</f>
        <v>-5001.909445493191</v>
      </c>
      <c r="F83" s="4">
        <f>'Regions By Outlet Data'!E124</f>
        <v>-1.2359450501925683E-2</v>
      </c>
      <c r="G83" s="11">
        <f>'Regions By Outlet Data'!F124</f>
        <v>2305774.916562892</v>
      </c>
      <c r="H83" s="3">
        <f>'Regions By Outlet Data'!G124</f>
        <v>-86304.772557674441</v>
      </c>
      <c r="I83" s="13">
        <f>'Regions By Outlet Data'!H124</f>
        <v>-3.6079388554736594E-2</v>
      </c>
      <c r="J83" s="33">
        <f>'Regions By Outlet Data'!I124</f>
        <v>50.339450016158047</v>
      </c>
      <c r="K83" s="23">
        <f>'Regions By Outlet Data'!J124</f>
        <v>0.83590822674894127</v>
      </c>
    </row>
    <row r="84" spans="2:11">
      <c r="B84" s="368"/>
      <c r="C84" s="28" t="s">
        <v>57</v>
      </c>
      <c r="D84" s="9">
        <f>'Regions By Outlet Data'!C125</f>
        <v>610510.30401283538</v>
      </c>
      <c r="E84" s="2">
        <f>'Regions By Outlet Data'!D125</f>
        <v>-22898.702391967759</v>
      </c>
      <c r="F84" s="4">
        <f>'Regions By Outlet Data'!E125</f>
        <v>-3.6151526360415388E-2</v>
      </c>
      <c r="G84" s="11">
        <f>'Regions By Outlet Data'!F125</f>
        <v>3599757.5909356368</v>
      </c>
      <c r="H84" s="3">
        <f>'Regions By Outlet Data'!G125</f>
        <v>5595.07207243843</v>
      </c>
      <c r="I84" s="13">
        <f>'Regions By Outlet Data'!H125</f>
        <v>1.5567109286444014E-3</v>
      </c>
      <c r="J84" s="33">
        <f>'Regions By Outlet Data'!I125</f>
        <v>89.695247778225507</v>
      </c>
      <c r="K84" s="23">
        <f>'Regions By Outlet Data'!J125</f>
        <v>-0.68788454757780926</v>
      </c>
    </row>
    <row r="85" spans="2:11">
      <c r="B85" s="368"/>
      <c r="C85" s="28" t="s">
        <v>58</v>
      </c>
      <c r="D85" s="9">
        <f>'Regions By Outlet Data'!C126</f>
        <v>1930281.0206730885</v>
      </c>
      <c r="E85" s="2">
        <f>'Regions By Outlet Data'!D126</f>
        <v>-279924.21122244769</v>
      </c>
      <c r="F85" s="4">
        <f>'Regions By Outlet Data'!E126</f>
        <v>-0.1266507775761514</v>
      </c>
      <c r="G85" s="11">
        <f>'Regions By Outlet Data'!F126</f>
        <v>11924698.322801812</v>
      </c>
      <c r="H85" s="3">
        <f>'Regions By Outlet Data'!G126</f>
        <v>-1256234.8395350073</v>
      </c>
      <c r="I85" s="13">
        <f>'Regions By Outlet Data'!H126</f>
        <v>-9.5306972887516869E-2</v>
      </c>
      <c r="J85" s="33">
        <f>'Regions By Outlet Data'!I126</f>
        <v>201.92746173698742</v>
      </c>
      <c r="K85" s="23">
        <f>'Regions By Outlet Data'!J126</f>
        <v>-22.633451845266194</v>
      </c>
    </row>
    <row r="86" spans="2:11">
      <c r="B86" s="368"/>
      <c r="C86" s="28" t="s">
        <v>59</v>
      </c>
      <c r="D86" s="9">
        <f>'Regions By Outlet Data'!C127</f>
        <v>294311.9694128164</v>
      </c>
      <c r="E86" s="2">
        <f>'Regions By Outlet Data'!D127</f>
        <v>-11761.229613054602</v>
      </c>
      <c r="F86" s="4">
        <f>'Regions By Outlet Data'!E127</f>
        <v>-3.84261988651299E-2</v>
      </c>
      <c r="G86" s="11">
        <f>'Regions By Outlet Data'!F127</f>
        <v>1727376.5438725043</v>
      </c>
      <c r="H86" s="3">
        <f>'Regions By Outlet Data'!G127</f>
        <v>34853.63569610659</v>
      </c>
      <c r="I86" s="13">
        <f>'Regions By Outlet Data'!H127</f>
        <v>2.059271134690845E-2</v>
      </c>
      <c r="J86" s="33">
        <f>'Regions By Outlet Data'!I127</f>
        <v>80.436293962025303</v>
      </c>
      <c r="K86" s="23">
        <f>'Regions By Outlet Data'!J127</f>
        <v>-0.80861357166619996</v>
      </c>
    </row>
    <row r="87" spans="2:11">
      <c r="B87" s="368"/>
      <c r="C87" s="28" t="s">
        <v>60</v>
      </c>
      <c r="D87" s="9">
        <f>'Regions By Outlet Data'!C128</f>
        <v>325102.58237959078</v>
      </c>
      <c r="E87" s="2">
        <f>'Regions By Outlet Data'!D128</f>
        <v>49128.97943098651</v>
      </c>
      <c r="F87" s="4">
        <f>'Regions By Outlet Data'!E128</f>
        <v>0.17802057481612113</v>
      </c>
      <c r="G87" s="11">
        <f>'Regions By Outlet Data'!F128</f>
        <v>1968958.3578215658</v>
      </c>
      <c r="H87" s="3">
        <f>'Regions By Outlet Data'!G128</f>
        <v>280423.62668518769</v>
      </c>
      <c r="I87" s="13">
        <f>'Regions By Outlet Data'!H128</f>
        <v>0.16607513100809218</v>
      </c>
      <c r="J87" s="33">
        <f>'Regions By Outlet Data'!I128</f>
        <v>46.684821876605973</v>
      </c>
      <c r="K87" s="23">
        <f>'Regions By Outlet Data'!J128</f>
        <v>8.1946767474386419</v>
      </c>
    </row>
    <row r="88" spans="2:11">
      <c r="B88" s="368"/>
      <c r="C88" s="28" t="s">
        <v>61</v>
      </c>
      <c r="D88" s="9">
        <f>'Regions By Outlet Data'!C129</f>
        <v>777832.69207349094</v>
      </c>
      <c r="E88" s="2">
        <f>'Regions By Outlet Data'!D129</f>
        <v>123965.00505004486</v>
      </c>
      <c r="F88" s="4">
        <f>'Regions By Outlet Data'!E129</f>
        <v>0.18958729343907735</v>
      </c>
      <c r="G88" s="11">
        <f>'Regions By Outlet Data'!F129</f>
        <v>4436912.1400171323</v>
      </c>
      <c r="H88" s="3">
        <f>'Regions By Outlet Data'!G129</f>
        <v>816654.10072525078</v>
      </c>
      <c r="I88" s="13">
        <f>'Regions By Outlet Data'!H129</f>
        <v>0.22557897582487998</v>
      </c>
      <c r="J88" s="33">
        <f>'Regions By Outlet Data'!I129</f>
        <v>101.10073031748657</v>
      </c>
      <c r="K88" s="23">
        <f>'Regions By Outlet Data'!J129</f>
        <v>18.556885433869539</v>
      </c>
    </row>
    <row r="89" spans="2:11" ht="15.75" thickBot="1">
      <c r="B89" s="369"/>
      <c r="C89" s="29" t="s">
        <v>62</v>
      </c>
      <c r="D89" s="164">
        <f>'Regions By Outlet Data'!C130</f>
        <v>553253.60075363622</v>
      </c>
      <c r="E89" s="165">
        <f>'Regions By Outlet Data'!D130</f>
        <v>-25451.217323874589</v>
      </c>
      <c r="F89" s="166">
        <f>'Regions By Outlet Data'!E130</f>
        <v>-4.3979618846832713E-2</v>
      </c>
      <c r="G89" s="167">
        <f>'Regions By Outlet Data'!F130</f>
        <v>3281416.1745368172</v>
      </c>
      <c r="H89" s="168">
        <f>'Regions By Outlet Data'!G130</f>
        <v>-146149.35786821879</v>
      </c>
      <c r="I89" s="169">
        <f>'Regions By Outlet Data'!H130</f>
        <v>-4.2639405865908996E-2</v>
      </c>
      <c r="J89" s="170">
        <f>'Regions By Outlet Data'!I130</f>
        <v>88.372801721182299</v>
      </c>
      <c r="K89" s="171">
        <f>'Regions By Outlet Data'!J130</f>
        <v>-1.4069067991439965</v>
      </c>
    </row>
  </sheetData>
  <mergeCells count="45">
    <mergeCell ref="U33:V33"/>
    <mergeCell ref="J33:K33"/>
    <mergeCell ref="N4:N5"/>
    <mergeCell ref="O4:Q4"/>
    <mergeCell ref="R4:T4"/>
    <mergeCell ref="U4:V4"/>
    <mergeCell ref="M14:M21"/>
    <mergeCell ref="J4:K4"/>
    <mergeCell ref="N33:N34"/>
    <mergeCell ref="O33:Q33"/>
    <mergeCell ref="R33:T33"/>
    <mergeCell ref="M2:V2"/>
    <mergeCell ref="M3:V3"/>
    <mergeCell ref="B31:K31"/>
    <mergeCell ref="B32:K32"/>
    <mergeCell ref="M32:V32"/>
    <mergeCell ref="M31:V31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B43:B50"/>
    <mergeCell ref="B74:B81"/>
    <mergeCell ref="G64:I64"/>
    <mergeCell ref="B35:B42"/>
    <mergeCell ref="B51:B58"/>
    <mergeCell ref="B66:B73"/>
    <mergeCell ref="B82:B89"/>
    <mergeCell ref="C64:C65"/>
    <mergeCell ref="D64:F64"/>
    <mergeCell ref="J64:K64"/>
    <mergeCell ref="B62:K62"/>
    <mergeCell ref="B63:K63"/>
    <mergeCell ref="M35:M39"/>
    <mergeCell ref="M40:M44"/>
    <mergeCell ref="M45:M49"/>
    <mergeCell ref="C33:C34"/>
    <mergeCell ref="D33:F33"/>
    <mergeCell ref="G33:I33"/>
  </mergeCells>
  <conditionalFormatting sqref="A31:B32">
    <cfRule type="cellIs" dxfId="78" priority="20" operator="lessThan">
      <formula>0</formula>
    </cfRule>
  </conditionalFormatting>
  <conditionalFormatting sqref="A35:K58">
    <cfRule type="cellIs" dxfId="77" priority="4" operator="lessThan">
      <formula>0</formula>
    </cfRule>
  </conditionalFormatting>
  <conditionalFormatting sqref="A1:XFD1 L2:M3 A2:A29 W2:XFD29 A30:XFD30 W31:XFD1048576 A33:V34 L35:N35 O35:V49 N36:N39 L36:L58 M40:N40 N41:N44 M45:N45 N46:N49 A59:L59 M59:V61 A60:A100 L60:L100 M90:V1048576 A101:L1048576">
    <cfRule type="cellIs" dxfId="76" priority="24" operator="lessThan">
      <formula>0</formula>
    </cfRule>
  </conditionalFormatting>
  <conditionalFormatting sqref="B2:B3">
    <cfRule type="cellIs" dxfId="75" priority="17" operator="lessThan">
      <formula>0</formula>
    </cfRule>
  </conditionalFormatting>
  <conditionalFormatting sqref="B62:B63">
    <cfRule type="cellIs" dxfId="74" priority="18" operator="lessThan">
      <formula>0</formula>
    </cfRule>
  </conditionalFormatting>
  <conditionalFormatting sqref="B64:K89">
    <cfRule type="cellIs" dxfId="73" priority="5" operator="lessThan">
      <formula>0</formula>
    </cfRule>
  </conditionalFormatting>
  <conditionalFormatting sqref="B4:V29">
    <cfRule type="cellIs" dxfId="72" priority="1" operator="lessThan">
      <formula>0</formula>
    </cfRule>
  </conditionalFormatting>
  <conditionalFormatting sqref="L31:M32">
    <cfRule type="cellIs" dxfId="71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>
      <selection activeCell="B6" sqref="B6"/>
    </sheetView>
  </sheetViews>
  <sheetFormatPr defaultColWidth="9.140625" defaultRowHeight="15"/>
  <cols>
    <col min="1" max="1" width="3.7109375" customWidth="1"/>
    <col min="2" max="2" width="42.85546875" bestFit="1" customWidth="1"/>
    <col min="3" max="3" width="10.42578125" bestFit="1" customWidth="1"/>
    <col min="4" max="4" width="10.140625" bestFit="1" customWidth="1"/>
    <col min="5" max="5" width="12" style="21" bestFit="1" customWidth="1"/>
    <col min="6" max="6" width="12.140625" bestFit="1" customWidth="1"/>
    <col min="7" max="7" width="10.42578125" bestFit="1" customWidth="1"/>
    <col min="8" max="8" width="12" style="21" bestFit="1" customWidth="1"/>
    <col min="9" max="9" width="3.7109375" customWidth="1"/>
    <col min="10" max="10" width="40.5703125" bestFit="1" customWidth="1"/>
    <col min="11" max="12" width="10.140625" bestFit="1" customWidth="1"/>
    <col min="13" max="13" width="12" bestFit="1" customWidth="1"/>
    <col min="14" max="14" width="11.42578125" bestFit="1" customWidth="1"/>
    <col min="15" max="15" width="10.140625" bestFit="1" customWidth="1"/>
    <col min="16" max="16" width="12" bestFit="1" customWidth="1"/>
  </cols>
  <sheetData>
    <row r="2" spans="2:16" ht="23.25">
      <c r="B2" s="379" t="s">
        <v>140</v>
      </c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</row>
    <row r="3" spans="2:16" ht="15.75" thickBot="1">
      <c r="B3" s="380" t="str">
        <f>'HOME PAGE'!H5</f>
        <v>4 WEEKS  ENDING 07-14-2024</v>
      </c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380"/>
    </row>
    <row r="4" spans="2:16" ht="15.75" thickBot="1">
      <c r="B4" s="376" t="s">
        <v>393</v>
      </c>
      <c r="C4" s="362" t="s">
        <v>113</v>
      </c>
      <c r="D4" s="363"/>
      <c r="E4" s="364"/>
      <c r="F4" s="373" t="s">
        <v>23</v>
      </c>
      <c r="G4" s="374"/>
      <c r="H4" s="375"/>
      <c r="I4" s="34"/>
      <c r="J4" s="378" t="s">
        <v>394</v>
      </c>
      <c r="K4" s="362" t="s">
        <v>113</v>
      </c>
      <c r="L4" s="363"/>
      <c r="M4" s="364"/>
      <c r="N4" s="373" t="s">
        <v>23</v>
      </c>
      <c r="O4" s="374"/>
      <c r="P4" s="375"/>
    </row>
    <row r="5" spans="2:16" ht="30.75" thickBot="1">
      <c r="B5" s="377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78"/>
      <c r="K5" s="37" t="s">
        <v>20</v>
      </c>
      <c r="L5" s="37" t="s">
        <v>26</v>
      </c>
      <c r="M5" s="37" t="s">
        <v>27</v>
      </c>
      <c r="N5" s="37" t="s">
        <v>20</v>
      </c>
      <c r="O5" s="37" t="s">
        <v>26</v>
      </c>
      <c r="P5" s="37" t="s">
        <v>27</v>
      </c>
    </row>
    <row r="6" spans="2:16" ht="15.75" thickBot="1">
      <c r="B6" s="269" t="s">
        <v>395</v>
      </c>
      <c r="C6" s="270">
        <f>'Region and Market Data'!C4</f>
        <v>42557106.113238394</v>
      </c>
      <c r="D6" s="293">
        <f>'Region and Market Data'!D4</f>
        <v>2985945.3694045916</v>
      </c>
      <c r="E6" s="294">
        <f>'Region and Market Data'!E4</f>
        <v>7.5457613910652796E-2</v>
      </c>
      <c r="F6" s="295">
        <f>'Region and Market Data'!F4</f>
        <v>115006086.52475008</v>
      </c>
      <c r="G6" s="295">
        <f>'Region and Market Data'!G4</f>
        <v>9814902.5909288228</v>
      </c>
      <c r="H6" s="296">
        <f>'Region and Market Data'!H4</f>
        <v>9.3305372407479076E-2</v>
      </c>
      <c r="I6" s="36"/>
      <c r="J6" s="269" t="s">
        <v>396</v>
      </c>
      <c r="K6" s="270">
        <f>'Region and Market Data'!C40</f>
        <v>58936079.807930611</v>
      </c>
      <c r="L6" s="293">
        <f>'Region and Market Data'!D40</f>
        <v>3690425.9621274918</v>
      </c>
      <c r="M6" s="294">
        <f>'Region and Market Data'!E40</f>
        <v>6.6800294778443361E-2</v>
      </c>
      <c r="N6" s="295">
        <f>'Region and Market Data'!F40</f>
        <v>178621264.26798961</v>
      </c>
      <c r="O6" s="295">
        <f>'Region and Market Data'!G40</f>
        <v>12230262.748051763</v>
      </c>
      <c r="P6" s="296">
        <f>'Region and Market Data'!H40</f>
        <v>7.3503150028135802E-2</v>
      </c>
    </row>
    <row r="7" spans="2:16">
      <c r="B7" s="87" t="s">
        <v>232</v>
      </c>
      <c r="C7" s="82">
        <f>'Region and Market Data'!C5</f>
        <v>7951356.1230297349</v>
      </c>
      <c r="D7" s="69">
        <f>'Region and Market Data'!D5</f>
        <v>419257.4422960896</v>
      </c>
      <c r="E7" s="84">
        <f>'Region and Market Data'!E5</f>
        <v>5.5662765461173283E-2</v>
      </c>
      <c r="F7" s="85">
        <f>'Region and Market Data'!F5</f>
        <v>22424118.582940616</v>
      </c>
      <c r="G7" s="85">
        <f>'Region and Market Data'!G5</f>
        <v>1658523.6679726467</v>
      </c>
      <c r="H7" s="86">
        <f>'Region and Market Data'!H5</f>
        <v>7.9868825081296974E-2</v>
      </c>
      <c r="I7" s="34"/>
      <c r="J7" s="87" t="s">
        <v>268</v>
      </c>
      <c r="K7" s="82">
        <f>'Region and Market Data'!C41</f>
        <v>1298981.2886810703</v>
      </c>
      <c r="L7" s="69">
        <f>'Region and Market Data'!D41</f>
        <v>52681.50870304741</v>
      </c>
      <c r="M7" s="84">
        <f>'Region and Market Data'!E41</f>
        <v>4.2270334593155739E-2</v>
      </c>
      <c r="N7" s="85">
        <f>'Region and Market Data'!F41</f>
        <v>3887841.7079772837</v>
      </c>
      <c r="O7" s="85">
        <f>'Region and Market Data'!G41</f>
        <v>154363.16864813352</v>
      </c>
      <c r="P7" s="86">
        <f>'Region and Market Data'!H41</f>
        <v>4.1345669198856641E-2</v>
      </c>
    </row>
    <row r="8" spans="2:16">
      <c r="B8" s="87" t="s">
        <v>233</v>
      </c>
      <c r="C8" s="82">
        <f>'Region and Market Data'!C6</f>
        <v>2893413.7377679213</v>
      </c>
      <c r="D8" s="69">
        <f>'Region and Market Data'!D6</f>
        <v>237693.52820613235</v>
      </c>
      <c r="E8" s="84">
        <f>'Region and Market Data'!E6</f>
        <v>8.9502473698218885E-2</v>
      </c>
      <c r="F8" s="85">
        <f>'Region and Market Data'!F6</f>
        <v>7892493.1811514022</v>
      </c>
      <c r="G8" s="85">
        <f>'Region and Market Data'!G6</f>
        <v>749083.53429611027</v>
      </c>
      <c r="H8" s="86">
        <f>'Region and Market Data'!H6</f>
        <v>0.10486358354457183</v>
      </c>
      <c r="I8" s="34"/>
      <c r="J8" s="87" t="s">
        <v>269</v>
      </c>
      <c r="K8" s="82">
        <f>'Region and Market Data'!C42</f>
        <v>7324434.6920323838</v>
      </c>
      <c r="L8" s="69">
        <f>'Region and Market Data'!D42</f>
        <v>438224.8882247163</v>
      </c>
      <c r="M8" s="84">
        <f>'Region and Market Data'!E42</f>
        <v>6.3638039024370679E-2</v>
      </c>
      <c r="N8" s="85">
        <f>'Region and Market Data'!F42</f>
        <v>22576940.505386408</v>
      </c>
      <c r="O8" s="85">
        <f>'Region and Market Data'!G42</f>
        <v>1173878.0316938236</v>
      </c>
      <c r="P8" s="86">
        <f>'Region and Market Data'!H42</f>
        <v>5.484626478741942E-2</v>
      </c>
    </row>
    <row r="9" spans="2:16">
      <c r="B9" s="87" t="s">
        <v>234</v>
      </c>
      <c r="C9" s="82">
        <f>'Region and Market Data'!C7</f>
        <v>1886856.323928081</v>
      </c>
      <c r="D9" s="69">
        <f>'Region and Market Data'!D7</f>
        <v>139323.23057304695</v>
      </c>
      <c r="E9" s="84">
        <f>'Region and Market Data'!E7</f>
        <v>7.972566076306152E-2</v>
      </c>
      <c r="F9" s="85">
        <f>'Region and Market Data'!F7</f>
        <v>5270891.603682288</v>
      </c>
      <c r="G9" s="85">
        <f>'Region and Market Data'!G7</f>
        <v>458422.96106201038</v>
      </c>
      <c r="H9" s="86">
        <f>'Region and Market Data'!H7</f>
        <v>9.5257339861316931E-2</v>
      </c>
      <c r="I9" s="34"/>
      <c r="J9" s="87" t="s">
        <v>270</v>
      </c>
      <c r="K9" s="82">
        <f>'Region and Market Data'!C43</f>
        <v>2847164.6127630244</v>
      </c>
      <c r="L9" s="69">
        <f>'Region and Market Data'!D43</f>
        <v>199780.52326552523</v>
      </c>
      <c r="M9" s="84">
        <f>'Region and Market Data'!E43</f>
        <v>7.5463369315423232E-2</v>
      </c>
      <c r="N9" s="85">
        <f>'Region and Market Data'!F43</f>
        <v>7845084.2399174366</v>
      </c>
      <c r="O9" s="85">
        <f>'Region and Market Data'!G43</f>
        <v>644221.94767241087</v>
      </c>
      <c r="P9" s="86">
        <f>'Region and Market Data'!H43</f>
        <v>8.9464555983275254E-2</v>
      </c>
    </row>
    <row r="10" spans="2:16">
      <c r="B10" s="87" t="s">
        <v>235</v>
      </c>
      <c r="C10" s="82">
        <f>'Region and Market Data'!C8</f>
        <v>2144419.197216582</v>
      </c>
      <c r="D10" s="69">
        <f>'Region and Market Data'!D8</f>
        <v>180986.3014845252</v>
      </c>
      <c r="E10" s="84">
        <f>'Region and Market Data'!E8</f>
        <v>9.2178501174110819E-2</v>
      </c>
      <c r="F10" s="85">
        <f>'Region and Market Data'!F8</f>
        <v>5820903.0938355755</v>
      </c>
      <c r="G10" s="85">
        <f>'Region and Market Data'!G8</f>
        <v>566411.77325419988</v>
      </c>
      <c r="H10" s="86">
        <f>'Region and Market Data'!H8</f>
        <v>0.10779573867324041</v>
      </c>
      <c r="I10" s="34"/>
      <c r="J10" s="87" t="s">
        <v>271</v>
      </c>
      <c r="K10" s="82">
        <f>'Region and Market Data'!C44</f>
        <v>4500254.9925248511</v>
      </c>
      <c r="L10" s="69">
        <f>'Region and Market Data'!D44</f>
        <v>249664.55861358065</v>
      </c>
      <c r="M10" s="84">
        <f>'Region and Market Data'!E44</f>
        <v>5.873644202973622E-2</v>
      </c>
      <c r="N10" s="85">
        <f>'Region and Market Data'!F44</f>
        <v>12784673.907012276</v>
      </c>
      <c r="O10" s="85">
        <f>'Region and Market Data'!G44</f>
        <v>1065226.8114338666</v>
      </c>
      <c r="P10" s="86">
        <f>'Region and Market Data'!H44</f>
        <v>9.0893947704731096E-2</v>
      </c>
    </row>
    <row r="11" spans="2:16">
      <c r="B11" s="87" t="s">
        <v>236</v>
      </c>
      <c r="C11" s="82">
        <f>'Region and Market Data'!C9</f>
        <v>4398325.1873810682</v>
      </c>
      <c r="D11" s="69">
        <f>'Region and Market Data'!D9</f>
        <v>324321.21684768517</v>
      </c>
      <c r="E11" s="84">
        <f>'Region and Market Data'!E9</f>
        <v>7.9607486687162915E-2</v>
      </c>
      <c r="F11" s="85">
        <f>'Region and Market Data'!F9</f>
        <v>12225105.310534026</v>
      </c>
      <c r="G11" s="85">
        <f>'Region and Market Data'!G9</f>
        <v>1021205.5198008902</v>
      </c>
      <c r="H11" s="86">
        <f>'Region and Market Data'!H9</f>
        <v>9.1147327169557521E-2</v>
      </c>
      <c r="I11" s="34"/>
      <c r="J11" s="87" t="s">
        <v>272</v>
      </c>
      <c r="K11" s="82">
        <f>'Region and Market Data'!C45</f>
        <v>3756467.2248258963</v>
      </c>
      <c r="L11" s="69">
        <f>'Region and Market Data'!D45</f>
        <v>208176.56017635716</v>
      </c>
      <c r="M11" s="84">
        <f>'Region and Market Data'!E45</f>
        <v>5.8669534108451778E-2</v>
      </c>
      <c r="N11" s="85">
        <f>'Region and Market Data'!F45</f>
        <v>11424876.560539668</v>
      </c>
      <c r="O11" s="85">
        <f>'Region and Market Data'!G45</f>
        <v>456311.96701183915</v>
      </c>
      <c r="P11" s="86">
        <f>'Region and Market Data'!H45</f>
        <v>4.1601794211167165E-2</v>
      </c>
    </row>
    <row r="12" spans="2:16">
      <c r="B12" s="87" t="s">
        <v>237</v>
      </c>
      <c r="C12" s="82">
        <f>'Region and Market Data'!C10</f>
        <v>1989515.9538618776</v>
      </c>
      <c r="D12" s="69">
        <f>'Region and Market Data'!D10</f>
        <v>141895.00256746705</v>
      </c>
      <c r="E12" s="84">
        <f>'Region and Market Data'!E10</f>
        <v>7.6798762466975659E-2</v>
      </c>
      <c r="F12" s="85">
        <f>'Region and Market Data'!F10</f>
        <v>5345981.1520508686</v>
      </c>
      <c r="G12" s="85">
        <f>'Region and Market Data'!G10</f>
        <v>444706.56497190893</v>
      </c>
      <c r="H12" s="86">
        <f>'Region and Market Data'!H10</f>
        <v>9.0732840421606176E-2</v>
      </c>
      <c r="I12" s="34"/>
      <c r="J12" s="87" t="s">
        <v>273</v>
      </c>
      <c r="K12" s="82">
        <f>'Region and Market Data'!C46</f>
        <v>5072361.991488182</v>
      </c>
      <c r="L12" s="69">
        <f>'Region and Market Data'!D46</f>
        <v>346201.77257971186</v>
      </c>
      <c r="M12" s="84">
        <f>'Region and Market Data'!E46</f>
        <v>7.3252229409114036E-2</v>
      </c>
      <c r="N12" s="85">
        <f>'Region and Market Data'!F46</f>
        <v>15030972.34234768</v>
      </c>
      <c r="O12" s="85">
        <f>'Region and Market Data'!G46</f>
        <v>931163.90651620366</v>
      </c>
      <c r="P12" s="86">
        <f>'Region and Market Data'!H46</f>
        <v>6.6040890608829908E-2</v>
      </c>
    </row>
    <row r="13" spans="2:16">
      <c r="B13" s="87" t="s">
        <v>238</v>
      </c>
      <c r="C13" s="82">
        <f>'Region and Market Data'!C11</f>
        <v>884487.74610135844</v>
      </c>
      <c r="D13" s="69">
        <f>'Region and Market Data'!D11</f>
        <v>77518.748990988475</v>
      </c>
      <c r="E13" s="84">
        <f>'Region and Market Data'!E11</f>
        <v>9.6061619800229023E-2</v>
      </c>
      <c r="F13" s="85">
        <f>'Region and Market Data'!F11</f>
        <v>2278616.9323596228</v>
      </c>
      <c r="G13" s="85">
        <f>'Region and Market Data'!G11</f>
        <v>226984.28384444211</v>
      </c>
      <c r="H13" s="86">
        <f>'Region and Market Data'!H11</f>
        <v>0.11063592890701777</v>
      </c>
      <c r="I13" s="34"/>
      <c r="J13" s="87" t="s">
        <v>274</v>
      </c>
      <c r="K13" s="82">
        <f>'Region and Market Data'!C47</f>
        <v>17352238.357301723</v>
      </c>
      <c r="L13" s="69">
        <f>'Region and Market Data'!D47</f>
        <v>1175529.1951739527</v>
      </c>
      <c r="M13" s="84">
        <f>'Region and Market Data'!E47</f>
        <v>7.2668005797251523E-2</v>
      </c>
      <c r="N13" s="85">
        <f>'Region and Market Data'!F47</f>
        <v>55763147.075375751</v>
      </c>
      <c r="O13" s="85">
        <f>'Region and Market Data'!G47</f>
        <v>4182277.6467838585</v>
      </c>
      <c r="P13" s="86">
        <f>'Region and Market Data'!H47</f>
        <v>8.1081953311658836E-2</v>
      </c>
    </row>
    <row r="14" spans="2:16">
      <c r="B14" s="87" t="s">
        <v>239</v>
      </c>
      <c r="C14" s="82">
        <f>'Region and Market Data'!C12</f>
        <v>2280840.3674462172</v>
      </c>
      <c r="D14" s="69">
        <f>'Region and Market Data'!D12</f>
        <v>192964.20756042749</v>
      </c>
      <c r="E14" s="84">
        <f>'Region and Market Data'!E12</f>
        <v>9.2421289762216044E-2</v>
      </c>
      <c r="F14" s="85">
        <f>'Region and Market Data'!F12</f>
        <v>6096999.0910011828</v>
      </c>
      <c r="G14" s="85">
        <f>'Region and Market Data'!G12</f>
        <v>630159.51771574374</v>
      </c>
      <c r="H14" s="86">
        <f>'Region and Market Data'!H12</f>
        <v>0.11526943662205054</v>
      </c>
      <c r="I14" s="34"/>
      <c r="J14" s="87" t="s">
        <v>275</v>
      </c>
      <c r="K14" s="82">
        <f>'Region and Market Data'!C48</f>
        <v>6917158.9772476405</v>
      </c>
      <c r="L14" s="69">
        <f>'Region and Market Data'!D48</f>
        <v>396578.59226701129</v>
      </c>
      <c r="M14" s="84">
        <f>'Region and Market Data'!E48</f>
        <v>6.0819523547394991E-2</v>
      </c>
      <c r="N14" s="85">
        <f>'Region and Market Data'!F48</f>
        <v>20635589.70041639</v>
      </c>
      <c r="O14" s="85">
        <f>'Region and Market Data'!G48</f>
        <v>1685781.0423438698</v>
      </c>
      <c r="P14" s="86">
        <f>'Region and Market Data'!H48</f>
        <v>8.8960320009655397E-2</v>
      </c>
    </row>
    <row r="15" spans="2:16">
      <c r="B15" s="87" t="s">
        <v>240</v>
      </c>
      <c r="C15" s="82">
        <f>'Region and Market Data'!C13</f>
        <v>2829483.8361018631</v>
      </c>
      <c r="D15" s="69">
        <f>'Region and Market Data'!D13</f>
        <v>233246.73343615374</v>
      </c>
      <c r="E15" s="84">
        <f>'Region and Market Data'!E13</f>
        <v>8.9840305107983243E-2</v>
      </c>
      <c r="F15" s="85">
        <f>'Region and Market Data'!F13</f>
        <v>7665136.2451908169</v>
      </c>
      <c r="G15" s="85">
        <f>'Region and Market Data'!G13</f>
        <v>747976.32466707285</v>
      </c>
      <c r="H15" s="86">
        <f>'Region and Market Data'!H13</f>
        <v>0.10813344396560354</v>
      </c>
      <c r="I15" s="34"/>
      <c r="J15" s="87" t="s">
        <v>276</v>
      </c>
      <c r="K15" s="82">
        <f>'Region and Market Data'!C49</f>
        <v>2412349.331108402</v>
      </c>
      <c r="L15" s="69">
        <f>'Region and Market Data'!D49</f>
        <v>151024.01279332861</v>
      </c>
      <c r="M15" s="84">
        <f>'Region and Market Data'!E49</f>
        <v>6.6785619729344159E-2</v>
      </c>
      <c r="N15" s="85">
        <f>'Region and Market Data'!F49</f>
        <v>6610517.1611646824</v>
      </c>
      <c r="O15" s="85">
        <f>'Region and Market Data'!G49</f>
        <v>492701.26552602369</v>
      </c>
      <c r="P15" s="86">
        <f>'Region and Market Data'!H49</f>
        <v>8.0535484220318962E-2</v>
      </c>
    </row>
    <row r="16" spans="2:16">
      <c r="B16" s="87" t="s">
        <v>241</v>
      </c>
      <c r="C16" s="82">
        <f>'Region and Market Data'!C14</f>
        <v>1542579.2538548324</v>
      </c>
      <c r="D16" s="69">
        <f>'Region and Market Data'!D14</f>
        <v>79489.470638478873</v>
      </c>
      <c r="E16" s="84">
        <f>'Region and Market Data'!E14</f>
        <v>5.4329865159563083E-2</v>
      </c>
      <c r="F16" s="85">
        <f>'Region and Market Data'!F14</f>
        <v>4050839.1595636816</v>
      </c>
      <c r="G16" s="85">
        <f>'Region and Market Data'!G14</f>
        <v>280929.27792535676</v>
      </c>
      <c r="H16" s="86">
        <f>'Region and Market Data'!H14</f>
        <v>7.4518831151282244E-2</v>
      </c>
      <c r="I16" s="34"/>
      <c r="J16" s="87" t="s">
        <v>277</v>
      </c>
      <c r="K16" s="82">
        <f>'Region and Market Data'!C50</f>
        <v>1035977.5818584734</v>
      </c>
      <c r="L16" s="69">
        <f>'Region and Market Data'!D50</f>
        <v>78752.265885639237</v>
      </c>
      <c r="M16" s="84">
        <f>'Region and Market Data'!E50</f>
        <v>8.2271398981547839E-2</v>
      </c>
      <c r="N16" s="85">
        <f>'Region and Market Data'!F50</f>
        <v>3246850.4484025822</v>
      </c>
      <c r="O16" s="85">
        <f>'Region and Market Data'!G50</f>
        <v>188611.38913946738</v>
      </c>
      <c r="P16" s="86">
        <f>'Region and Market Data'!H50</f>
        <v>6.1673199996639061E-2</v>
      </c>
    </row>
    <row r="17" spans="2:16" ht="15.75" thickBot="1">
      <c r="B17" s="88" t="s">
        <v>242</v>
      </c>
      <c r="C17" s="89">
        <f>'Region and Market Data'!C15</f>
        <v>1701525.2504708383</v>
      </c>
      <c r="D17" s="90">
        <f>'Region and Market Data'!D15</f>
        <v>89340.196323360549</v>
      </c>
      <c r="E17" s="91">
        <f>'Region and Market Data'!E15</f>
        <v>5.5415596425190519E-2</v>
      </c>
      <c r="F17" s="92">
        <f>'Region and Market Data'!F15</f>
        <v>4369930.1667683274</v>
      </c>
      <c r="G17" s="92">
        <f>'Region and Market Data'!G15</f>
        <v>316208.90073888935</v>
      </c>
      <c r="H17" s="93">
        <f>'Region and Market Data'!H15</f>
        <v>7.8004598734685932E-2</v>
      </c>
      <c r="I17" s="34"/>
      <c r="J17" s="88" t="s">
        <v>278</v>
      </c>
      <c r="K17" s="89">
        <f>'Region and Market Data'!C51</f>
        <v>1278930.8014547182</v>
      </c>
      <c r="L17" s="90">
        <f>'Region and Market Data'!D51</f>
        <v>77226.411051041912</v>
      </c>
      <c r="M17" s="91">
        <f>'Region and Market Data'!E51</f>
        <v>6.4264066660437213E-2</v>
      </c>
      <c r="N17" s="92">
        <f>'Region and Market Data'!F51</f>
        <v>3572059.9575813669</v>
      </c>
      <c r="O17" s="92">
        <f>'Region and Market Data'!G51</f>
        <v>231313.92746253964</v>
      </c>
      <c r="P17" s="93">
        <f>'Region and Market Data'!H51</f>
        <v>6.9240201253584072E-2</v>
      </c>
    </row>
    <row r="18" spans="2:16">
      <c r="B18" s="34"/>
      <c r="C18" s="34"/>
      <c r="D18" s="38"/>
      <c r="E18" s="38"/>
      <c r="F18" s="34"/>
      <c r="G18" s="38"/>
      <c r="H18" s="38"/>
      <c r="I18" s="34"/>
      <c r="J18" s="34"/>
      <c r="K18" s="34"/>
      <c r="L18" s="38"/>
      <c r="M18" s="34"/>
      <c r="N18" s="34"/>
      <c r="O18" s="38"/>
      <c r="P18" s="34"/>
    </row>
    <row r="19" spans="2:16" ht="15.75" thickBot="1">
      <c r="B19" s="39"/>
      <c r="C19" s="40"/>
      <c r="D19" s="41"/>
      <c r="E19" s="41"/>
      <c r="F19" s="42"/>
      <c r="G19" s="43"/>
      <c r="H19" s="43"/>
      <c r="I19" s="34"/>
      <c r="J19" s="34"/>
      <c r="K19" s="34"/>
      <c r="L19" s="38"/>
      <c r="M19" s="34"/>
      <c r="N19" s="34"/>
      <c r="O19" s="38"/>
      <c r="P19" s="34"/>
    </row>
    <row r="20" spans="2:16" ht="15.75" thickBot="1">
      <c r="B20" s="378" t="s">
        <v>397</v>
      </c>
      <c r="C20" s="362" t="s">
        <v>113</v>
      </c>
      <c r="D20" s="363"/>
      <c r="E20" s="364"/>
      <c r="F20" s="373" t="s">
        <v>23</v>
      </c>
      <c r="G20" s="374"/>
      <c r="H20" s="375"/>
      <c r="I20" s="34"/>
      <c r="J20" s="376" t="s">
        <v>398</v>
      </c>
      <c r="K20" s="362" t="s">
        <v>113</v>
      </c>
      <c r="L20" s="363"/>
      <c r="M20" s="364"/>
      <c r="N20" s="373" t="s">
        <v>23</v>
      </c>
      <c r="O20" s="374"/>
      <c r="P20" s="375"/>
    </row>
    <row r="21" spans="2:16" ht="30.75" thickBot="1">
      <c r="B21" s="378"/>
      <c r="C21" s="44" t="s">
        <v>20</v>
      </c>
      <c r="D21" s="37" t="s">
        <v>26</v>
      </c>
      <c r="E21" s="37" t="s">
        <v>27</v>
      </c>
      <c r="F21" s="37" t="s">
        <v>20</v>
      </c>
      <c r="G21" s="37" t="s">
        <v>26</v>
      </c>
      <c r="H21" s="37" t="s">
        <v>27</v>
      </c>
      <c r="I21" s="36"/>
      <c r="J21" s="377"/>
      <c r="K21" s="37" t="s">
        <v>20</v>
      </c>
      <c r="L21" s="37" t="s">
        <v>26</v>
      </c>
      <c r="M21" s="37" t="s">
        <v>27</v>
      </c>
      <c r="N21" s="37" t="s">
        <v>20</v>
      </c>
      <c r="O21" s="37" t="s">
        <v>26</v>
      </c>
      <c r="P21" s="37" t="s">
        <v>27</v>
      </c>
    </row>
    <row r="22" spans="2:16" ht="15.75" thickBot="1">
      <c r="B22" s="269" t="s">
        <v>399</v>
      </c>
      <c r="C22" s="270">
        <f>'Region and Market Data'!C16</f>
        <v>30260129.877634749</v>
      </c>
      <c r="D22" s="293">
        <f>'Region and Market Data'!D16</f>
        <v>2347436.6465715468</v>
      </c>
      <c r="E22" s="294">
        <f>'Region and Market Data'!E16</f>
        <v>8.409925287894307E-2</v>
      </c>
      <c r="F22" s="295">
        <f>'Region and Market Data'!F16</f>
        <v>82407383.316254899</v>
      </c>
      <c r="G22" s="295">
        <f>'Region and Market Data'!G16</f>
        <v>7499596.6562378854</v>
      </c>
      <c r="H22" s="296">
        <f>'Region and Market Data'!H16</f>
        <v>0.10011771793867313</v>
      </c>
      <c r="I22" s="36"/>
      <c r="J22" s="269" t="s">
        <v>400</v>
      </c>
      <c r="K22" s="270">
        <f>'Region and Market Data'!C52</f>
        <v>41902264.912121817</v>
      </c>
      <c r="L22" s="293">
        <f>'Region and Market Data'!D52</f>
        <v>3071561.368395023</v>
      </c>
      <c r="M22" s="294">
        <f>'Region and Market Data'!E52</f>
        <v>7.9101357639224185E-2</v>
      </c>
      <c r="N22" s="295">
        <f>'Region and Market Data'!F52</f>
        <v>114399977.46177393</v>
      </c>
      <c r="O22" s="295">
        <f>'Region and Market Data'!G52</f>
        <v>10025106.968514681</v>
      </c>
      <c r="P22" s="296">
        <f>'Region and Market Data'!H52</f>
        <v>9.6049048215701718E-2</v>
      </c>
    </row>
    <row r="23" spans="2:16">
      <c r="B23" s="87" t="s">
        <v>244</v>
      </c>
      <c r="C23" s="82">
        <f>'Region and Market Data'!C17</f>
        <v>6797242.7645408269</v>
      </c>
      <c r="D23" s="69">
        <f>'Region and Market Data'!D17</f>
        <v>549075.04870665725</v>
      </c>
      <c r="E23" s="84">
        <f>'Region and Market Data'!E17</f>
        <v>8.7877770520657719E-2</v>
      </c>
      <c r="F23" s="85">
        <f>'Region and Market Data'!F17</f>
        <v>18851402.53162187</v>
      </c>
      <c r="G23" s="85">
        <f>'Region and Market Data'!G17</f>
        <v>1892683.2106146477</v>
      </c>
      <c r="H23" s="86">
        <f>'Region and Market Data'!H17</f>
        <v>0.11160531492906603</v>
      </c>
      <c r="I23" s="34"/>
      <c r="J23" s="87" t="s">
        <v>280</v>
      </c>
      <c r="K23" s="82">
        <f>'Region and Market Data'!C53</f>
        <v>4903997.0426512612</v>
      </c>
      <c r="L23" s="69">
        <f>'Region and Market Data'!D53</f>
        <v>409684.80200954806</v>
      </c>
      <c r="M23" s="84">
        <f>'Region and Market Data'!E53</f>
        <v>9.1156283781264794E-2</v>
      </c>
      <c r="N23" s="85">
        <f>'Region and Market Data'!F53</f>
        <v>13884867.906669352</v>
      </c>
      <c r="O23" s="85">
        <f>'Region and Market Data'!G53</f>
        <v>1464134.5341130663</v>
      </c>
      <c r="P23" s="86">
        <f>'Region and Market Data'!H53</f>
        <v>0.11787826774770672</v>
      </c>
    </row>
    <row r="24" spans="2:16">
      <c r="B24" s="87" t="s">
        <v>245</v>
      </c>
      <c r="C24" s="82">
        <f>'Region and Market Data'!C18</f>
        <v>5613830.7706780089</v>
      </c>
      <c r="D24" s="69">
        <f>'Region and Market Data'!D18</f>
        <v>389575.12860271521</v>
      </c>
      <c r="E24" s="84">
        <f>'Region and Market Data'!E18</f>
        <v>7.4570456595795462E-2</v>
      </c>
      <c r="F24" s="85">
        <f>'Region and Market Data'!F18</f>
        <v>15674465.052000778</v>
      </c>
      <c r="G24" s="85">
        <f>'Region and Market Data'!G18</f>
        <v>1291378.9314327501</v>
      </c>
      <c r="H24" s="86">
        <f>'Region and Market Data'!H18</f>
        <v>8.9784551146228547E-2</v>
      </c>
      <c r="I24" s="34"/>
      <c r="J24" s="87" t="s">
        <v>281</v>
      </c>
      <c r="K24" s="82">
        <f>'Region and Market Data'!C54</f>
        <v>3100880.9183635958</v>
      </c>
      <c r="L24" s="69">
        <f>'Region and Market Data'!D54</f>
        <v>232787.00696931453</v>
      </c>
      <c r="M24" s="84">
        <f>'Region and Market Data'!E54</f>
        <v>8.1164360080576509E-2</v>
      </c>
      <c r="N24" s="85">
        <f>'Region and Market Data'!F54</f>
        <v>8396779.2318619136</v>
      </c>
      <c r="O24" s="85">
        <f>'Region and Market Data'!G54</f>
        <v>792537.64809274673</v>
      </c>
      <c r="P24" s="86">
        <f>'Region and Market Data'!H54</f>
        <v>0.10422310224656388</v>
      </c>
    </row>
    <row r="25" spans="2:16">
      <c r="B25" s="87" t="s">
        <v>246</v>
      </c>
      <c r="C25" s="82">
        <f>'Region and Market Data'!C19</f>
        <v>523605.59354459686</v>
      </c>
      <c r="D25" s="69">
        <f>'Region and Market Data'!D19</f>
        <v>53543.028325821331</v>
      </c>
      <c r="E25" s="84">
        <f>'Region and Market Data'!E19</f>
        <v>0.11390617395984606</v>
      </c>
      <c r="F25" s="85">
        <f>'Region and Market Data'!F19</f>
        <v>1397496.4809737301</v>
      </c>
      <c r="G25" s="85">
        <f>'Region and Market Data'!G19</f>
        <v>154431.79870469403</v>
      </c>
      <c r="H25" s="86">
        <f>'Region and Market Data'!H19</f>
        <v>0.12423472479549572</v>
      </c>
      <c r="I25" s="34"/>
      <c r="J25" s="87" t="s">
        <v>282</v>
      </c>
      <c r="K25" s="82">
        <f>'Region and Market Data'!C55</f>
        <v>1915164.2035447825</v>
      </c>
      <c r="L25" s="69">
        <f>'Region and Market Data'!D55</f>
        <v>148771.29792061541</v>
      </c>
      <c r="M25" s="84">
        <f>'Region and Market Data'!E55</f>
        <v>8.4223219787019049E-2</v>
      </c>
      <c r="N25" s="85">
        <f>'Region and Market Data'!F55</f>
        <v>5327746.6020937292</v>
      </c>
      <c r="O25" s="85">
        <f>'Region and Market Data'!G55</f>
        <v>475521.52465716656</v>
      </c>
      <c r="P25" s="86">
        <f>'Region and Market Data'!H55</f>
        <v>9.8000714531648492E-2</v>
      </c>
    </row>
    <row r="26" spans="2:16">
      <c r="B26" s="87" t="s">
        <v>247</v>
      </c>
      <c r="C26" s="82">
        <f>'Region and Market Data'!C20</f>
        <v>2153821.075666633</v>
      </c>
      <c r="D26" s="69">
        <f>'Region and Market Data'!D20</f>
        <v>134711.0025540865</v>
      </c>
      <c r="E26" s="84">
        <f>'Region and Market Data'!E20</f>
        <v>6.6718008269070539E-2</v>
      </c>
      <c r="F26" s="85">
        <f>'Region and Market Data'!F20</f>
        <v>5869445.3772685016</v>
      </c>
      <c r="G26" s="85">
        <f>'Region and Market Data'!G20</f>
        <v>396745.33892651461</v>
      </c>
      <c r="H26" s="86">
        <f>'Region and Market Data'!H20</f>
        <v>7.2495356249547505E-2</v>
      </c>
      <c r="I26" s="34"/>
      <c r="J26" s="87" t="s">
        <v>283</v>
      </c>
      <c r="K26" s="82">
        <f>'Region and Market Data'!C56</f>
        <v>7288559.9417838128</v>
      </c>
      <c r="L26" s="69">
        <f>'Region and Market Data'!D56</f>
        <v>410605.60345760267</v>
      </c>
      <c r="M26" s="84">
        <f>'Region and Market Data'!E56</f>
        <v>5.9698797529023129E-2</v>
      </c>
      <c r="N26" s="85">
        <f>'Region and Market Data'!F56</f>
        <v>19450073.434502427</v>
      </c>
      <c r="O26" s="85">
        <f>'Region and Market Data'!G56</f>
        <v>1345884.7287516035</v>
      </c>
      <c r="P26" s="86">
        <f>'Region and Market Data'!H56</f>
        <v>7.4341068281291237E-2</v>
      </c>
    </row>
    <row r="27" spans="2:16">
      <c r="B27" s="87" t="s">
        <v>248</v>
      </c>
      <c r="C27" s="82">
        <f>'Region and Market Data'!C21</f>
        <v>997316.14501742134</v>
      </c>
      <c r="D27" s="69">
        <f>'Region and Market Data'!D21</f>
        <v>73499.674373388058</v>
      </c>
      <c r="E27" s="84">
        <f>'Region and Market Data'!E21</f>
        <v>7.9560904908036759E-2</v>
      </c>
      <c r="F27" s="85">
        <f>'Region and Market Data'!F21</f>
        <v>2564211.4966474315</v>
      </c>
      <c r="G27" s="85">
        <f>'Region and Market Data'!G21</f>
        <v>226404.7328906469</v>
      </c>
      <c r="H27" s="86">
        <f>'Region and Market Data'!H21</f>
        <v>9.6844930214343872E-2</v>
      </c>
      <c r="I27" s="34"/>
      <c r="J27" s="87" t="s">
        <v>284</v>
      </c>
      <c r="K27" s="82">
        <f>'Region and Market Data'!C57</f>
        <v>1123179.2692737218</v>
      </c>
      <c r="L27" s="69">
        <f>'Region and Market Data'!D57</f>
        <v>79368.808130001067</v>
      </c>
      <c r="M27" s="84">
        <f>'Region and Market Data'!E57</f>
        <v>7.6037567244761392E-2</v>
      </c>
      <c r="N27" s="85">
        <f>'Region and Market Data'!F57</f>
        <v>2911722.1656635697</v>
      </c>
      <c r="O27" s="85">
        <f>'Region and Market Data'!G57</f>
        <v>250087.91456968384</v>
      </c>
      <c r="P27" s="86">
        <f>'Region and Market Data'!H57</f>
        <v>9.396028566543356E-2</v>
      </c>
    </row>
    <row r="28" spans="2:16" ht="15.75" thickBot="1">
      <c r="B28" s="88" t="s">
        <v>249</v>
      </c>
      <c r="C28" s="89">
        <f>'Region and Market Data'!C22</f>
        <v>839896.85967777914</v>
      </c>
      <c r="D28" s="90">
        <f>'Region and Market Data'!D22</f>
        <v>30323.388056896278</v>
      </c>
      <c r="E28" s="91">
        <f>'Region and Market Data'!E22</f>
        <v>3.7456005069168685E-2</v>
      </c>
      <c r="F28" s="92">
        <f>'Region and Market Data'!F22</f>
        <v>2187637.4310811218</v>
      </c>
      <c r="G28" s="92">
        <f>'Region and Market Data'!G22</f>
        <v>125489.910187823</v>
      </c>
      <c r="H28" s="93">
        <f>'Region and Market Data'!H22</f>
        <v>6.0853992702453313E-2</v>
      </c>
      <c r="I28" s="34"/>
      <c r="J28" s="87" t="s">
        <v>285</v>
      </c>
      <c r="K28" s="82">
        <f>'Region and Market Data'!C58</f>
        <v>4255375.2157495078</v>
      </c>
      <c r="L28" s="69">
        <f>'Region and Market Data'!D58</f>
        <v>314772.5498965024</v>
      </c>
      <c r="M28" s="84">
        <f>'Region and Market Data'!E58</f>
        <v>7.9879291719548426E-2</v>
      </c>
      <c r="N28" s="85">
        <f>'Region and Market Data'!F58</f>
        <v>11656171.423607079</v>
      </c>
      <c r="O28" s="85">
        <f>'Region and Market Data'!G58</f>
        <v>999581.55015911907</v>
      </c>
      <c r="P28" s="86">
        <f>'Region and Market Data'!H58</f>
        <v>9.3799382544474563E-2</v>
      </c>
    </row>
    <row r="29" spans="2:16">
      <c r="B29" s="34"/>
      <c r="C29" s="34"/>
      <c r="D29" s="38"/>
      <c r="E29" s="38"/>
      <c r="F29" s="34"/>
      <c r="G29" s="38"/>
      <c r="H29" s="38"/>
      <c r="I29" s="34"/>
      <c r="J29" s="87" t="s">
        <v>286</v>
      </c>
      <c r="K29" s="82">
        <f>'Region and Market Data'!C59</f>
        <v>5054610.1761802537</v>
      </c>
      <c r="L29" s="69">
        <f>'Region and Market Data'!D59</f>
        <v>481818.21147937328</v>
      </c>
      <c r="M29" s="84">
        <f>'Region and Market Data'!E59</f>
        <v>0.10536630907303704</v>
      </c>
      <c r="N29" s="85">
        <f>'Region and Market Data'!F59</f>
        <v>14067652.121078694</v>
      </c>
      <c r="O29" s="85">
        <f>'Region and Market Data'!G59</f>
        <v>1556142.5871404577</v>
      </c>
      <c r="P29" s="86">
        <f>'Region and Market Data'!H59</f>
        <v>0.1243768853725704</v>
      </c>
    </row>
    <row r="30" spans="2:16" ht="15.75" thickBot="1">
      <c r="B30" s="34"/>
      <c r="C30" s="34"/>
      <c r="D30" s="38"/>
      <c r="E30" s="38"/>
      <c r="F30" s="34"/>
      <c r="G30" s="38"/>
      <c r="H30" s="38"/>
      <c r="I30" s="34"/>
      <c r="J30" s="88" t="s">
        <v>287</v>
      </c>
      <c r="K30" s="89">
        <f>'Region and Market Data'!C60</f>
        <v>4602373.0413254714</v>
      </c>
      <c r="L30" s="90">
        <f>'Region and Market Data'!D60</f>
        <v>309807.16361861769</v>
      </c>
      <c r="M30" s="91">
        <f>'Region and Market Data'!E60</f>
        <v>7.2172954928328523E-2</v>
      </c>
      <c r="N30" s="92">
        <f>'Region and Market Data'!F60</f>
        <v>12559391.560284095</v>
      </c>
      <c r="O30" s="92">
        <f>'Region and Market Data'!G60</f>
        <v>943733.21681245416</v>
      </c>
      <c r="P30" s="93">
        <f>'Region and Market Data'!H60</f>
        <v>8.1246640431952913E-2</v>
      </c>
    </row>
    <row r="31" spans="2:16">
      <c r="D31" s="21"/>
      <c r="G31" s="21"/>
      <c r="L31" s="21"/>
      <c r="O31" s="21"/>
    </row>
    <row r="32" spans="2:16" ht="15.75" thickBot="1">
      <c r="B32" s="34"/>
      <c r="C32" s="34"/>
      <c r="D32" s="38"/>
      <c r="E32" s="38"/>
      <c r="F32" s="34"/>
      <c r="G32" s="38"/>
      <c r="H32" s="38"/>
      <c r="I32" s="34"/>
      <c r="J32" s="34"/>
      <c r="K32" s="34"/>
      <c r="L32" s="38"/>
      <c r="M32" s="34"/>
      <c r="N32" s="34"/>
      <c r="O32" s="38"/>
      <c r="P32" s="34"/>
    </row>
    <row r="33" spans="2:16" ht="15.75" thickBot="1">
      <c r="B33" s="376" t="s">
        <v>401</v>
      </c>
      <c r="C33" s="362" t="s">
        <v>113</v>
      </c>
      <c r="D33" s="363"/>
      <c r="E33" s="364"/>
      <c r="F33" s="373" t="s">
        <v>23</v>
      </c>
      <c r="G33" s="374"/>
      <c r="H33" s="375"/>
      <c r="I33" s="34"/>
      <c r="J33" s="376" t="s">
        <v>402</v>
      </c>
      <c r="K33" s="362" t="s">
        <v>113</v>
      </c>
      <c r="L33" s="363"/>
      <c r="M33" s="364"/>
      <c r="N33" s="373" t="s">
        <v>23</v>
      </c>
      <c r="O33" s="374"/>
      <c r="P33" s="375"/>
    </row>
    <row r="34" spans="2:16" ht="30.75" thickBot="1">
      <c r="B34" s="377"/>
      <c r="C34" s="37" t="s">
        <v>20</v>
      </c>
      <c r="D34" s="37" t="s">
        <v>26</v>
      </c>
      <c r="E34" s="37" t="s">
        <v>27</v>
      </c>
      <c r="F34" s="37" t="s">
        <v>20</v>
      </c>
      <c r="G34" s="37" t="s">
        <v>26</v>
      </c>
      <c r="H34" s="37" t="s">
        <v>27</v>
      </c>
      <c r="I34" s="36"/>
      <c r="J34" s="381"/>
      <c r="K34" s="37" t="s">
        <v>20</v>
      </c>
      <c r="L34" s="37" t="s">
        <v>26</v>
      </c>
      <c r="M34" s="37" t="s">
        <v>27</v>
      </c>
      <c r="N34" s="37" t="s">
        <v>20</v>
      </c>
      <c r="O34" s="37" t="s">
        <v>26</v>
      </c>
      <c r="P34" s="37" t="s">
        <v>27</v>
      </c>
    </row>
    <row r="35" spans="2:16" ht="15.75" thickBot="1">
      <c r="B35" s="269" t="s">
        <v>403</v>
      </c>
      <c r="C35" s="270">
        <f>'Region and Market Data'!C23</f>
        <v>20898662.451877944</v>
      </c>
      <c r="D35" s="293">
        <f>'Region and Market Data'!D23</f>
        <v>1452235.3559092544</v>
      </c>
      <c r="E35" s="294">
        <f>'Region and Market Data'!E23</f>
        <v>7.4678775115985585E-2</v>
      </c>
      <c r="F35" s="295">
        <f>'Region and Market Data'!F23</f>
        <v>55794669.476672001</v>
      </c>
      <c r="G35" s="295">
        <f>'Region and Market Data'!G23</f>
        <v>4809927.4326562658</v>
      </c>
      <c r="H35" s="296">
        <f>'Region and Market Data'!H23</f>
        <v>9.4340526985579293E-2</v>
      </c>
      <c r="I35" s="36"/>
      <c r="J35" s="269" t="s">
        <v>404</v>
      </c>
      <c r="K35" s="270">
        <f>'Region and Market Data'!C61</f>
        <v>34383221.466211125</v>
      </c>
      <c r="L35" s="293">
        <f>'Region and Market Data'!D61</f>
        <v>2485951.3837888576</v>
      </c>
      <c r="M35" s="294">
        <f>'Region and Market Data'!E61</f>
        <v>7.7936180035632546E-2</v>
      </c>
      <c r="N35" s="295">
        <f>'Region and Market Data'!F61</f>
        <v>98388035.801425159</v>
      </c>
      <c r="O35" s="295">
        <f>'Region and Market Data'!G61</f>
        <v>8776087.327780962</v>
      </c>
      <c r="P35" s="296">
        <f>'Region and Market Data'!H61</f>
        <v>9.7934343324340284E-2</v>
      </c>
    </row>
    <row r="36" spans="2:16">
      <c r="B36" s="87" t="s">
        <v>251</v>
      </c>
      <c r="C36" s="82">
        <f>'Region and Market Data'!C24</f>
        <v>948092.24096165691</v>
      </c>
      <c r="D36" s="69">
        <f>'Region and Market Data'!D24</f>
        <v>65824.412844716338</v>
      </c>
      <c r="E36" s="84">
        <f>'Region and Market Data'!E24</f>
        <v>7.4608198040279905E-2</v>
      </c>
      <c r="F36" s="85">
        <f>'Region and Market Data'!F24</f>
        <v>2572725.4594797092</v>
      </c>
      <c r="G36" s="85">
        <f>'Region and Market Data'!G24</f>
        <v>247766.99157154607</v>
      </c>
      <c r="H36" s="86">
        <f>'Region and Market Data'!H24</f>
        <v>0.10656835164650046</v>
      </c>
      <c r="I36" s="34"/>
      <c r="J36" s="87" t="s">
        <v>289</v>
      </c>
      <c r="K36" s="82">
        <f>'Region and Market Data'!C62</f>
        <v>14736963.48861295</v>
      </c>
      <c r="L36" s="69">
        <f>'Region and Market Data'!D62</f>
        <v>1036336.7479016278</v>
      </c>
      <c r="M36" s="84">
        <f>'Region and Market Data'!E62</f>
        <v>7.5641557683062771E-2</v>
      </c>
      <c r="N36" s="85">
        <f>'Region and Market Data'!F62</f>
        <v>42003274.980370611</v>
      </c>
      <c r="O36" s="85">
        <f>'Region and Market Data'!G62</f>
        <v>3401238.3127438799</v>
      </c>
      <c r="P36" s="86">
        <f>'Region and Market Data'!H62</f>
        <v>8.8110333193800086E-2</v>
      </c>
    </row>
    <row r="37" spans="2:16">
      <c r="B37" s="87" t="s">
        <v>252</v>
      </c>
      <c r="C37" s="82">
        <f>'Region and Market Data'!C25</f>
        <v>2013606.13937278</v>
      </c>
      <c r="D37" s="69">
        <f>'Region and Market Data'!D25</f>
        <v>143812.8279123141</v>
      </c>
      <c r="E37" s="84">
        <f>'Region and Market Data'!E25</f>
        <v>7.6913756740302056E-2</v>
      </c>
      <c r="F37" s="85">
        <f>'Region and Market Data'!F25</f>
        <v>5374732.2321094964</v>
      </c>
      <c r="G37" s="85">
        <f>'Region and Market Data'!G25</f>
        <v>507348.20647816826</v>
      </c>
      <c r="H37" s="86">
        <f>'Region and Market Data'!H25</f>
        <v>0.10423426707375164</v>
      </c>
      <c r="I37" s="34"/>
      <c r="J37" s="87" t="s">
        <v>290</v>
      </c>
      <c r="K37" s="82">
        <f>'Region and Market Data'!C63</f>
        <v>2841961.0927821905</v>
      </c>
      <c r="L37" s="69">
        <f>'Region and Market Data'!D63</f>
        <v>253924.98824217217</v>
      </c>
      <c r="M37" s="84">
        <f>'Region and Market Data'!E63</f>
        <v>9.8114932707750319E-2</v>
      </c>
      <c r="N37" s="85">
        <f>'Region and Market Data'!F63</f>
        <v>8021651.3137610313</v>
      </c>
      <c r="O37" s="85">
        <f>'Region and Market Data'!G63</f>
        <v>914415.50912486017</v>
      </c>
      <c r="P37" s="86">
        <f>'Region and Market Data'!H63</f>
        <v>0.12865979605297059</v>
      </c>
    </row>
    <row r="38" spans="2:16">
      <c r="B38" s="87" t="s">
        <v>253</v>
      </c>
      <c r="C38" s="82">
        <f>'Region and Market Data'!C26</f>
        <v>3971119.1135969595</v>
      </c>
      <c r="D38" s="69">
        <f>'Region and Market Data'!D26</f>
        <v>287975.96242691996</v>
      </c>
      <c r="E38" s="84">
        <f>'Region and Market Data'!E26</f>
        <v>7.8187556282040632E-2</v>
      </c>
      <c r="F38" s="85">
        <f>'Region and Market Data'!F26</f>
        <v>11100631.908327423</v>
      </c>
      <c r="G38" s="85">
        <f>'Region and Market Data'!G26</f>
        <v>844067.34605875425</v>
      </c>
      <c r="H38" s="86">
        <f>'Region and Market Data'!H26</f>
        <v>8.229532812223174E-2</v>
      </c>
      <c r="I38" s="34"/>
      <c r="J38" s="87" t="s">
        <v>291</v>
      </c>
      <c r="K38" s="82">
        <f>'Region and Market Data'!C64</f>
        <v>3303968.1315875109</v>
      </c>
      <c r="L38" s="69">
        <f>'Region and Market Data'!D64</f>
        <v>210176.13438160345</v>
      </c>
      <c r="M38" s="84">
        <f>'Region and Market Data'!E64</f>
        <v>6.7934797999160759E-2</v>
      </c>
      <c r="N38" s="85">
        <f>'Region and Market Data'!F64</f>
        <v>9532722.7387966588</v>
      </c>
      <c r="O38" s="85">
        <f>'Region and Market Data'!G64</f>
        <v>672512.57837600075</v>
      </c>
      <c r="P38" s="86">
        <f>'Region and Market Data'!H64</f>
        <v>7.5902553799476885E-2</v>
      </c>
    </row>
    <row r="39" spans="2:16" ht="15.75" thickBot="1">
      <c r="B39" s="87" t="s">
        <v>254</v>
      </c>
      <c r="C39" s="82">
        <f>'Region and Market Data'!C27</f>
        <v>1309033.3555506247</v>
      </c>
      <c r="D39" s="69">
        <f>'Region and Market Data'!D27</f>
        <v>84284.951314017177</v>
      </c>
      <c r="E39" s="84">
        <f>'Region and Market Data'!E27</f>
        <v>6.8818176061680572E-2</v>
      </c>
      <c r="F39" s="85">
        <f>'Region and Market Data'!F27</f>
        <v>3541451.9755574102</v>
      </c>
      <c r="G39" s="85">
        <f>'Region and Market Data'!G27</f>
        <v>323780.86641592765</v>
      </c>
      <c r="H39" s="86">
        <f>'Region and Market Data'!H27</f>
        <v>0.10062584255303728</v>
      </c>
      <c r="I39" s="34"/>
      <c r="J39" s="88" t="s">
        <v>292</v>
      </c>
      <c r="K39" s="89">
        <f>'Region and Market Data'!C65</f>
        <v>5973824.6999690244</v>
      </c>
      <c r="L39" s="90">
        <f>'Region and Market Data'!D65</f>
        <v>435825.38924417831</v>
      </c>
      <c r="M39" s="91">
        <f>'Region and Market Data'!E65</f>
        <v>7.8697263179531685E-2</v>
      </c>
      <c r="N39" s="92">
        <f>'Region and Market Data'!F65</f>
        <v>17451498.062087972</v>
      </c>
      <c r="O39" s="92">
        <f>'Region and Market Data'!G65</f>
        <v>1724693.7346355747</v>
      </c>
      <c r="P39" s="93">
        <f>'Region and Market Data'!H65</f>
        <v>0.10966587354463256</v>
      </c>
    </row>
    <row r="40" spans="2:16">
      <c r="B40" s="87" t="s">
        <v>255</v>
      </c>
      <c r="C40" s="82">
        <f>'Region and Market Data'!C28</f>
        <v>2448395.7484170408</v>
      </c>
      <c r="D40" s="69">
        <f>'Region and Market Data'!D28</f>
        <v>167915.19815630652</v>
      </c>
      <c r="E40" s="84">
        <f>'Region and Market Data'!E28</f>
        <v>7.363149759690267E-2</v>
      </c>
      <c r="F40" s="85">
        <f>'Region and Market Data'!F28</f>
        <v>6648309.5175224058</v>
      </c>
      <c r="G40" s="85">
        <f>'Region and Market Data'!G28</f>
        <v>532151.97137355339</v>
      </c>
      <c r="H40" s="86">
        <f>'Region and Market Data'!H28</f>
        <v>8.7007564366721121E-2</v>
      </c>
      <c r="I40" s="34"/>
      <c r="J40" s="34"/>
      <c r="K40" s="34"/>
      <c r="L40" s="38"/>
      <c r="M40" s="34"/>
      <c r="N40" s="34"/>
      <c r="O40" s="38"/>
      <c r="P40" s="34"/>
    </row>
    <row r="41" spans="2:16" ht="15.75" thickBot="1">
      <c r="B41" s="88" t="s">
        <v>256</v>
      </c>
      <c r="C41" s="89">
        <f>'Region and Market Data'!C29</f>
        <v>713606.38947538938</v>
      </c>
      <c r="D41" s="90">
        <f>'Region and Market Data'!D29</f>
        <v>67224.001100652269</v>
      </c>
      <c r="E41" s="91">
        <f>'Region and Market Data'!E29</f>
        <v>0.10400036001859549</v>
      </c>
      <c r="F41" s="92">
        <f>'Region and Market Data'!F29</f>
        <v>1802418.2876370356</v>
      </c>
      <c r="G41" s="92">
        <f>'Region and Market Data'!G29</f>
        <v>212816.05579518713</v>
      </c>
      <c r="H41" s="93">
        <f>'Region and Market Data'!H29</f>
        <v>0.1338800685682231</v>
      </c>
      <c r="I41" s="34"/>
      <c r="J41" s="34"/>
      <c r="K41" s="34"/>
      <c r="L41" s="38"/>
      <c r="M41" s="34"/>
      <c r="N41" s="34"/>
      <c r="O41" s="38"/>
      <c r="P41" s="34"/>
    </row>
    <row r="42" spans="2:16">
      <c r="B42" s="34"/>
      <c r="C42" s="34"/>
      <c r="D42" s="38"/>
      <c r="E42" s="45"/>
      <c r="F42" s="34"/>
      <c r="G42" s="38"/>
      <c r="H42" s="38"/>
      <c r="I42" s="34"/>
      <c r="J42" s="34"/>
      <c r="K42" s="34"/>
      <c r="L42" s="38"/>
      <c r="M42" s="34"/>
      <c r="N42" s="34"/>
      <c r="O42" s="38"/>
      <c r="P42" s="34"/>
    </row>
    <row r="43" spans="2:16" ht="15.75" thickBot="1">
      <c r="B43" s="34"/>
      <c r="C43" s="34"/>
      <c r="D43" s="38"/>
      <c r="E43" s="38"/>
      <c r="F43" s="34"/>
      <c r="G43" s="38"/>
      <c r="H43" s="38"/>
      <c r="I43" s="34"/>
      <c r="J43" s="34"/>
      <c r="K43" s="34"/>
      <c r="L43" s="38"/>
      <c r="M43" s="34"/>
      <c r="N43" s="34"/>
      <c r="O43" s="38"/>
      <c r="P43" s="34"/>
    </row>
    <row r="44" spans="2:16" ht="15.75" thickBot="1">
      <c r="B44" s="378" t="s">
        <v>405</v>
      </c>
      <c r="C44" s="362" t="s">
        <v>113</v>
      </c>
      <c r="D44" s="363"/>
      <c r="E44" s="364"/>
      <c r="F44" s="373" t="s">
        <v>23</v>
      </c>
      <c r="G44" s="374"/>
      <c r="H44" s="375"/>
      <c r="I44" s="34"/>
      <c r="J44" s="378" t="s">
        <v>406</v>
      </c>
      <c r="K44" s="362" t="s">
        <v>113</v>
      </c>
      <c r="L44" s="363"/>
      <c r="M44" s="364"/>
      <c r="N44" s="373" t="s">
        <v>23</v>
      </c>
      <c r="O44" s="374"/>
      <c r="P44" s="375"/>
    </row>
    <row r="45" spans="2:16" ht="30.75" thickBot="1">
      <c r="B45" s="378"/>
      <c r="C45" s="37" t="s">
        <v>20</v>
      </c>
      <c r="D45" s="37" t="s">
        <v>26</v>
      </c>
      <c r="E45" s="37" t="s">
        <v>27</v>
      </c>
      <c r="F45" s="37" t="s">
        <v>20</v>
      </c>
      <c r="G45" s="37" t="s">
        <v>26</v>
      </c>
      <c r="H45" s="37" t="s">
        <v>27</v>
      </c>
      <c r="I45" s="36"/>
      <c r="J45" s="378"/>
      <c r="K45" s="37" t="s">
        <v>20</v>
      </c>
      <c r="L45" s="37" t="s">
        <v>26</v>
      </c>
      <c r="M45" s="37" t="s">
        <v>27</v>
      </c>
      <c r="N45" s="37" t="s">
        <v>20</v>
      </c>
      <c r="O45" s="37" t="s">
        <v>26</v>
      </c>
      <c r="P45" s="37" t="s">
        <v>27</v>
      </c>
    </row>
    <row r="46" spans="2:16" ht="15.75" thickBot="1">
      <c r="B46" s="269" t="s">
        <v>407</v>
      </c>
      <c r="C46" s="270">
        <f>'Region and Market Data'!C30</f>
        <v>36659951.753678218</v>
      </c>
      <c r="D46" s="293">
        <f>'Region and Market Data'!D30</f>
        <v>2984946.9971283823</v>
      </c>
      <c r="E46" s="294">
        <f>'Region and Market Data'!E30</f>
        <v>8.86398389163644E-2</v>
      </c>
      <c r="F46" s="295">
        <f>'Region and Market Data'!F30</f>
        <v>103532206.90730067</v>
      </c>
      <c r="G46" s="295">
        <f>'Region and Market Data'!G30</f>
        <v>10155469.019468799</v>
      </c>
      <c r="H46" s="296">
        <f>'Region and Market Data'!H30</f>
        <v>0.10875801885120449</v>
      </c>
      <c r="I46" s="34"/>
      <c r="J46" s="269" t="s">
        <v>408</v>
      </c>
      <c r="K46" s="270">
        <f>'Region and Market Data'!C66</f>
        <v>37773591.471291341</v>
      </c>
      <c r="L46" s="293">
        <f>'Region and Market Data'!D66</f>
        <v>2702467.0475484356</v>
      </c>
      <c r="M46" s="294">
        <f>'Region and Market Data'!E66</f>
        <v>7.7056755149797374E-2</v>
      </c>
      <c r="N46" s="295">
        <f>'Region and Market Data'!F66</f>
        <v>105918629.60689545</v>
      </c>
      <c r="O46" s="295">
        <f>'Region and Market Data'!G66</f>
        <v>10047058.527985722</v>
      </c>
      <c r="P46" s="296">
        <f>'Region and Market Data'!H66</f>
        <v>0.10479705730196301</v>
      </c>
    </row>
    <row r="47" spans="2:16">
      <c r="B47" s="87" t="s">
        <v>258</v>
      </c>
      <c r="C47" s="82">
        <f>'Region and Market Data'!C31</f>
        <v>8861902.1720687747</v>
      </c>
      <c r="D47" s="69">
        <f>'Region and Market Data'!D31</f>
        <v>573521.12864752114</v>
      </c>
      <c r="E47" s="84">
        <f>'Region and Market Data'!E31</f>
        <v>6.9195796578723018E-2</v>
      </c>
      <c r="F47" s="85">
        <f>'Region and Market Data'!F31</f>
        <v>26394742.118901741</v>
      </c>
      <c r="G47" s="85">
        <f>'Region and Market Data'!G31</f>
        <v>2250645.8715873063</v>
      </c>
      <c r="H47" s="86">
        <f>'Region and Market Data'!H31</f>
        <v>9.321723408212669E-2</v>
      </c>
      <c r="I47" s="34"/>
      <c r="J47" s="87" t="s">
        <v>294</v>
      </c>
      <c r="K47" s="82">
        <f>'Region and Market Data'!C67</f>
        <v>733892.72313024499</v>
      </c>
      <c r="L47" s="69">
        <f>'Region and Market Data'!D67</f>
        <v>76132.642324972316</v>
      </c>
      <c r="M47" s="84">
        <f>'Region and Market Data'!E67</f>
        <v>0.11574530675647841</v>
      </c>
      <c r="N47" s="85">
        <f>'Region and Market Data'!F67</f>
        <v>2060186.7373819947</v>
      </c>
      <c r="O47" s="85">
        <f>'Region and Market Data'!G67</f>
        <v>289841.7032438335</v>
      </c>
      <c r="P47" s="86">
        <f>'Region and Market Data'!H67</f>
        <v>0.16372045994126458</v>
      </c>
    </row>
    <row r="48" spans="2:16">
      <c r="B48" s="87" t="s">
        <v>259</v>
      </c>
      <c r="C48" s="82">
        <f>'Region and Market Data'!C32</f>
        <v>2915111.4899465865</v>
      </c>
      <c r="D48" s="69">
        <f>'Region and Market Data'!D32</f>
        <v>302788.68453303818</v>
      </c>
      <c r="E48" s="84">
        <f>'Region and Market Data'!E32</f>
        <v>0.1159078364685886</v>
      </c>
      <c r="F48" s="85">
        <f>'Region and Market Data'!F32</f>
        <v>8280668.7376499102</v>
      </c>
      <c r="G48" s="85">
        <f>'Region and Market Data'!G32</f>
        <v>957230.70015902724</v>
      </c>
      <c r="H48" s="86">
        <f>'Region and Market Data'!H32</f>
        <v>0.13070783083828597</v>
      </c>
      <c r="I48" s="34"/>
      <c r="J48" s="87" t="s">
        <v>295</v>
      </c>
      <c r="K48" s="82">
        <f>'Region and Market Data'!C68</f>
        <v>5057022.2428678973</v>
      </c>
      <c r="L48" s="69">
        <f>'Region and Market Data'!D68</f>
        <v>448896.23746511061</v>
      </c>
      <c r="M48" s="84">
        <f>'Region and Market Data'!E68</f>
        <v>9.7414054420127238E-2</v>
      </c>
      <c r="N48" s="85">
        <f>'Region and Market Data'!F68</f>
        <v>14680241.923832253</v>
      </c>
      <c r="O48" s="85">
        <f>'Region and Market Data'!G68</f>
        <v>1447676.33076795</v>
      </c>
      <c r="P48" s="86">
        <f>'Region and Market Data'!H68</f>
        <v>0.10940254333798527</v>
      </c>
    </row>
    <row r="49" spans="2:16">
      <c r="B49" s="87" t="s">
        <v>260</v>
      </c>
      <c r="C49" s="82">
        <f>'Region and Market Data'!C33</f>
        <v>1108546.584011087</v>
      </c>
      <c r="D49" s="69">
        <f>'Region and Market Data'!D33</f>
        <v>108771.81233556767</v>
      </c>
      <c r="E49" s="84">
        <f>'Region and Market Data'!E33</f>
        <v>0.10879631634760831</v>
      </c>
      <c r="F49" s="85">
        <f>'Region and Market Data'!F33</f>
        <v>3074530.1982307457</v>
      </c>
      <c r="G49" s="85">
        <f>'Region and Market Data'!G33</f>
        <v>345212.0487841391</v>
      </c>
      <c r="H49" s="86">
        <f>'Region and Market Data'!H33</f>
        <v>0.12648289055423381</v>
      </c>
      <c r="I49" s="34"/>
      <c r="J49" s="87" t="s">
        <v>296</v>
      </c>
      <c r="K49" s="82">
        <f>'Region and Market Data'!C69</f>
        <v>1945178.8550316549</v>
      </c>
      <c r="L49" s="69">
        <f>'Region and Market Data'!D69</f>
        <v>131536.29057642794</v>
      </c>
      <c r="M49" s="84">
        <f>'Region and Market Data'!E69</f>
        <v>7.2526027539466228E-2</v>
      </c>
      <c r="N49" s="85">
        <f>'Region and Market Data'!F69</f>
        <v>5368330.6493117418</v>
      </c>
      <c r="O49" s="85">
        <f>'Region and Market Data'!G69</f>
        <v>491163.34062534478</v>
      </c>
      <c r="P49" s="86">
        <f>'Region and Market Data'!H69</f>
        <v>0.10070668269890322</v>
      </c>
    </row>
    <row r="50" spans="2:16">
      <c r="B50" s="87" t="s">
        <v>261</v>
      </c>
      <c r="C50" s="82">
        <f>'Region and Market Data'!C34</f>
        <v>1231444.2265160775</v>
      </c>
      <c r="D50" s="69">
        <f>'Region and Market Data'!D34</f>
        <v>127082.15818268037</v>
      </c>
      <c r="E50" s="84">
        <f>'Region and Market Data'!E34</f>
        <v>0.11507291116441659</v>
      </c>
      <c r="F50" s="85">
        <f>'Region and Market Data'!F34</f>
        <v>3283312.4757542252</v>
      </c>
      <c r="G50" s="85">
        <f>'Region and Market Data'!G34</f>
        <v>393127.6401053844</v>
      </c>
      <c r="H50" s="86">
        <f>'Region and Market Data'!H34</f>
        <v>0.1360216257646816</v>
      </c>
      <c r="I50" s="34"/>
      <c r="J50" s="87" t="s">
        <v>297</v>
      </c>
      <c r="K50" s="82">
        <f>'Region and Market Data'!C70</f>
        <v>5297737.9002793347</v>
      </c>
      <c r="L50" s="69">
        <f>'Region and Market Data'!D70</f>
        <v>262846.75752577558</v>
      </c>
      <c r="M50" s="84">
        <f>'Region and Market Data'!E70</f>
        <v>5.2205052715802287E-2</v>
      </c>
      <c r="N50" s="85">
        <f>'Region and Market Data'!F70</f>
        <v>14398109.25000711</v>
      </c>
      <c r="O50" s="85">
        <f>'Region and Market Data'!G70</f>
        <v>1022155.0037628412</v>
      </c>
      <c r="P50" s="86">
        <f>'Region and Market Data'!H70</f>
        <v>7.6417351984427145E-2</v>
      </c>
    </row>
    <row r="51" spans="2:16">
      <c r="B51" s="87" t="s">
        <v>262</v>
      </c>
      <c r="C51" s="82">
        <f>'Region and Market Data'!C35</f>
        <v>782455.70659351163</v>
      </c>
      <c r="D51" s="69">
        <f>'Region and Market Data'!D35</f>
        <v>56240.414940082585</v>
      </c>
      <c r="E51" s="84">
        <f>'Region and Market Data'!E35</f>
        <v>7.7443170897759248E-2</v>
      </c>
      <c r="F51" s="85">
        <f>'Region and Market Data'!F35</f>
        <v>2048258.2947492725</v>
      </c>
      <c r="G51" s="85">
        <f>'Region and Market Data'!G35</f>
        <v>168812.95324532641</v>
      </c>
      <c r="H51" s="86">
        <f>'Region and Market Data'!H35</f>
        <v>8.9820623945488634E-2</v>
      </c>
      <c r="I51" s="34"/>
      <c r="J51" s="87" t="s">
        <v>298</v>
      </c>
      <c r="K51" s="82">
        <f>'Region and Market Data'!C71</f>
        <v>3652940.5682437271</v>
      </c>
      <c r="L51" s="69">
        <f>'Region and Market Data'!D71</f>
        <v>251519.32232140517</v>
      </c>
      <c r="M51" s="84">
        <f>'Region and Market Data'!E71</f>
        <v>7.3945361111309144E-2</v>
      </c>
      <c r="N51" s="85">
        <f>'Region and Market Data'!F71</f>
        <v>10372813.160235735</v>
      </c>
      <c r="O51" s="85">
        <f>'Region and Market Data'!G71</f>
        <v>1019958.2517483309</v>
      </c>
      <c r="P51" s="86">
        <f>'Region and Market Data'!H71</f>
        <v>0.10905314598890578</v>
      </c>
    </row>
    <row r="52" spans="2:16">
      <c r="B52" s="87" t="s">
        <v>263</v>
      </c>
      <c r="C52" s="82">
        <f>'Region and Market Data'!C36</f>
        <v>2105903.4409031067</v>
      </c>
      <c r="D52" s="69">
        <f>'Region and Market Data'!D36</f>
        <v>211327.86027416564</v>
      </c>
      <c r="E52" s="84">
        <f>'Region and Market Data'!E36</f>
        <v>0.11154364198234375</v>
      </c>
      <c r="F52" s="85">
        <f>'Region and Market Data'!F36</f>
        <v>5865847.7793291481</v>
      </c>
      <c r="G52" s="85">
        <f>'Region and Market Data'!G36</f>
        <v>662172.92101808731</v>
      </c>
      <c r="H52" s="86">
        <f>'Region and Market Data'!H36</f>
        <v>0.12725101760739266</v>
      </c>
      <c r="I52" s="34"/>
      <c r="J52" s="87" t="s">
        <v>299</v>
      </c>
      <c r="K52" s="82">
        <f>'Region and Market Data'!C72</f>
        <v>2697736.1774710119</v>
      </c>
      <c r="L52" s="69">
        <f>'Region and Market Data'!D72</f>
        <v>243499.97661576374</v>
      </c>
      <c r="M52" s="84">
        <f>'Region and Market Data'!E72</f>
        <v>9.9216194647813144E-2</v>
      </c>
      <c r="N52" s="85">
        <f>'Region and Market Data'!F72</f>
        <v>7214315.6243194183</v>
      </c>
      <c r="O52" s="85">
        <f>'Region and Market Data'!G72</f>
        <v>884943.88551138714</v>
      </c>
      <c r="P52" s="86">
        <f>'Region and Market Data'!H72</f>
        <v>0.139815438566426</v>
      </c>
    </row>
    <row r="53" spans="2:16">
      <c r="B53" s="87" t="s">
        <v>264</v>
      </c>
      <c r="C53" s="82">
        <f>'Region and Market Data'!C37</f>
        <v>3810648.2878735871</v>
      </c>
      <c r="D53" s="69">
        <f>'Region and Market Data'!D37</f>
        <v>365685.56413452607</v>
      </c>
      <c r="E53" s="84">
        <f>'Region and Market Data'!E37</f>
        <v>0.10615080436563382</v>
      </c>
      <c r="F53" s="85">
        <f>'Region and Market Data'!F37</f>
        <v>10692217.997094283</v>
      </c>
      <c r="G53" s="85">
        <f>'Region and Market Data'!G37</f>
        <v>1123629.6372726448</v>
      </c>
      <c r="H53" s="86">
        <f>'Region and Market Data'!H37</f>
        <v>0.11742898691208717</v>
      </c>
      <c r="I53" s="34"/>
      <c r="J53" s="87" t="s">
        <v>300</v>
      </c>
      <c r="K53" s="82">
        <f>'Region and Market Data'!C73</f>
        <v>4187570.4429418803</v>
      </c>
      <c r="L53" s="69">
        <f>'Region and Market Data'!D73</f>
        <v>276331.18149179313</v>
      </c>
      <c r="M53" s="84">
        <f>'Region and Market Data'!E73</f>
        <v>7.0650543988797984E-2</v>
      </c>
      <c r="N53" s="85">
        <f>'Region and Market Data'!F73</f>
        <v>12414333.991624897</v>
      </c>
      <c r="O53" s="85">
        <f>'Region and Market Data'!G73</f>
        <v>1108346.9321821015</v>
      </c>
      <c r="P53" s="86">
        <f>'Region and Market Data'!H73</f>
        <v>9.8031859257826301E-2</v>
      </c>
    </row>
    <row r="54" spans="2:16">
      <c r="B54" s="87" t="s">
        <v>265</v>
      </c>
      <c r="C54" s="82">
        <f>'Region and Market Data'!C38</f>
        <v>2842053.9190906719</v>
      </c>
      <c r="D54" s="69">
        <f>'Region and Market Data'!D38</f>
        <v>219938.95647832006</v>
      </c>
      <c r="E54" s="84">
        <f>'Region and Market Data'!E38</f>
        <v>8.3878456747449398E-2</v>
      </c>
      <c r="F54" s="85">
        <f>'Region and Market Data'!F38</f>
        <v>8128291.7876948975</v>
      </c>
      <c r="G54" s="85">
        <f>'Region and Market Data'!G38</f>
        <v>812039.51602999773</v>
      </c>
      <c r="H54" s="86">
        <f>'Region and Market Data'!H38</f>
        <v>0.11099118590742751</v>
      </c>
      <c r="I54" s="34"/>
      <c r="J54" s="87" t="s">
        <v>301</v>
      </c>
      <c r="K54" s="82">
        <f>'Region and Market Data'!C74</f>
        <v>816835.49220495508</v>
      </c>
      <c r="L54" s="69">
        <f>'Region and Market Data'!D74</f>
        <v>67118.246341171325</v>
      </c>
      <c r="M54" s="84">
        <f>'Region and Market Data'!E74</f>
        <v>8.9524746444696365E-2</v>
      </c>
      <c r="N54" s="85">
        <f>'Region and Market Data'!F74</f>
        <v>2206241.975970035</v>
      </c>
      <c r="O54" s="85">
        <f>'Region and Market Data'!G74</f>
        <v>241067.02605976467</v>
      </c>
      <c r="P54" s="86">
        <f>'Region and Market Data'!H74</f>
        <v>0.12266949874909192</v>
      </c>
    </row>
    <row r="55" spans="2:16" ht="15.75" thickBot="1">
      <c r="B55" s="88" t="s">
        <v>266</v>
      </c>
      <c r="C55" s="89">
        <f>'Region and Market Data'!C39</f>
        <v>1977685.0322120385</v>
      </c>
      <c r="D55" s="90">
        <f>'Region and Market Data'!D39</f>
        <v>132178.04996620072</v>
      </c>
      <c r="E55" s="91">
        <f>'Region and Market Data'!E39</f>
        <v>7.1621538817127836E-2</v>
      </c>
      <c r="F55" s="92">
        <f>'Region and Market Data'!F39</f>
        <v>5325116.9915029192</v>
      </c>
      <c r="G55" s="92">
        <f>'Region and Market Data'!G39</f>
        <v>470199.21927362308</v>
      </c>
      <c r="H55" s="93">
        <f>'Region and Market Data'!H39</f>
        <v>9.6850089194757988E-2</v>
      </c>
      <c r="I55" s="34"/>
      <c r="J55" s="88" t="s">
        <v>302</v>
      </c>
      <c r="K55" s="89">
        <f>'Region and Market Data'!C75</f>
        <v>3169543.8897282621</v>
      </c>
      <c r="L55" s="90">
        <f>'Region and Market Data'!D75</f>
        <v>203968.26426693285</v>
      </c>
      <c r="M55" s="91">
        <f>'Region and Market Data'!E75</f>
        <v>6.8778641999798357E-2</v>
      </c>
      <c r="N55" s="92">
        <f>'Region and Market Data'!F75</f>
        <v>8393875.1320230514</v>
      </c>
      <c r="O55" s="92">
        <f>'Region and Market Data'!G75</f>
        <v>638968.98725314345</v>
      </c>
      <c r="P55" s="93">
        <f>'Region and Market Data'!H75</f>
        <v>8.2395450741087214E-2</v>
      </c>
    </row>
  </sheetData>
  <mergeCells count="26"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</mergeCells>
  <conditionalFormatting sqref="B6:P55">
    <cfRule type="cellIs" dxfId="70" priority="1" operator="lessThan">
      <formula>0</formula>
    </cfRule>
  </conditionalFormatting>
  <conditionalFormatting sqref="C4:E4">
    <cfRule type="cellIs" dxfId="69" priority="8" operator="lessThan">
      <formula>0</formula>
    </cfRule>
  </conditionalFormatting>
  <conditionalFormatting sqref="K4:M4">
    <cfRule type="cellIs" dxfId="68" priority="7" operator="lessThan">
      <formula>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Z702"/>
  <sheetViews>
    <sheetView zoomScale="63" zoomScaleNormal="50" workbookViewId="0">
      <selection activeCell="K100" sqref="K100"/>
    </sheetView>
  </sheetViews>
  <sheetFormatPr defaultColWidth="14.42578125" defaultRowHeight="15"/>
  <cols>
    <col min="1" max="1" width="11.7109375" bestFit="1" customWidth="1"/>
    <col min="2" max="2" width="48.42578125" bestFit="1" customWidth="1"/>
    <col min="3" max="3" width="13.7109375" bestFit="1" customWidth="1"/>
    <col min="4" max="4" width="15" bestFit="1" customWidth="1"/>
    <col min="5" max="5" width="16.85546875" bestFit="1" customWidth="1"/>
    <col min="6" max="6" width="14.5703125" bestFit="1" customWidth="1"/>
    <col min="7" max="7" width="15" bestFit="1" customWidth="1"/>
    <col min="8" max="8" width="16.85546875" bestFit="1" customWidth="1"/>
    <col min="9" max="9" width="6.42578125" bestFit="1" customWidth="1"/>
    <col min="10" max="11" width="13.42578125" customWidth="1"/>
    <col min="12" max="12" width="48.42578125" bestFit="1" customWidth="1"/>
    <col min="13" max="13" width="48.140625" customWidth="1"/>
    <col min="14" max="14" width="13.7109375" bestFit="1" customWidth="1"/>
    <col min="15" max="15" width="11.42578125" bestFit="1" customWidth="1"/>
    <col min="16" max="16" width="6.42578125" bestFit="1" customWidth="1"/>
    <col min="17" max="17" width="14.5703125" bestFit="1" customWidth="1"/>
    <col min="18" max="18" width="13.140625" bestFit="1" customWidth="1"/>
    <col min="19" max="19" width="6.28515625" bestFit="1" customWidth="1"/>
    <col min="20" max="20" width="9.5703125" bestFit="1" customWidth="1"/>
    <col min="21" max="21" width="22.140625" bestFit="1" customWidth="1"/>
    <col min="22" max="22" width="14.5703125" bestFit="1" customWidth="1"/>
    <col min="23" max="23" width="16.140625" bestFit="1" customWidth="1"/>
    <col min="24" max="24" width="23.140625" bestFit="1" customWidth="1"/>
    <col min="25" max="25" width="13.42578125" bestFit="1" customWidth="1"/>
    <col min="26" max="26" width="15.7109375" bestFit="1" customWidth="1"/>
  </cols>
  <sheetData>
    <row r="1" spans="1:19" ht="15" customHeight="1">
      <c r="A1" s="14" t="s">
        <v>1</v>
      </c>
      <c r="B1" s="387" t="s">
        <v>0</v>
      </c>
      <c r="C1" s="387" t="s">
        <v>11</v>
      </c>
      <c r="D1" s="387"/>
      <c r="E1" s="387"/>
      <c r="F1" s="387"/>
      <c r="G1" s="387"/>
      <c r="H1" s="387"/>
      <c r="I1" s="159"/>
      <c r="J1" s="159"/>
      <c r="K1" s="159"/>
    </row>
    <row r="2" spans="1:19" ht="15" customHeight="1">
      <c r="A2" s="233"/>
      <c r="B2" s="388"/>
      <c r="C2" s="387" t="s">
        <v>3</v>
      </c>
      <c r="D2" s="387"/>
      <c r="E2" s="387"/>
      <c r="F2" s="387" t="s">
        <v>6</v>
      </c>
      <c r="G2" s="387"/>
      <c r="H2" s="387"/>
      <c r="I2" s="159"/>
      <c r="J2" s="159"/>
      <c r="K2" s="159"/>
    </row>
    <row r="3" spans="1:19">
      <c r="A3" s="203"/>
      <c r="B3" s="388"/>
      <c r="C3" s="232" t="s">
        <v>8</v>
      </c>
      <c r="D3" s="232" t="s">
        <v>9</v>
      </c>
      <c r="E3" s="232" t="s">
        <v>10</v>
      </c>
      <c r="F3" s="232" t="s">
        <v>8</v>
      </c>
      <c r="G3" s="232" t="s">
        <v>9</v>
      </c>
      <c r="H3" s="232" t="s">
        <v>10</v>
      </c>
      <c r="I3" s="159"/>
      <c r="J3" s="159"/>
      <c r="K3" s="159"/>
    </row>
    <row r="4" spans="1:19">
      <c r="A4" s="382" t="s">
        <v>147</v>
      </c>
      <c r="B4" s="250" t="s">
        <v>154</v>
      </c>
      <c r="C4" s="311">
        <v>45932002.509076566</v>
      </c>
      <c r="D4" s="311">
        <v>3923106.6684966236</v>
      </c>
      <c r="E4" s="312">
        <v>9.3387521618860631E-2</v>
      </c>
      <c r="F4" s="313">
        <v>127518825.79763365</v>
      </c>
      <c r="G4" s="313">
        <v>13051866.031642973</v>
      </c>
      <c r="H4" s="312">
        <v>0.11402299893633427</v>
      </c>
      <c r="I4" s="298">
        <v>4.5982283897854158E-2</v>
      </c>
      <c r="J4" s="302"/>
      <c r="K4" s="302"/>
      <c r="L4" s="250" t="s">
        <v>154</v>
      </c>
      <c r="M4" s="310" t="s">
        <v>305</v>
      </c>
      <c r="N4" s="311">
        <v>45932002.509076566</v>
      </c>
      <c r="O4" s="311">
        <v>3923106.6684966236</v>
      </c>
      <c r="P4" s="312">
        <v>9.3387521618860631E-2</v>
      </c>
      <c r="Q4" s="313">
        <v>127518825.79763365</v>
      </c>
      <c r="R4" s="313">
        <v>13051866.031642973</v>
      </c>
      <c r="S4" s="312">
        <v>0.11402299893633427</v>
      </c>
    </row>
    <row r="5" spans="1:19">
      <c r="A5" s="383"/>
      <c r="B5" s="250" t="s">
        <v>173</v>
      </c>
      <c r="C5" s="315">
        <v>3436537.7033311971</v>
      </c>
      <c r="D5" s="315">
        <v>248120.80162796471</v>
      </c>
      <c r="E5" s="316">
        <v>7.7819434935067655E-2</v>
      </c>
      <c r="F5" s="317">
        <v>9203174.4399379045</v>
      </c>
      <c r="G5" s="317">
        <v>828068.3009015955</v>
      </c>
      <c r="H5" s="316">
        <v>9.8872573929776858E-2</v>
      </c>
      <c r="I5" s="299">
        <v>3.4123743517368819E-2</v>
      </c>
      <c r="J5" s="303"/>
      <c r="K5" s="303"/>
      <c r="L5" s="250" t="s">
        <v>173</v>
      </c>
      <c r="M5" s="314" t="s">
        <v>306</v>
      </c>
      <c r="N5" s="315">
        <v>3436537.7033311971</v>
      </c>
      <c r="O5" s="315">
        <v>248120.80162796471</v>
      </c>
      <c r="P5" s="316">
        <v>7.7819434935067655E-2</v>
      </c>
      <c r="Q5" s="317">
        <v>9203174.4399379045</v>
      </c>
      <c r="R5" s="317">
        <v>828068.3009015955</v>
      </c>
      <c r="S5" s="316">
        <v>9.8872573929776858E-2</v>
      </c>
    </row>
    <row r="6" spans="1:19">
      <c r="A6" s="383"/>
      <c r="B6" s="250" t="s">
        <v>174</v>
      </c>
      <c r="C6" s="311">
        <v>8464139.9252258912</v>
      </c>
      <c r="D6" s="311">
        <v>674050.35427914653</v>
      </c>
      <c r="E6" s="312">
        <v>8.6526650064850011E-2</v>
      </c>
      <c r="F6" s="313">
        <v>23516992.668107633</v>
      </c>
      <c r="G6" s="313">
        <v>2339588.9262540154</v>
      </c>
      <c r="H6" s="312">
        <v>0.11047572000670729</v>
      </c>
      <c r="I6" s="298">
        <v>2.1900244851875719E-2</v>
      </c>
      <c r="J6" s="302"/>
      <c r="K6" s="302"/>
      <c r="L6" s="250" t="s">
        <v>174</v>
      </c>
      <c r="M6" s="310" t="s">
        <v>307</v>
      </c>
      <c r="N6" s="311">
        <v>8464139.9252258912</v>
      </c>
      <c r="O6" s="311">
        <v>674050.35427914653</v>
      </c>
      <c r="P6" s="312">
        <v>8.6526650064850011E-2</v>
      </c>
      <c r="Q6" s="313">
        <v>23516992.668107633</v>
      </c>
      <c r="R6" s="313">
        <v>2339588.9262540154</v>
      </c>
      <c r="S6" s="312">
        <v>0.11047572000670729</v>
      </c>
    </row>
    <row r="7" spans="1:19">
      <c r="A7" s="383"/>
      <c r="B7" s="250" t="s">
        <v>175</v>
      </c>
      <c r="C7" s="315">
        <v>3489513.516329065</v>
      </c>
      <c r="D7" s="315">
        <v>357021.66472071223</v>
      </c>
      <c r="E7" s="316">
        <v>0.11397369303208317</v>
      </c>
      <c r="F7" s="317">
        <v>9234098.187390333</v>
      </c>
      <c r="G7" s="317">
        <v>1090586.0846759919</v>
      </c>
      <c r="H7" s="316">
        <v>0.13392085268866796</v>
      </c>
      <c r="I7" s="299">
        <v>7.3773049281506298E-2</v>
      </c>
      <c r="J7" s="303"/>
      <c r="K7" s="303"/>
      <c r="L7" s="250" t="s">
        <v>175</v>
      </c>
      <c r="M7" s="314" t="s">
        <v>308</v>
      </c>
      <c r="N7" s="315">
        <v>3489513.516329065</v>
      </c>
      <c r="O7" s="315">
        <v>357021.66472071223</v>
      </c>
      <c r="P7" s="316">
        <v>0.11397369303208317</v>
      </c>
      <c r="Q7" s="317">
        <v>9234098.187390333</v>
      </c>
      <c r="R7" s="317">
        <v>1090586.0846759919</v>
      </c>
      <c r="S7" s="316">
        <v>0.13392085268866796</v>
      </c>
    </row>
    <row r="8" spans="1:19">
      <c r="A8" s="383"/>
      <c r="B8" s="250" t="s">
        <v>176</v>
      </c>
      <c r="C8" s="311">
        <v>1534835.7666523992</v>
      </c>
      <c r="D8" s="311">
        <v>107152.80128569552</v>
      </c>
      <c r="E8" s="312">
        <v>7.5053638577366563E-2</v>
      </c>
      <c r="F8" s="313">
        <v>3971867.4328616383</v>
      </c>
      <c r="G8" s="313">
        <v>333081.25414649397</v>
      </c>
      <c r="H8" s="312">
        <v>9.1536363443071284E-2</v>
      </c>
      <c r="I8" s="298">
        <v>4.2893277674088098E-2</v>
      </c>
      <c r="J8" s="302"/>
      <c r="K8" s="302"/>
      <c r="L8" s="250" t="s">
        <v>176</v>
      </c>
      <c r="M8" s="310" t="s">
        <v>313</v>
      </c>
      <c r="N8" s="311">
        <v>1534835.7666523992</v>
      </c>
      <c r="O8" s="311">
        <v>107152.80128569552</v>
      </c>
      <c r="P8" s="312">
        <v>7.5053638577366563E-2</v>
      </c>
      <c r="Q8" s="313">
        <v>3971867.4328616383</v>
      </c>
      <c r="R8" s="313">
        <v>333081.25414649397</v>
      </c>
      <c r="S8" s="312">
        <v>9.1536363443071284E-2</v>
      </c>
    </row>
    <row r="9" spans="1:19">
      <c r="A9" s="383"/>
      <c r="B9" s="250" t="s">
        <v>177</v>
      </c>
      <c r="C9" s="315">
        <v>9869492.552283261</v>
      </c>
      <c r="D9" s="315">
        <v>942592.59209892713</v>
      </c>
      <c r="E9" s="316">
        <v>0.10559013725963871</v>
      </c>
      <c r="F9" s="317">
        <v>27822002.793099999</v>
      </c>
      <c r="G9" s="317">
        <v>2949596.6649082787</v>
      </c>
      <c r="H9" s="316">
        <v>0.11858911637684492</v>
      </c>
      <c r="I9" s="299">
        <v>5.6583377416102247E-2</v>
      </c>
      <c r="J9" s="303"/>
      <c r="K9" s="303"/>
      <c r="L9" s="250" t="s">
        <v>177</v>
      </c>
      <c r="M9" s="314" t="s">
        <v>309</v>
      </c>
      <c r="N9" s="315">
        <v>9869492.552283261</v>
      </c>
      <c r="O9" s="315">
        <v>942592.59209892713</v>
      </c>
      <c r="P9" s="316">
        <v>0.10559013725963871</v>
      </c>
      <c r="Q9" s="317">
        <v>27822002.793099999</v>
      </c>
      <c r="R9" s="317">
        <v>2949596.6649082787</v>
      </c>
      <c r="S9" s="316">
        <v>0.11858911637684492</v>
      </c>
    </row>
    <row r="10" spans="1:19">
      <c r="A10" s="383"/>
      <c r="B10" s="250" t="s">
        <v>178</v>
      </c>
      <c r="C10" s="311">
        <v>4678002.5596937966</v>
      </c>
      <c r="D10" s="311">
        <v>451108.61601175461</v>
      </c>
      <c r="E10" s="312">
        <v>0.10672342907633837</v>
      </c>
      <c r="F10" s="313">
        <v>13067177.290385365</v>
      </c>
      <c r="G10" s="313">
        <v>1457273.8246174958</v>
      </c>
      <c r="H10" s="312">
        <v>0.12551989160928934</v>
      </c>
      <c r="I10" s="298">
        <v>6.6599879791761601E-2</v>
      </c>
      <c r="J10" s="302"/>
      <c r="K10" s="302"/>
      <c r="L10" s="250" t="s">
        <v>178</v>
      </c>
      <c r="M10" s="310" t="s">
        <v>310</v>
      </c>
      <c r="N10" s="311">
        <v>4678002.5596937966</v>
      </c>
      <c r="O10" s="311">
        <v>451108.61601175461</v>
      </c>
      <c r="P10" s="312">
        <v>0.10672342907633837</v>
      </c>
      <c r="Q10" s="313">
        <v>13067177.290385365</v>
      </c>
      <c r="R10" s="313">
        <v>1457273.8246174958</v>
      </c>
      <c r="S10" s="312">
        <v>0.12551989160928934</v>
      </c>
    </row>
    <row r="11" spans="1:19">
      <c r="A11" s="383"/>
      <c r="B11" s="250" t="s">
        <v>179</v>
      </c>
      <c r="C11" s="315">
        <v>5702671.3429596266</v>
      </c>
      <c r="D11" s="315">
        <v>494970.80213525798</v>
      </c>
      <c r="E11" s="316">
        <v>9.5045941727076547E-2</v>
      </c>
      <c r="F11" s="317">
        <v>15546452.1803899</v>
      </c>
      <c r="G11" s="317">
        <v>1579051.6107745264</v>
      </c>
      <c r="H11" s="316">
        <v>0.11305264733436433</v>
      </c>
      <c r="I11" s="299">
        <v>4.3831756725753658E-2</v>
      </c>
      <c r="J11" s="303"/>
      <c r="K11" s="303"/>
      <c r="L11" s="250" t="s">
        <v>179</v>
      </c>
      <c r="M11" s="314" t="s">
        <v>311</v>
      </c>
      <c r="N11" s="315">
        <v>5702671.3429596266</v>
      </c>
      <c r="O11" s="315">
        <v>494970.80213525798</v>
      </c>
      <c r="P11" s="316">
        <v>9.5045941727076547E-2</v>
      </c>
      <c r="Q11" s="317">
        <v>15546452.1803899</v>
      </c>
      <c r="R11" s="317">
        <v>1579051.6107745264</v>
      </c>
      <c r="S11" s="316">
        <v>0.11305264733436433</v>
      </c>
    </row>
    <row r="12" spans="1:19">
      <c r="A12" s="383"/>
      <c r="B12" s="250" t="s">
        <v>180</v>
      </c>
      <c r="C12" s="311">
        <v>8756809.1426007822</v>
      </c>
      <c r="D12" s="311">
        <v>648089.03633707203</v>
      </c>
      <c r="E12" s="312">
        <v>7.9924948431312273E-2</v>
      </c>
      <c r="F12" s="313">
        <v>25157060.805460885</v>
      </c>
      <c r="G12" s="313">
        <v>2474619.3653645441</v>
      </c>
      <c r="H12" s="312">
        <v>0.10909845714359898</v>
      </c>
      <c r="I12" s="298">
        <v>7.7864662016817285E-2</v>
      </c>
      <c r="J12" s="302"/>
      <c r="K12" s="302"/>
      <c r="L12" s="250" t="s">
        <v>180</v>
      </c>
      <c r="M12" s="310" t="s">
        <v>312</v>
      </c>
      <c r="N12" s="311">
        <v>8756809.1426007822</v>
      </c>
      <c r="O12" s="311">
        <v>648089.03633707203</v>
      </c>
      <c r="P12" s="312">
        <v>7.9924948431312273E-2</v>
      </c>
      <c r="Q12" s="313">
        <v>25157060.805460885</v>
      </c>
      <c r="R12" s="313">
        <v>2474619.3653645441</v>
      </c>
      <c r="S12" s="312">
        <v>0.10909845714359898</v>
      </c>
    </row>
    <row r="13" spans="1:19">
      <c r="A13" s="383"/>
      <c r="B13" s="250" t="s">
        <v>181</v>
      </c>
      <c r="C13" s="315">
        <v>38398837.127023876</v>
      </c>
      <c r="D13" s="315">
        <v>2954371.2537122667</v>
      </c>
      <c r="E13" s="316">
        <v>8.3352116639929405E-2</v>
      </c>
      <c r="F13" s="317">
        <v>106287964.23634639</v>
      </c>
      <c r="G13" s="317">
        <v>9613065.6464845091</v>
      </c>
      <c r="H13" s="316">
        <v>9.9437038845703152E-2</v>
      </c>
      <c r="I13" s="299">
        <v>3.9467739566421542E-3</v>
      </c>
      <c r="J13" s="303"/>
      <c r="K13" s="303"/>
      <c r="L13" s="250" t="s">
        <v>181</v>
      </c>
      <c r="M13" s="314" t="s">
        <v>314</v>
      </c>
      <c r="N13" s="315">
        <v>38398837.127023876</v>
      </c>
      <c r="O13" s="315">
        <v>2954371.2537122667</v>
      </c>
      <c r="P13" s="316">
        <v>8.3352116639929405E-2</v>
      </c>
      <c r="Q13" s="317">
        <v>106287964.23634639</v>
      </c>
      <c r="R13" s="317">
        <v>9613065.6464845091</v>
      </c>
      <c r="S13" s="316">
        <v>9.9437038845703152E-2</v>
      </c>
    </row>
    <row r="14" spans="1:19">
      <c r="A14" s="383"/>
      <c r="B14" s="250" t="s">
        <v>210</v>
      </c>
      <c r="C14" s="311">
        <v>2663820.2444730159</v>
      </c>
      <c r="D14" s="311">
        <v>154337.56902617961</v>
      </c>
      <c r="E14" s="312">
        <v>6.1501747167351295E-2</v>
      </c>
      <c r="F14" s="313">
        <v>7264846.6041028984</v>
      </c>
      <c r="G14" s="313">
        <v>475899.49539264012</v>
      </c>
      <c r="H14" s="312">
        <v>7.0099160852506615E-2</v>
      </c>
      <c r="I14" s="298">
        <v>2.6239468658220692E-2</v>
      </c>
      <c r="J14" s="302"/>
      <c r="K14" s="302"/>
      <c r="L14" s="250" t="s">
        <v>210</v>
      </c>
      <c r="M14" s="310" t="s">
        <v>315</v>
      </c>
      <c r="N14" s="311">
        <v>2663820.2444730159</v>
      </c>
      <c r="O14" s="311">
        <v>154337.56902617961</v>
      </c>
      <c r="P14" s="312">
        <v>6.1501747167351295E-2</v>
      </c>
      <c r="Q14" s="313">
        <v>7264846.6041028984</v>
      </c>
      <c r="R14" s="313">
        <v>475899.49539264012</v>
      </c>
      <c r="S14" s="312">
        <v>7.0099160852506615E-2</v>
      </c>
    </row>
    <row r="15" spans="1:19">
      <c r="A15" s="383"/>
      <c r="B15" s="250" t="s">
        <v>182</v>
      </c>
      <c r="C15" s="315">
        <v>2654543.5529780732</v>
      </c>
      <c r="D15" s="315">
        <v>147145.76851029368</v>
      </c>
      <c r="E15" s="316">
        <v>5.8684652838810275E-2</v>
      </c>
      <c r="F15" s="317">
        <v>6764366.3839648413</v>
      </c>
      <c r="G15" s="317">
        <v>505683.85088333581</v>
      </c>
      <c r="H15" s="316">
        <v>8.0797172281936933E-2</v>
      </c>
      <c r="I15" s="299">
        <v>3.3908780839947181E-2</v>
      </c>
      <c r="J15" s="303"/>
      <c r="K15" s="303"/>
      <c r="L15" s="250" t="s">
        <v>182</v>
      </c>
      <c r="M15" s="314" t="s">
        <v>316</v>
      </c>
      <c r="N15" s="315">
        <v>2654543.5529780732</v>
      </c>
      <c r="O15" s="315">
        <v>147145.76851029368</v>
      </c>
      <c r="P15" s="316">
        <v>5.8684652838810275E-2</v>
      </c>
      <c r="Q15" s="317">
        <v>6764366.3839648413</v>
      </c>
      <c r="R15" s="317">
        <v>505683.85088333581</v>
      </c>
      <c r="S15" s="316">
        <v>8.0797172281936933E-2</v>
      </c>
    </row>
    <row r="16" spans="1:19">
      <c r="A16" s="383"/>
      <c r="B16" s="250" t="s">
        <v>183</v>
      </c>
      <c r="C16" s="311">
        <v>22847607.409255154</v>
      </c>
      <c r="D16" s="311">
        <v>1843356.4584315419</v>
      </c>
      <c r="E16" s="312">
        <v>8.7761113821545764E-2</v>
      </c>
      <c r="F16" s="313">
        <v>63063991.883914478</v>
      </c>
      <c r="G16" s="313">
        <v>5896906.2125614733</v>
      </c>
      <c r="H16" s="312">
        <v>0.10315212229747216</v>
      </c>
      <c r="I16" s="298">
        <v>-9.2452642803022896E-3</v>
      </c>
      <c r="J16" s="302"/>
      <c r="K16" s="302"/>
      <c r="L16" s="250" t="s">
        <v>183</v>
      </c>
      <c r="M16" s="310" t="s">
        <v>317</v>
      </c>
      <c r="N16" s="311">
        <v>22847607.409255154</v>
      </c>
      <c r="O16" s="311">
        <v>1843356.4584315419</v>
      </c>
      <c r="P16" s="312">
        <v>8.7761113821545764E-2</v>
      </c>
      <c r="Q16" s="313">
        <v>63063991.883914478</v>
      </c>
      <c r="R16" s="313">
        <v>5896906.2125614733</v>
      </c>
      <c r="S16" s="312">
        <v>0.10315212229747216</v>
      </c>
    </row>
    <row r="17" spans="1:26">
      <c r="A17" s="383"/>
      <c r="B17" s="250" t="s">
        <v>184</v>
      </c>
      <c r="C17" s="315">
        <v>6709677.5306374719</v>
      </c>
      <c r="D17" s="315">
        <v>567981.87267506961</v>
      </c>
      <c r="E17" s="316">
        <v>9.2479651273294439E-2</v>
      </c>
      <c r="F17" s="317">
        <v>19517878.409630787</v>
      </c>
      <c r="G17" s="317">
        <v>1860850.6718389876</v>
      </c>
      <c r="H17" s="316">
        <v>0.10538867013592329</v>
      </c>
      <c r="I17" s="299">
        <v>2.386717735881053E-2</v>
      </c>
      <c r="J17" s="303"/>
      <c r="K17" s="303"/>
      <c r="L17" s="250" t="s">
        <v>184</v>
      </c>
      <c r="M17" s="314" t="s">
        <v>318</v>
      </c>
      <c r="N17" s="315">
        <v>6709677.5306374719</v>
      </c>
      <c r="O17" s="315">
        <v>567981.87267506961</v>
      </c>
      <c r="P17" s="316">
        <v>9.2479651273294439E-2</v>
      </c>
      <c r="Q17" s="317">
        <v>19517878.409630787</v>
      </c>
      <c r="R17" s="317">
        <v>1860850.6718389876</v>
      </c>
      <c r="S17" s="316">
        <v>0.10538867013592329</v>
      </c>
    </row>
    <row r="18" spans="1:26">
      <c r="A18" s="383"/>
      <c r="B18" s="250" t="s">
        <v>185</v>
      </c>
      <c r="C18" s="318">
        <v>1199024.3603287339</v>
      </c>
      <c r="D18" s="318">
        <v>107477.76766415685</v>
      </c>
      <c r="E18" s="318">
        <v>9.8463747114809472E-2</v>
      </c>
      <c r="F18" s="318">
        <v>3406172.5208525807</v>
      </c>
      <c r="G18" s="318">
        <v>411143.82227161527</v>
      </c>
      <c r="H18" s="318">
        <v>0.1372754199204882</v>
      </c>
      <c r="I18" s="300">
        <v>6.0940778391679981E-2</v>
      </c>
      <c r="J18" s="304"/>
      <c r="K18" s="304"/>
      <c r="L18" s="250" t="s">
        <v>185</v>
      </c>
      <c r="M18" s="310" t="s">
        <v>319</v>
      </c>
      <c r="N18" s="318">
        <v>1199024.3603287339</v>
      </c>
      <c r="O18" s="318">
        <v>107477.76766415685</v>
      </c>
      <c r="P18" s="318">
        <v>9.8463747114809472E-2</v>
      </c>
      <c r="Q18" s="318">
        <v>3406172.5208525807</v>
      </c>
      <c r="R18" s="318">
        <v>411143.82227161527</v>
      </c>
      <c r="S18" s="318">
        <v>0.1372754199204882</v>
      </c>
    </row>
    <row r="19" spans="1:26">
      <c r="A19" s="383"/>
      <c r="B19" s="250" t="s">
        <v>186</v>
      </c>
      <c r="C19" s="315">
        <v>593877.58662114409</v>
      </c>
      <c r="D19" s="315">
        <v>49141.113152664155</v>
      </c>
      <c r="E19" s="316">
        <v>9.0210800168694052E-2</v>
      </c>
      <c r="F19" s="317">
        <v>1683861.8133234296</v>
      </c>
      <c r="G19" s="317">
        <v>175353.94442408532</v>
      </c>
      <c r="H19" s="316">
        <v>0.11624330773430382</v>
      </c>
      <c r="I19" s="299">
        <v>6.3927657768598128E-2</v>
      </c>
      <c r="J19" s="303"/>
      <c r="K19" s="303"/>
      <c r="L19" s="250" t="s">
        <v>186</v>
      </c>
      <c r="M19" s="314" t="s">
        <v>320</v>
      </c>
      <c r="N19" s="315">
        <v>593877.58662114409</v>
      </c>
      <c r="O19" s="315">
        <v>49141.113152664155</v>
      </c>
      <c r="P19" s="316">
        <v>9.0210800168694052E-2</v>
      </c>
      <c r="Q19" s="317">
        <v>1683861.8133234296</v>
      </c>
      <c r="R19" s="317">
        <v>175353.94442408532</v>
      </c>
      <c r="S19" s="316">
        <v>0.11624330773430382</v>
      </c>
      <c r="U19" s="268">
        <v>721332.21774126112</v>
      </c>
      <c r="V19" s="268">
        <v>12764.758498217445</v>
      </c>
      <c r="W19" s="268">
        <v>1.80148810557204E-2</v>
      </c>
      <c r="X19" s="268">
        <v>2011106.7927589137</v>
      </c>
      <c r="Y19" s="268">
        <v>124023.04054599861</v>
      </c>
      <c r="Z19" s="268">
        <v>6.572206474702634E-2</v>
      </c>
    </row>
    <row r="20" spans="1:26">
      <c r="A20" s="383"/>
      <c r="B20" s="297" t="s">
        <v>230</v>
      </c>
      <c r="C20" s="311">
        <v>1699531.0168991778</v>
      </c>
      <c r="D20" s="311">
        <v>82245.508974158438</v>
      </c>
      <c r="E20" s="312">
        <v>5.0854044367020637E-2</v>
      </c>
      <c r="F20" s="313">
        <v>4545875.1832211372</v>
      </c>
      <c r="G20" s="313">
        <v>271496.03819688782</v>
      </c>
      <c r="H20" s="312">
        <v>6.3517069727642886E-2</v>
      </c>
      <c r="I20" s="298">
        <v>-2.1607004366427048E-2</v>
      </c>
      <c r="J20" s="302"/>
      <c r="K20" s="302"/>
      <c r="L20" s="297" t="s">
        <v>230</v>
      </c>
      <c r="M20" s="310" t="s">
        <v>321</v>
      </c>
      <c r="N20" s="311">
        <v>1699531.0168991778</v>
      </c>
      <c r="O20" s="311">
        <v>82245.508974158438</v>
      </c>
      <c r="P20" s="312">
        <v>5.0854044367020637E-2</v>
      </c>
      <c r="Q20" s="313">
        <v>4545875.1832211372</v>
      </c>
      <c r="R20" s="313">
        <v>271496.03819688782</v>
      </c>
      <c r="S20" s="312">
        <v>6.3517069727642886E-2</v>
      </c>
    </row>
    <row r="21" spans="1:26">
      <c r="A21" s="383"/>
      <c r="B21" s="250" t="s">
        <v>155</v>
      </c>
      <c r="C21" s="315">
        <v>34529774.905201048</v>
      </c>
      <c r="D21" s="315">
        <v>2262573.4371830001</v>
      </c>
      <c r="E21" s="316">
        <v>7.0119915401574945E-2</v>
      </c>
      <c r="F21" s="317">
        <v>92934932.519497871</v>
      </c>
      <c r="G21" s="317">
        <v>7736510.7331757247</v>
      </c>
      <c r="H21" s="316">
        <v>9.0805798640013702E-2</v>
      </c>
      <c r="I21" s="301">
        <v>3.6394635563709837E-2</v>
      </c>
      <c r="J21" s="305"/>
      <c r="K21" s="305"/>
      <c r="L21" s="250" t="s">
        <v>155</v>
      </c>
      <c r="M21" s="314" t="s">
        <v>322</v>
      </c>
      <c r="N21" s="315">
        <v>34529774.905201048</v>
      </c>
      <c r="O21" s="315">
        <v>2262573.4371830001</v>
      </c>
      <c r="P21" s="316">
        <v>7.0119915401574945E-2</v>
      </c>
      <c r="Q21" s="317">
        <v>92934932.519497871</v>
      </c>
      <c r="R21" s="317">
        <v>7736510.7331757247</v>
      </c>
      <c r="S21" s="316">
        <v>9.0805798640013702E-2</v>
      </c>
    </row>
    <row r="22" spans="1:26">
      <c r="A22" s="383"/>
      <c r="B22" s="250" t="s">
        <v>211</v>
      </c>
      <c r="C22" s="311">
        <v>2063403.2450974009</v>
      </c>
      <c r="D22" s="311">
        <v>199911.65532534639</v>
      </c>
      <c r="E22" s="312">
        <v>0.10727800244582801</v>
      </c>
      <c r="F22" s="313">
        <v>5273207.0069364365</v>
      </c>
      <c r="G22" s="313">
        <v>605375.48648496158</v>
      </c>
      <c r="H22" s="312">
        <v>0.12969094617759669</v>
      </c>
      <c r="I22" s="298">
        <v>8.6831245148910732E-2</v>
      </c>
      <c r="J22" s="302"/>
      <c r="K22" s="302"/>
      <c r="L22" s="250" t="s">
        <v>211</v>
      </c>
      <c r="M22" s="310" t="s">
        <v>323</v>
      </c>
      <c r="N22" s="311">
        <v>2063403.2450974009</v>
      </c>
      <c r="O22" s="311">
        <v>199911.65532534639</v>
      </c>
      <c r="P22" s="312">
        <v>0.10727800244582801</v>
      </c>
      <c r="Q22" s="313">
        <v>5273207.0069364365</v>
      </c>
      <c r="R22" s="313">
        <v>605375.48648496158</v>
      </c>
      <c r="S22" s="312">
        <v>0.12969094617759669</v>
      </c>
    </row>
    <row r="23" spans="1:26">
      <c r="A23" s="383"/>
      <c r="B23" s="250" t="s">
        <v>212</v>
      </c>
      <c r="C23" s="315">
        <v>10727812.348547768</v>
      </c>
      <c r="D23" s="315">
        <v>580103.03789150156</v>
      </c>
      <c r="E23" s="316">
        <v>5.7165910072170319E-2</v>
      </c>
      <c r="F23" s="317">
        <v>29679418.604808301</v>
      </c>
      <c r="G23" s="317">
        <v>2195717.9038466811</v>
      </c>
      <c r="H23" s="316">
        <v>7.989163932970117E-2</v>
      </c>
      <c r="I23" s="299">
        <v>2.579860417664339E-2</v>
      </c>
      <c r="J23" s="303"/>
      <c r="K23" s="303"/>
      <c r="L23" s="250" t="s">
        <v>212</v>
      </c>
      <c r="M23" s="314" t="s">
        <v>324</v>
      </c>
      <c r="N23" s="315">
        <v>10727812.348547768</v>
      </c>
      <c r="O23" s="315">
        <v>580103.03789150156</v>
      </c>
      <c r="P23" s="316">
        <v>5.7165910072170319E-2</v>
      </c>
      <c r="Q23" s="317">
        <v>29679418.604808301</v>
      </c>
      <c r="R23" s="317">
        <v>2195717.9038466811</v>
      </c>
      <c r="S23" s="316">
        <v>7.989163932970117E-2</v>
      </c>
    </row>
    <row r="24" spans="1:26">
      <c r="A24" s="383"/>
      <c r="B24" s="250" t="s">
        <v>213</v>
      </c>
      <c r="C24" s="311">
        <v>3083186.1563754831</v>
      </c>
      <c r="D24" s="311">
        <v>169511.1145301396</v>
      </c>
      <c r="E24" s="312">
        <v>5.8177769344786516E-2</v>
      </c>
      <c r="F24" s="313">
        <v>8150019.2823357144</v>
      </c>
      <c r="G24" s="313">
        <v>647027.62878855783</v>
      </c>
      <c r="H24" s="312">
        <v>8.6235952092878237E-2</v>
      </c>
      <c r="I24" s="298">
        <v>5.9653342228892438E-2</v>
      </c>
      <c r="J24" s="302"/>
      <c r="K24" s="302"/>
      <c r="L24" s="250" t="s">
        <v>213</v>
      </c>
      <c r="M24" s="310" t="s">
        <v>325</v>
      </c>
      <c r="N24" s="311">
        <v>3083186.1563754831</v>
      </c>
      <c r="O24" s="311">
        <v>169511.1145301396</v>
      </c>
      <c r="P24" s="312">
        <v>5.8177769344786516E-2</v>
      </c>
      <c r="Q24" s="313">
        <v>8150019.2823357144</v>
      </c>
      <c r="R24" s="313">
        <v>647027.62878855783</v>
      </c>
      <c r="S24" s="312">
        <v>8.6235952092878237E-2</v>
      </c>
    </row>
    <row r="25" spans="1:26">
      <c r="A25" s="383"/>
      <c r="B25" s="250" t="s">
        <v>214</v>
      </c>
      <c r="C25" s="315">
        <v>2603801.9865724836</v>
      </c>
      <c r="D25" s="315">
        <v>252407.51342082163</v>
      </c>
      <c r="E25" s="316">
        <v>0.1073437555045838</v>
      </c>
      <c r="F25" s="317">
        <v>6728690.9483007267</v>
      </c>
      <c r="G25" s="317">
        <v>786738.14126576949</v>
      </c>
      <c r="H25" s="316">
        <v>0.13240397001038332</v>
      </c>
      <c r="I25" s="299">
        <v>2.9860887550946461E-2</v>
      </c>
      <c r="J25" s="303"/>
      <c r="K25" s="303"/>
      <c r="L25" s="250" t="s">
        <v>214</v>
      </c>
      <c r="M25" s="314" t="s">
        <v>326</v>
      </c>
      <c r="N25" s="315">
        <v>2603801.9865724836</v>
      </c>
      <c r="O25" s="315">
        <v>252407.51342082163</v>
      </c>
      <c r="P25" s="316">
        <v>0.1073437555045838</v>
      </c>
      <c r="Q25" s="317">
        <v>6728690.9483007267</v>
      </c>
      <c r="R25" s="317">
        <v>786738.14126576949</v>
      </c>
      <c r="S25" s="316">
        <v>0.13240397001038332</v>
      </c>
    </row>
    <row r="26" spans="1:26">
      <c r="A26" s="383"/>
      <c r="B26" s="250" t="s">
        <v>215</v>
      </c>
      <c r="C26" s="311">
        <v>6369583.2458886188</v>
      </c>
      <c r="D26" s="311">
        <v>438501.3182315249</v>
      </c>
      <c r="E26" s="312">
        <v>7.3932770374787668E-2</v>
      </c>
      <c r="F26" s="313">
        <v>17543637.41587786</v>
      </c>
      <c r="G26" s="313">
        <v>1342282.737462176</v>
      </c>
      <c r="H26" s="312">
        <v>8.2850031007001973E-2</v>
      </c>
      <c r="I26" s="298">
        <v>2.053609159206723E-3</v>
      </c>
      <c r="J26" s="302"/>
      <c r="K26" s="302"/>
      <c r="L26" s="250" t="s">
        <v>215</v>
      </c>
      <c r="M26" s="310" t="s">
        <v>327</v>
      </c>
      <c r="N26" s="311">
        <v>6369583.2458886188</v>
      </c>
      <c r="O26" s="311">
        <v>438501.3182315249</v>
      </c>
      <c r="P26" s="312">
        <v>7.3932770374787668E-2</v>
      </c>
      <c r="Q26" s="313">
        <v>17543637.41587786</v>
      </c>
      <c r="R26" s="313">
        <v>1342282.737462176</v>
      </c>
      <c r="S26" s="312">
        <v>8.2850031007001973E-2</v>
      </c>
    </row>
    <row r="27" spans="1:26">
      <c r="A27" s="383"/>
      <c r="B27" s="250" t="s">
        <v>216</v>
      </c>
      <c r="C27" s="315">
        <v>5243772.5683278637</v>
      </c>
      <c r="D27" s="315">
        <v>335346.73376671318</v>
      </c>
      <c r="E27" s="316">
        <v>6.8320627645114582E-2</v>
      </c>
      <c r="F27" s="317">
        <v>13666095.850267796</v>
      </c>
      <c r="G27" s="317">
        <v>1139824.5879988037</v>
      </c>
      <c r="H27" s="316">
        <v>9.0994723340546382E-2</v>
      </c>
      <c r="I27" s="299">
        <v>5.5079560462801172E-2</v>
      </c>
      <c r="J27" s="303"/>
      <c r="K27" s="303"/>
      <c r="L27" s="250" t="s">
        <v>216</v>
      </c>
      <c r="M27" s="314" t="s">
        <v>328</v>
      </c>
      <c r="N27" s="315">
        <v>5243772.5683278637</v>
      </c>
      <c r="O27" s="315">
        <v>335346.73376671318</v>
      </c>
      <c r="P27" s="316">
        <v>6.8320627645114582E-2</v>
      </c>
      <c r="Q27" s="317">
        <v>13666095.850267796</v>
      </c>
      <c r="R27" s="317">
        <v>1139824.5879988037</v>
      </c>
      <c r="S27" s="316">
        <v>9.0994723340546382E-2</v>
      </c>
    </row>
    <row r="28" spans="1:26">
      <c r="A28" s="383"/>
      <c r="B28" s="250" t="s">
        <v>217</v>
      </c>
      <c r="C28" s="311">
        <v>1913956.4496978414</v>
      </c>
      <c r="D28" s="311">
        <v>125708.24498495716</v>
      </c>
      <c r="E28" s="312">
        <v>7.029686631512122E-2</v>
      </c>
      <c r="F28" s="313">
        <v>5137063.1425198652</v>
      </c>
      <c r="G28" s="313">
        <v>454953.19209870789</v>
      </c>
      <c r="H28" s="312">
        <v>9.7168412727638889E-2</v>
      </c>
      <c r="I28" s="298">
        <v>5.9504816715005696E-2</v>
      </c>
      <c r="J28" s="302"/>
      <c r="K28" s="302"/>
      <c r="L28" s="250" t="s">
        <v>217</v>
      </c>
      <c r="M28" s="310" t="s">
        <v>329</v>
      </c>
      <c r="N28" s="311">
        <v>1913956.4496978414</v>
      </c>
      <c r="O28" s="311">
        <v>125708.24498495716</v>
      </c>
      <c r="P28" s="312">
        <v>7.029686631512122E-2</v>
      </c>
      <c r="Q28" s="313">
        <v>5137063.1425198652</v>
      </c>
      <c r="R28" s="313">
        <v>454953.19209870789</v>
      </c>
      <c r="S28" s="312">
        <v>9.7168412727638889E-2</v>
      </c>
    </row>
    <row r="29" spans="1:26">
      <c r="A29" s="383"/>
      <c r="B29" s="250" t="s">
        <v>218</v>
      </c>
      <c r="C29" s="315">
        <v>863278.72975794948</v>
      </c>
      <c r="D29" s="315">
        <v>75011.953650295036</v>
      </c>
      <c r="E29" s="316">
        <v>9.5160618110397915E-2</v>
      </c>
      <c r="F29" s="317">
        <v>2288814.6244759089</v>
      </c>
      <c r="G29" s="317">
        <v>256237.89020138513</v>
      </c>
      <c r="H29" s="316">
        <v>0.12606554324889618</v>
      </c>
      <c r="I29" s="299">
        <v>7.544033561307148E-2</v>
      </c>
      <c r="J29" s="303"/>
      <c r="K29" s="303"/>
      <c r="L29" s="250" t="s">
        <v>218</v>
      </c>
      <c r="M29" s="314" t="s">
        <v>330</v>
      </c>
      <c r="N29" s="315">
        <v>863278.72975794948</v>
      </c>
      <c r="O29" s="315">
        <v>75011.953650295036</v>
      </c>
      <c r="P29" s="316">
        <v>9.5160618110397915E-2</v>
      </c>
      <c r="Q29" s="317">
        <v>2288814.6244759089</v>
      </c>
      <c r="R29" s="317">
        <v>256237.89020138513</v>
      </c>
      <c r="S29" s="316">
        <v>0.12606554324889618</v>
      </c>
    </row>
    <row r="30" spans="1:26">
      <c r="A30" s="383"/>
      <c r="B30" s="250" t="s">
        <v>219</v>
      </c>
      <c r="C30" s="311">
        <v>839896.85967777937</v>
      </c>
      <c r="D30" s="311">
        <v>30323.388056896511</v>
      </c>
      <c r="E30" s="312">
        <v>3.745600506916897E-2</v>
      </c>
      <c r="F30" s="313">
        <v>2187637.4310811218</v>
      </c>
      <c r="G30" s="313">
        <v>125489.910187823</v>
      </c>
      <c r="H30" s="312">
        <v>6.0853992702453313E-2</v>
      </c>
      <c r="I30" s="298">
        <v>5.485790208679963E-2</v>
      </c>
      <c r="J30" s="302"/>
      <c r="K30" s="302"/>
      <c r="L30" s="250" t="s">
        <v>219</v>
      </c>
      <c r="M30" s="310" t="s">
        <v>331</v>
      </c>
      <c r="N30" s="311">
        <v>839896.85967777937</v>
      </c>
      <c r="O30" s="311">
        <v>30323.388056896511</v>
      </c>
      <c r="P30" s="312">
        <v>3.745600506916897E-2</v>
      </c>
      <c r="Q30" s="313">
        <v>2187637.4310811218</v>
      </c>
      <c r="R30" s="313">
        <v>125489.910187823</v>
      </c>
      <c r="S30" s="312">
        <v>6.0853992702453313E-2</v>
      </c>
      <c r="T30" s="235" t="s">
        <v>221</v>
      </c>
      <c r="U30" s="236">
        <f>(O20-(SUM(O21:O29)))</f>
        <v>-4356829.5000101412</v>
      </c>
      <c r="V30" s="237">
        <f>(P20-(SUM(P21:P29)))</f>
        <v>-0.65694219084734429</v>
      </c>
      <c r="W30" s="238">
        <f>(((U30+V30)-(U30))/U30)</f>
        <v>1.5078446163681471E-7</v>
      </c>
      <c r="X30" s="236">
        <f>(R20-(SUM(R21:R29)))</f>
        <v>-14893172.263125882</v>
      </c>
      <c r="Y30" s="236">
        <f>(S20-(SUM(S21:S29)))</f>
        <v>-0.8525899468470135</v>
      </c>
      <c r="Z30" s="238">
        <f>(((X30+Y30)-(X30))/X30)</f>
        <v>5.7247034491847019E-8</v>
      </c>
    </row>
    <row r="31" spans="1:26">
      <c r="A31" s="383"/>
      <c r="B31" s="234" t="s">
        <v>220</v>
      </c>
      <c r="C31" s="319">
        <v>821083.31525769935</v>
      </c>
      <c r="D31" s="319">
        <v>55748.477324782871</v>
      </c>
      <c r="E31" s="319">
        <v>7.2841943893934391E-2</v>
      </c>
      <c r="F31" s="319">
        <v>2280348.2128941487</v>
      </c>
      <c r="G31" s="319">
        <v>182863.25484087039</v>
      </c>
      <c r="H31" s="319">
        <v>8.7182153149069436E-2</v>
      </c>
      <c r="I31" s="301">
        <v>5.4781215418613714E-2</v>
      </c>
      <c r="J31" s="305"/>
      <c r="K31" s="305"/>
      <c r="L31" s="234" t="s">
        <v>220</v>
      </c>
      <c r="M31" s="314" t="s">
        <v>332</v>
      </c>
      <c r="N31" s="319">
        <v>821083.31525769935</v>
      </c>
      <c r="O31" s="319">
        <v>55748.477324782871</v>
      </c>
      <c r="P31" s="319">
        <v>7.2841943893934391E-2</v>
      </c>
      <c r="Q31" s="319">
        <v>2280348.2128941487</v>
      </c>
      <c r="R31" s="319">
        <v>182863.25484087039</v>
      </c>
      <c r="S31" s="319">
        <v>8.7182153149069436E-2</v>
      </c>
    </row>
    <row r="32" spans="1:26">
      <c r="A32" s="383"/>
      <c r="B32" s="250" t="s">
        <v>156</v>
      </c>
      <c r="C32" s="311">
        <v>9608625.4140834697</v>
      </c>
      <c r="D32" s="311">
        <v>547331.6740860641</v>
      </c>
      <c r="E32" s="312">
        <v>6.0403259158246958E-2</v>
      </c>
      <c r="F32" s="313">
        <v>26194129.616250575</v>
      </c>
      <c r="G32" s="313">
        <v>2085806.7775786854</v>
      </c>
      <c r="H32" s="312">
        <v>8.6518120382595265E-2</v>
      </c>
      <c r="I32" s="298">
        <v>4.0852066569285535E-2</v>
      </c>
      <c r="J32" s="302"/>
      <c r="K32" s="302"/>
      <c r="L32" s="250" t="s">
        <v>156</v>
      </c>
      <c r="M32" s="310" t="s">
        <v>333</v>
      </c>
      <c r="N32" s="311">
        <v>9608625.4140834697</v>
      </c>
      <c r="O32" s="311">
        <v>547331.6740860641</v>
      </c>
      <c r="P32" s="312">
        <v>6.0403259158246958E-2</v>
      </c>
      <c r="Q32" s="313">
        <v>26194129.616250575</v>
      </c>
      <c r="R32" s="313">
        <v>2085806.7775786854</v>
      </c>
      <c r="S32" s="312">
        <v>8.6518120382595265E-2</v>
      </c>
    </row>
    <row r="33" spans="1:19">
      <c r="A33" s="383"/>
      <c r="B33" s="250" t="s">
        <v>187</v>
      </c>
      <c r="C33" s="315">
        <v>2847002.9389406936</v>
      </c>
      <c r="D33" s="315">
        <v>206576.12182357349</v>
      </c>
      <c r="E33" s="316">
        <v>7.8235882352201733E-2</v>
      </c>
      <c r="F33" s="317">
        <v>7869944.1349637052</v>
      </c>
      <c r="G33" s="317">
        <v>753031.02734975424</v>
      </c>
      <c r="H33" s="316">
        <v>0.10580865832746114</v>
      </c>
      <c r="I33" s="299">
        <v>3.6332794310993788E-2</v>
      </c>
      <c r="J33" s="303"/>
      <c r="K33" s="303"/>
      <c r="L33" s="250" t="s">
        <v>187</v>
      </c>
      <c r="M33" s="314" t="s">
        <v>334</v>
      </c>
      <c r="N33" s="315">
        <v>2847002.9389406936</v>
      </c>
      <c r="O33" s="315">
        <v>206576.12182357349</v>
      </c>
      <c r="P33" s="316">
        <v>7.8235882352201733E-2</v>
      </c>
      <c r="Q33" s="317">
        <v>7869944.1349637052</v>
      </c>
      <c r="R33" s="317">
        <v>753031.02734975424</v>
      </c>
      <c r="S33" s="316">
        <v>0.10580865832746114</v>
      </c>
    </row>
    <row r="34" spans="1:19">
      <c r="A34" s="383"/>
      <c r="B34" s="250" t="s">
        <v>188</v>
      </c>
      <c r="C34" s="311">
        <v>6761622.4751427779</v>
      </c>
      <c r="D34" s="311">
        <v>340755.55226249527</v>
      </c>
      <c r="E34" s="312">
        <v>5.3070022530483874E-2</v>
      </c>
      <c r="F34" s="313">
        <v>18324185.481286872</v>
      </c>
      <c r="G34" s="313">
        <v>1332775.7502289228</v>
      </c>
      <c r="H34" s="312">
        <v>7.843820914946173E-2</v>
      </c>
      <c r="I34" s="298">
        <v>4.2684232751353211E-2</v>
      </c>
      <c r="J34" s="302"/>
      <c r="K34" s="302"/>
      <c r="L34" s="250" t="s">
        <v>188</v>
      </c>
      <c r="M34" s="310" t="s">
        <v>335</v>
      </c>
      <c r="N34" s="311">
        <v>6761622.4751427779</v>
      </c>
      <c r="O34" s="311">
        <v>340755.55226249527</v>
      </c>
      <c r="P34" s="312">
        <v>5.3070022530483874E-2</v>
      </c>
      <c r="Q34" s="313">
        <v>18324185.481286872</v>
      </c>
      <c r="R34" s="313">
        <v>1332775.7502289228</v>
      </c>
      <c r="S34" s="312">
        <v>7.843820914946173E-2</v>
      </c>
    </row>
    <row r="35" spans="1:19">
      <c r="A35" s="383"/>
      <c r="B35" s="250" t="s">
        <v>157</v>
      </c>
      <c r="C35" s="315">
        <v>17386928.137012862</v>
      </c>
      <c r="D35" s="315">
        <v>1052812.7040956598</v>
      </c>
      <c r="E35" s="316">
        <v>6.4454834326319682E-2</v>
      </c>
      <c r="F35" s="317">
        <v>53627807.003001735</v>
      </c>
      <c r="G35" s="317">
        <v>2709138.4218874872</v>
      </c>
      <c r="H35" s="316">
        <v>5.3205209354046379E-2</v>
      </c>
      <c r="I35" s="299">
        <v>3.7117563061166106E-2</v>
      </c>
      <c r="J35" s="303"/>
      <c r="K35" s="303"/>
      <c r="L35" s="250" t="s">
        <v>157</v>
      </c>
      <c r="M35" s="314" t="s">
        <v>336</v>
      </c>
      <c r="N35" s="315">
        <v>17386928.137012862</v>
      </c>
      <c r="O35" s="315">
        <v>1052812.7040956598</v>
      </c>
      <c r="P35" s="316">
        <v>6.4454834326319682E-2</v>
      </c>
      <c r="Q35" s="317">
        <v>53627807.003001735</v>
      </c>
      <c r="R35" s="317">
        <v>2709138.4218874872</v>
      </c>
      <c r="S35" s="316">
        <v>5.3205209354046379E-2</v>
      </c>
    </row>
    <row r="36" spans="1:19">
      <c r="A36" s="383"/>
      <c r="B36" s="250" t="s">
        <v>189</v>
      </c>
      <c r="C36" s="311">
        <v>4284751.8627673816</v>
      </c>
      <c r="D36" s="311">
        <v>250196.81040398404</v>
      </c>
      <c r="E36" s="312">
        <v>6.2013482814522888E-2</v>
      </c>
      <c r="F36" s="313">
        <v>13326085.070926152</v>
      </c>
      <c r="G36" s="313">
        <v>603689.30089728907</v>
      </c>
      <c r="H36" s="312">
        <v>4.7450913476488984E-2</v>
      </c>
      <c r="I36" s="298">
        <v>3.4182409148729324E-2</v>
      </c>
      <c r="J36" s="302"/>
      <c r="K36" s="302"/>
      <c r="L36" s="250" t="s">
        <v>189</v>
      </c>
      <c r="M36" s="310" t="s">
        <v>337</v>
      </c>
      <c r="N36" s="311">
        <v>4284751.8627673816</v>
      </c>
      <c r="O36" s="311">
        <v>250196.81040398404</v>
      </c>
      <c r="P36" s="312">
        <v>6.2013482814522888E-2</v>
      </c>
      <c r="Q36" s="313">
        <v>13326085.070926152</v>
      </c>
      <c r="R36" s="313">
        <v>603689.30089728907</v>
      </c>
      <c r="S36" s="312">
        <v>4.7450913476488984E-2</v>
      </c>
    </row>
    <row r="37" spans="1:19">
      <c r="A37" s="383"/>
      <c r="B37" s="250" t="s">
        <v>190</v>
      </c>
      <c r="C37" s="315">
        <v>8835127.4068429135</v>
      </c>
      <c r="D37" s="315">
        <v>510684.76595244557</v>
      </c>
      <c r="E37" s="316">
        <v>6.1347622655709415E-2</v>
      </c>
      <c r="F37" s="317">
        <v>27490856.25499168</v>
      </c>
      <c r="G37" s="317">
        <v>1339509.7357652001</v>
      </c>
      <c r="H37" s="316">
        <v>5.1221444172306466E-2</v>
      </c>
      <c r="I37" s="299">
        <v>3.5000903511779369E-2</v>
      </c>
      <c r="J37" s="303"/>
      <c r="K37" s="303"/>
      <c r="L37" s="250" t="s">
        <v>190</v>
      </c>
      <c r="M37" s="314" t="s">
        <v>338</v>
      </c>
      <c r="N37" s="315">
        <v>8835127.4068429135</v>
      </c>
      <c r="O37" s="315">
        <v>510684.76595244557</v>
      </c>
      <c r="P37" s="316">
        <v>6.1347622655709415E-2</v>
      </c>
      <c r="Q37" s="317">
        <v>27490856.25499168</v>
      </c>
      <c r="R37" s="317">
        <v>1339509.7357652001</v>
      </c>
      <c r="S37" s="316">
        <v>5.1221444172306466E-2</v>
      </c>
    </row>
    <row r="38" spans="1:19">
      <c r="A38" s="383"/>
      <c r="B38" s="250" t="s">
        <v>191</v>
      </c>
      <c r="C38" s="311">
        <v>2490042.3226884324</v>
      </c>
      <c r="D38" s="311">
        <v>174407.12411195831</v>
      </c>
      <c r="E38" s="312">
        <v>7.5317184770370679E-2</v>
      </c>
      <c r="F38" s="313">
        <v>7306089.1664088592</v>
      </c>
      <c r="G38" s="313">
        <v>467440.07634582091</v>
      </c>
      <c r="H38" s="312">
        <v>6.8352692204230653E-2</v>
      </c>
      <c r="I38" s="298">
        <v>5.25619287639972E-2</v>
      </c>
      <c r="J38" s="302"/>
      <c r="K38" s="302"/>
      <c r="L38" s="250" t="s">
        <v>191</v>
      </c>
      <c r="M38" s="310" t="s">
        <v>339</v>
      </c>
      <c r="N38" s="311">
        <v>2490042.3226884324</v>
      </c>
      <c r="O38" s="311">
        <v>174407.12411195831</v>
      </c>
      <c r="P38" s="312">
        <v>7.5317184770370679E-2</v>
      </c>
      <c r="Q38" s="313">
        <v>7306089.1664088592</v>
      </c>
      <c r="R38" s="313">
        <v>467440.07634582091</v>
      </c>
      <c r="S38" s="312">
        <v>6.8352692204230653E-2</v>
      </c>
    </row>
    <row r="39" spans="1:19">
      <c r="A39" s="383"/>
      <c r="B39" s="250" t="s">
        <v>192</v>
      </c>
      <c r="C39" s="315">
        <v>1035985.3995598294</v>
      </c>
      <c r="D39" s="315">
        <v>78753.795382075361</v>
      </c>
      <c r="E39" s="316">
        <v>8.2272456360990676E-2</v>
      </c>
      <c r="F39" s="317">
        <v>3246901.5591442562</v>
      </c>
      <c r="G39" s="317">
        <v>188621.84048564546</v>
      </c>
      <c r="H39" s="316">
        <v>6.167579745399375E-2</v>
      </c>
      <c r="I39" s="299">
        <v>3.6799706286982023E-2</v>
      </c>
      <c r="J39" s="303"/>
      <c r="K39" s="303"/>
      <c r="L39" s="250" t="s">
        <v>192</v>
      </c>
      <c r="M39" s="314" t="s">
        <v>340</v>
      </c>
      <c r="N39" s="315">
        <v>1035985.3995598294</v>
      </c>
      <c r="O39" s="315">
        <v>78753.795382075361</v>
      </c>
      <c r="P39" s="316">
        <v>8.2272456360990676E-2</v>
      </c>
      <c r="Q39" s="317">
        <v>3246901.5591442562</v>
      </c>
      <c r="R39" s="317">
        <v>188621.84048564546</v>
      </c>
      <c r="S39" s="316">
        <v>6.167579745399375E-2</v>
      </c>
    </row>
    <row r="40" spans="1:19">
      <c r="A40" s="383"/>
      <c r="B40" s="250" t="s">
        <v>193</v>
      </c>
      <c r="C40" s="311">
        <v>741021.1451542771</v>
      </c>
      <c r="D40" s="311">
        <v>38770.208245168207</v>
      </c>
      <c r="E40" s="312">
        <v>5.5208482050321805E-2</v>
      </c>
      <c r="F40" s="313">
        <v>2257874.9515308002</v>
      </c>
      <c r="G40" s="313">
        <v>109877.46839353489</v>
      </c>
      <c r="H40" s="312">
        <v>5.115344373358062E-2</v>
      </c>
      <c r="I40" s="298">
        <v>3.0553798944404454E-2</v>
      </c>
      <c r="J40" s="302"/>
      <c r="K40" s="302"/>
      <c r="L40" s="250" t="s">
        <v>193</v>
      </c>
      <c r="M40" s="310" t="s">
        <v>341</v>
      </c>
      <c r="N40" s="311">
        <v>741021.1451542771</v>
      </c>
      <c r="O40" s="311">
        <v>38770.208245168207</v>
      </c>
      <c r="P40" s="312">
        <v>5.5208482050321805E-2</v>
      </c>
      <c r="Q40" s="313">
        <v>2257874.9515308002</v>
      </c>
      <c r="R40" s="313">
        <v>109877.46839353489</v>
      </c>
      <c r="S40" s="312">
        <v>5.115344373358062E-2</v>
      </c>
    </row>
    <row r="41" spans="1:19">
      <c r="A41" s="383"/>
      <c r="B41" s="250" t="s">
        <v>158</v>
      </c>
      <c r="C41" s="315">
        <v>34383221.46621111</v>
      </c>
      <c r="D41" s="315">
        <v>2485951.383788839</v>
      </c>
      <c r="E41" s="316">
        <v>7.793618003563195E-2</v>
      </c>
      <c r="F41" s="317">
        <v>98388035.801425099</v>
      </c>
      <c r="G41" s="317">
        <v>8776087.3277809024</v>
      </c>
      <c r="H41" s="316">
        <v>9.7934343324339618E-2</v>
      </c>
      <c r="I41" s="299">
        <v>2.0118322899008421E-2</v>
      </c>
      <c r="J41" s="303"/>
      <c r="K41" s="303"/>
      <c r="L41" s="250" t="s">
        <v>158</v>
      </c>
      <c r="M41" s="314" t="s">
        <v>342</v>
      </c>
      <c r="N41" s="315">
        <v>34383221.46621111</v>
      </c>
      <c r="O41" s="315">
        <v>2485951.383788839</v>
      </c>
      <c r="P41" s="316">
        <v>7.793618003563195E-2</v>
      </c>
      <c r="Q41" s="317">
        <v>98388035.801425099</v>
      </c>
      <c r="R41" s="317">
        <v>8776087.3277809024</v>
      </c>
      <c r="S41" s="316">
        <v>9.7934343324339618E-2</v>
      </c>
    </row>
    <row r="42" spans="1:19">
      <c r="A42" s="383"/>
      <c r="B42" s="250" t="s">
        <v>194</v>
      </c>
      <c r="C42" s="311">
        <v>34383221.466211125</v>
      </c>
      <c r="D42" s="311">
        <v>2485951.383788839</v>
      </c>
      <c r="E42" s="312">
        <v>7.7936180035631922E-2</v>
      </c>
      <c r="F42" s="313">
        <v>98388035.801425129</v>
      </c>
      <c r="G42" s="313">
        <v>8776087.3277809173</v>
      </c>
      <c r="H42" s="312">
        <v>9.793434332433977E-2</v>
      </c>
      <c r="I42" s="298">
        <v>2.0118322899008535E-2</v>
      </c>
      <c r="J42" s="302"/>
      <c r="K42" s="302"/>
      <c r="L42" s="250" t="s">
        <v>194</v>
      </c>
      <c r="M42" s="310" t="s">
        <v>343</v>
      </c>
      <c r="N42" s="311">
        <v>34383221.466211125</v>
      </c>
      <c r="O42" s="311">
        <v>2485951.383788839</v>
      </c>
      <c r="P42" s="312">
        <v>7.7936180035631922E-2</v>
      </c>
      <c r="Q42" s="313">
        <v>98388035.801425129</v>
      </c>
      <c r="R42" s="313">
        <v>8776087.3277809173</v>
      </c>
      <c r="S42" s="312">
        <v>9.793434332433977E-2</v>
      </c>
    </row>
    <row r="43" spans="1:19">
      <c r="A43" s="383"/>
      <c r="B43" s="250" t="s">
        <v>159</v>
      </c>
      <c r="C43" s="315">
        <v>18061472.402403567</v>
      </c>
      <c r="D43" s="315">
        <v>1183956.614893306</v>
      </c>
      <c r="E43" s="316">
        <v>7.0149933781692E-2</v>
      </c>
      <c r="F43" s="317">
        <v>48993383.020487353</v>
      </c>
      <c r="G43" s="317">
        <v>3764721.0203803554</v>
      </c>
      <c r="H43" s="316">
        <v>8.3237505906574222E-2</v>
      </c>
      <c r="I43" s="299">
        <v>4.2087826863494993E-2</v>
      </c>
      <c r="J43" s="303"/>
      <c r="K43" s="303"/>
      <c r="L43" s="250" t="s">
        <v>159</v>
      </c>
      <c r="M43" s="314" t="s">
        <v>344</v>
      </c>
      <c r="N43" s="315">
        <v>18061472.402403567</v>
      </c>
      <c r="O43" s="315">
        <v>1183956.614893306</v>
      </c>
      <c r="P43" s="316">
        <v>7.0149933781692E-2</v>
      </c>
      <c r="Q43" s="317">
        <v>48993383.020487353</v>
      </c>
      <c r="R43" s="317">
        <v>3764721.0203803554</v>
      </c>
      <c r="S43" s="316">
        <v>8.3237505906574222E-2</v>
      </c>
    </row>
    <row r="44" spans="1:19">
      <c r="A44" s="383"/>
      <c r="B44" s="250" t="s">
        <v>222</v>
      </c>
      <c r="C44" s="311">
        <v>1915164.203544782</v>
      </c>
      <c r="D44" s="311">
        <v>148771.29792061495</v>
      </c>
      <c r="E44" s="312">
        <v>8.4223219787018785E-2</v>
      </c>
      <c r="F44" s="313">
        <v>5327746.6020937292</v>
      </c>
      <c r="G44" s="313">
        <v>475521.52465716656</v>
      </c>
      <c r="H44" s="312">
        <v>9.8000714531648492E-2</v>
      </c>
      <c r="I44" s="298">
        <v>5.5992147766940267E-2</v>
      </c>
      <c r="J44" s="302"/>
      <c r="K44" s="302"/>
      <c r="L44" s="250" t="s">
        <v>222</v>
      </c>
      <c r="M44" s="310" t="s">
        <v>345</v>
      </c>
      <c r="N44" s="311">
        <v>1915164.203544782</v>
      </c>
      <c r="O44" s="311">
        <v>148771.29792061495</v>
      </c>
      <c r="P44" s="312">
        <v>8.4223219787018785E-2</v>
      </c>
      <c r="Q44" s="313">
        <v>5327746.6020937292</v>
      </c>
      <c r="R44" s="313">
        <v>475521.52465716656</v>
      </c>
      <c r="S44" s="312">
        <v>9.8000714531648492E-2</v>
      </c>
    </row>
    <row r="45" spans="1:19">
      <c r="A45" s="383"/>
      <c r="B45" s="250" t="s">
        <v>223</v>
      </c>
      <c r="C45" s="315">
        <v>7288559.94178381</v>
      </c>
      <c r="D45" s="315">
        <v>410605.60345759988</v>
      </c>
      <c r="E45" s="316">
        <v>5.9698797529022726E-2</v>
      </c>
      <c r="F45" s="317">
        <v>19450073.434502434</v>
      </c>
      <c r="G45" s="317">
        <v>1345884.7287516035</v>
      </c>
      <c r="H45" s="316">
        <v>7.4341068281291209E-2</v>
      </c>
      <c r="I45" s="299">
        <v>3.9658126275298904E-2</v>
      </c>
      <c r="J45" s="303"/>
      <c r="K45" s="303"/>
      <c r="L45" s="250" t="s">
        <v>223</v>
      </c>
      <c r="M45" s="314" t="s">
        <v>346</v>
      </c>
      <c r="N45" s="315">
        <v>7288559.94178381</v>
      </c>
      <c r="O45" s="315">
        <v>410605.60345759988</v>
      </c>
      <c r="P45" s="316">
        <v>5.9698797529022726E-2</v>
      </c>
      <c r="Q45" s="317">
        <v>19450073.434502434</v>
      </c>
      <c r="R45" s="317">
        <v>1345884.7287516035</v>
      </c>
      <c r="S45" s="316">
        <v>7.4341068281291209E-2</v>
      </c>
    </row>
    <row r="46" spans="1:19">
      <c r="A46" s="383"/>
      <c r="B46" s="250" t="s">
        <v>224</v>
      </c>
      <c r="C46" s="311">
        <v>4255375.2157495059</v>
      </c>
      <c r="D46" s="311">
        <v>314772.549896501</v>
      </c>
      <c r="E46" s="312">
        <v>7.9879291719548079E-2</v>
      </c>
      <c r="F46" s="313">
        <v>11656171.423607085</v>
      </c>
      <c r="G46" s="313">
        <v>999581.55015912466</v>
      </c>
      <c r="H46" s="312">
        <v>9.3799382544475091E-2</v>
      </c>
      <c r="I46" s="298">
        <v>4.2076201572380775E-2</v>
      </c>
      <c r="J46" s="302"/>
      <c r="K46" s="302"/>
      <c r="L46" s="250" t="s">
        <v>224</v>
      </c>
      <c r="M46" s="310" t="s">
        <v>347</v>
      </c>
      <c r="N46" s="311">
        <v>4255375.2157495059</v>
      </c>
      <c r="O46" s="311">
        <v>314772.549896501</v>
      </c>
      <c r="P46" s="312">
        <v>7.9879291719548079E-2</v>
      </c>
      <c r="Q46" s="313">
        <v>11656171.423607085</v>
      </c>
      <c r="R46" s="313">
        <v>999581.55015912466</v>
      </c>
      <c r="S46" s="312">
        <v>9.3799382544475091E-2</v>
      </c>
    </row>
    <row r="47" spans="1:19">
      <c r="A47" s="383"/>
      <c r="B47" s="250" t="s">
        <v>225</v>
      </c>
      <c r="C47" s="315">
        <v>4602373.0413254714</v>
      </c>
      <c r="D47" s="315">
        <v>309807.16361861769</v>
      </c>
      <c r="E47" s="316">
        <v>7.2172954928328523E-2</v>
      </c>
      <c r="F47" s="317">
        <v>12559391.560284093</v>
      </c>
      <c r="G47" s="317">
        <v>943733.2168124523</v>
      </c>
      <c r="H47" s="316">
        <v>8.1246640431952746E-2</v>
      </c>
      <c r="I47" s="299">
        <v>4.069902619242613E-2</v>
      </c>
      <c r="J47" s="303"/>
      <c r="K47" s="303"/>
      <c r="L47" s="250" t="s">
        <v>225</v>
      </c>
      <c r="M47" s="314" t="s">
        <v>348</v>
      </c>
      <c r="N47" s="315">
        <v>4602373.0413254714</v>
      </c>
      <c r="O47" s="315">
        <v>309807.16361861769</v>
      </c>
      <c r="P47" s="316">
        <v>7.2172954928328523E-2</v>
      </c>
      <c r="Q47" s="317">
        <v>12559391.560284093</v>
      </c>
      <c r="R47" s="317">
        <v>943733.2168124523</v>
      </c>
      <c r="S47" s="316">
        <v>8.1246640431952746E-2</v>
      </c>
    </row>
    <row r="48" spans="1:19">
      <c r="A48" s="383"/>
      <c r="B48" s="250" t="s">
        <v>160</v>
      </c>
      <c r="C48" s="311">
        <v>1865395.202805965</v>
      </c>
      <c r="D48" s="311">
        <v>138252.46365534631</v>
      </c>
      <c r="E48" s="312">
        <v>8.0046924044816739E-2</v>
      </c>
      <c r="F48" s="313">
        <v>5519411.167276999</v>
      </c>
      <c r="G48" s="313">
        <v>364224.03917269222</v>
      </c>
      <c r="H48" s="312">
        <v>7.0651953095372241E-2</v>
      </c>
      <c r="I48" s="298">
        <v>2.8860182029379768E-2</v>
      </c>
      <c r="J48" s="302"/>
      <c r="K48" s="302"/>
      <c r="L48" s="250" t="s">
        <v>160</v>
      </c>
      <c r="M48" s="310" t="s">
        <v>349</v>
      </c>
      <c r="N48" s="311">
        <v>1865395.202805965</v>
      </c>
      <c r="O48" s="311">
        <v>138252.46365534631</v>
      </c>
      <c r="P48" s="312">
        <v>8.0046924044816739E-2</v>
      </c>
      <c r="Q48" s="313">
        <v>5519411.167276999</v>
      </c>
      <c r="R48" s="313">
        <v>364224.03917269222</v>
      </c>
      <c r="S48" s="312">
        <v>7.0651953095372241E-2</v>
      </c>
    </row>
    <row r="49" spans="1:19">
      <c r="A49" s="383"/>
      <c r="B49" s="250" t="s">
        <v>195</v>
      </c>
      <c r="C49" s="315">
        <v>1865395.2028059643</v>
      </c>
      <c r="D49" s="315">
        <v>138252.46365534537</v>
      </c>
      <c r="E49" s="316">
        <v>8.0046924044816198E-2</v>
      </c>
      <c r="F49" s="317">
        <v>5519411.167276999</v>
      </c>
      <c r="G49" s="317">
        <v>364224.03917269129</v>
      </c>
      <c r="H49" s="316">
        <v>7.0651953095372047E-2</v>
      </c>
      <c r="I49" s="299">
        <v>2.8860182029379768E-2</v>
      </c>
      <c r="J49" s="303"/>
      <c r="K49" s="303"/>
      <c r="L49" s="250" t="s">
        <v>195</v>
      </c>
      <c r="M49" s="314" t="s">
        <v>350</v>
      </c>
      <c r="N49" s="315">
        <v>1865395.2028059643</v>
      </c>
      <c r="O49" s="315">
        <v>138252.46365534537</v>
      </c>
      <c r="P49" s="316">
        <v>8.0046924044816198E-2</v>
      </c>
      <c r="Q49" s="317">
        <v>5519411.167276999</v>
      </c>
      <c r="R49" s="317">
        <v>364224.03917269129</v>
      </c>
      <c r="S49" s="316">
        <v>7.0651953095372047E-2</v>
      </c>
    </row>
    <row r="50" spans="1:19">
      <c r="A50" s="383"/>
      <c r="B50" s="250" t="s">
        <v>161</v>
      </c>
      <c r="C50" s="311">
        <v>5897698.0029884754</v>
      </c>
      <c r="D50" s="311">
        <v>449820.42582459468</v>
      </c>
      <c r="E50" s="312">
        <v>8.2568012855158066E-2</v>
      </c>
      <c r="F50" s="313">
        <v>15437894.85863528</v>
      </c>
      <c r="G50" s="313">
        <v>1488081.0674055815</v>
      </c>
      <c r="H50" s="312">
        <v>0.10667390186535276</v>
      </c>
      <c r="I50" s="298">
        <v>6.2579754987038994E-2</v>
      </c>
      <c r="J50" s="302"/>
      <c r="K50" s="302"/>
      <c r="L50" s="250" t="s">
        <v>161</v>
      </c>
      <c r="M50" s="310" t="s">
        <v>351</v>
      </c>
      <c r="N50" s="311">
        <v>5897698.0029884754</v>
      </c>
      <c r="O50" s="311">
        <v>449820.42582459468</v>
      </c>
      <c r="P50" s="312">
        <v>8.2568012855158066E-2</v>
      </c>
      <c r="Q50" s="313">
        <v>15437894.85863528</v>
      </c>
      <c r="R50" s="313">
        <v>1488081.0674055815</v>
      </c>
      <c r="S50" s="312">
        <v>0.10667390186535276</v>
      </c>
    </row>
    <row r="51" spans="1:19">
      <c r="A51" s="383"/>
      <c r="B51" s="250" t="s">
        <v>196</v>
      </c>
      <c r="C51" s="315">
        <v>5897698.0029884754</v>
      </c>
      <c r="D51" s="315">
        <v>449820.42582459655</v>
      </c>
      <c r="E51" s="316">
        <v>8.256801285515844E-2</v>
      </c>
      <c r="F51" s="317">
        <v>15437894.85863528</v>
      </c>
      <c r="G51" s="317">
        <v>1488081.0674055833</v>
      </c>
      <c r="H51" s="316">
        <v>0.10667390186535292</v>
      </c>
      <c r="I51" s="299">
        <v>6.2579754987038994E-2</v>
      </c>
      <c r="J51" s="303"/>
      <c r="K51" s="303"/>
      <c r="L51" s="250" t="s">
        <v>196</v>
      </c>
      <c r="M51" s="314" t="s">
        <v>352</v>
      </c>
      <c r="N51" s="315">
        <v>5897698.0029884754</v>
      </c>
      <c r="O51" s="315">
        <v>449820.42582459655</v>
      </c>
      <c r="P51" s="316">
        <v>8.256801285515844E-2</v>
      </c>
      <c r="Q51" s="317">
        <v>15437894.85863528</v>
      </c>
      <c r="R51" s="317">
        <v>1488081.0674055833</v>
      </c>
      <c r="S51" s="316">
        <v>0.10667390186535292</v>
      </c>
    </row>
    <row r="52" spans="1:19">
      <c r="A52" s="383"/>
      <c r="B52" s="250" t="s">
        <v>162</v>
      </c>
      <c r="C52" s="311">
        <v>4486330.4244799484</v>
      </c>
      <c r="D52" s="311">
        <v>310313.73059607623</v>
      </c>
      <c r="E52" s="312">
        <v>7.4308546479365564E-2</v>
      </c>
      <c r="F52" s="313">
        <v>12693405.86223937</v>
      </c>
      <c r="G52" s="313">
        <v>1280947.4748536553</v>
      </c>
      <c r="H52" s="312">
        <v>0.11224115185116444</v>
      </c>
      <c r="I52" s="298">
        <v>3.0134096637110579E-2</v>
      </c>
      <c r="J52" s="302"/>
      <c r="K52" s="302"/>
      <c r="L52" s="250" t="s">
        <v>162</v>
      </c>
      <c r="M52" s="310" t="s">
        <v>353</v>
      </c>
      <c r="N52" s="311">
        <v>4486330.4244799484</v>
      </c>
      <c r="O52" s="311">
        <v>310313.73059607623</v>
      </c>
      <c r="P52" s="312">
        <v>7.4308546479365564E-2</v>
      </c>
      <c r="Q52" s="313">
        <v>12693405.86223937</v>
      </c>
      <c r="R52" s="313">
        <v>1280947.4748536553</v>
      </c>
      <c r="S52" s="312">
        <v>0.11224115185116444</v>
      </c>
    </row>
    <row r="53" spans="1:19">
      <c r="A53" s="383"/>
      <c r="B53" s="250" t="s">
        <v>197</v>
      </c>
      <c r="C53" s="315">
        <v>4486330.4244799493</v>
      </c>
      <c r="D53" s="315">
        <v>310313.73059607809</v>
      </c>
      <c r="E53" s="316">
        <v>7.4308546479366022E-2</v>
      </c>
      <c r="F53" s="317">
        <v>12693405.862239355</v>
      </c>
      <c r="G53" s="317">
        <v>1280947.4748536441</v>
      </c>
      <c r="H53" s="316">
        <v>0.1122411518511635</v>
      </c>
      <c r="I53" s="299">
        <v>3.0134096637110579E-2</v>
      </c>
      <c r="J53" s="303"/>
      <c r="K53" s="303"/>
      <c r="L53" s="250" t="s">
        <v>197</v>
      </c>
      <c r="M53" s="314" t="s">
        <v>354</v>
      </c>
      <c r="N53" s="315">
        <v>4486330.4244799493</v>
      </c>
      <c r="O53" s="315">
        <v>310313.73059607809</v>
      </c>
      <c r="P53" s="316">
        <v>7.4308546479366022E-2</v>
      </c>
      <c r="Q53" s="317">
        <v>12693405.862239355</v>
      </c>
      <c r="R53" s="317">
        <v>1280947.4748536441</v>
      </c>
      <c r="S53" s="316">
        <v>0.1122411518511635</v>
      </c>
    </row>
    <row r="54" spans="1:19">
      <c r="A54" s="383"/>
      <c r="B54" s="250" t="s">
        <v>163</v>
      </c>
      <c r="C54" s="311">
        <v>9602135.4423511531</v>
      </c>
      <c r="D54" s="311">
        <v>684432.38606398739</v>
      </c>
      <c r="E54" s="312">
        <v>7.6749851586664836E-2</v>
      </c>
      <c r="F54" s="313">
        <v>26188675.20396458</v>
      </c>
      <c r="G54" s="313">
        <v>2168270.3110757768</v>
      </c>
      <c r="H54" s="312">
        <v>9.0267850219197976E-2</v>
      </c>
      <c r="I54" s="298">
        <v>3.1133582372217767E-2</v>
      </c>
      <c r="J54" s="302"/>
      <c r="K54" s="302"/>
      <c r="L54" s="250" t="s">
        <v>163</v>
      </c>
      <c r="M54" s="310" t="s">
        <v>355</v>
      </c>
      <c r="N54" s="311">
        <v>9602135.4423511531</v>
      </c>
      <c r="O54" s="311">
        <v>684432.38606398739</v>
      </c>
      <c r="P54" s="312">
        <v>7.6749851586664836E-2</v>
      </c>
      <c r="Q54" s="313">
        <v>26188675.20396458</v>
      </c>
      <c r="R54" s="313">
        <v>2168270.3110757768</v>
      </c>
      <c r="S54" s="312">
        <v>9.0267850219197976E-2</v>
      </c>
    </row>
    <row r="55" spans="1:19">
      <c r="A55" s="383"/>
      <c r="B55" s="250" t="s">
        <v>198</v>
      </c>
      <c r="C55" s="315">
        <v>9602135.4423511568</v>
      </c>
      <c r="D55" s="315">
        <v>684432.38606399298</v>
      </c>
      <c r="E55" s="316">
        <v>7.6749851586665474E-2</v>
      </c>
      <c r="F55" s="317">
        <v>26188675.203964591</v>
      </c>
      <c r="G55" s="317">
        <v>2168270.3110757843</v>
      </c>
      <c r="H55" s="316">
        <v>9.0267850219198281E-2</v>
      </c>
      <c r="I55" s="299">
        <v>3.1133582372218357E-2</v>
      </c>
      <c r="J55" s="303"/>
      <c r="K55" s="303"/>
      <c r="L55" s="250" t="s">
        <v>198</v>
      </c>
      <c r="M55" s="314" t="s">
        <v>356</v>
      </c>
      <c r="N55" s="315">
        <v>9602135.4423511568</v>
      </c>
      <c r="O55" s="315">
        <v>684432.38606399298</v>
      </c>
      <c r="P55" s="316">
        <v>7.6749851586665474E-2</v>
      </c>
      <c r="Q55" s="317">
        <v>26188675.203964591</v>
      </c>
      <c r="R55" s="317">
        <v>2168270.3110757843</v>
      </c>
      <c r="S55" s="316">
        <v>9.0267850219198281E-2</v>
      </c>
    </row>
    <row r="56" spans="1:19">
      <c r="A56" s="383"/>
      <c r="B56" s="250" t="s">
        <v>164</v>
      </c>
      <c r="C56" s="311">
        <v>8126830.5703810472</v>
      </c>
      <c r="D56" s="311">
        <v>542071.01400718931</v>
      </c>
      <c r="E56" s="312">
        <v>7.1468450644774834E-2</v>
      </c>
      <c r="F56" s="313">
        <v>23359336.736375723</v>
      </c>
      <c r="G56" s="313">
        <v>2162640.6654983871</v>
      </c>
      <c r="H56" s="312">
        <v>0.10202725265611995</v>
      </c>
      <c r="I56" s="298">
        <v>2.1753513513819909E-2</v>
      </c>
      <c r="J56" s="302"/>
      <c r="K56" s="302"/>
      <c r="L56" s="250" t="s">
        <v>164</v>
      </c>
      <c r="M56" s="310" t="s">
        <v>357</v>
      </c>
      <c r="N56" s="311">
        <v>8126830.5703810472</v>
      </c>
      <c r="O56" s="311">
        <v>542071.01400718931</v>
      </c>
      <c r="P56" s="312">
        <v>7.1468450644774834E-2</v>
      </c>
      <c r="Q56" s="313">
        <v>23359336.736375723</v>
      </c>
      <c r="R56" s="313">
        <v>2162640.6654983871</v>
      </c>
      <c r="S56" s="312">
        <v>0.10202725265611995</v>
      </c>
    </row>
    <row r="57" spans="1:19">
      <c r="A57" s="383"/>
      <c r="B57" s="250" t="s">
        <v>199</v>
      </c>
      <c r="C57" s="315">
        <v>8126830.5703810425</v>
      </c>
      <c r="D57" s="315">
        <v>542071.01400718559</v>
      </c>
      <c r="E57" s="316">
        <v>7.1468450644774348E-2</v>
      </c>
      <c r="F57" s="317">
        <v>23359336.736375723</v>
      </c>
      <c r="G57" s="317">
        <v>2162640.6654983796</v>
      </c>
      <c r="H57" s="316">
        <v>0.10202725265611956</v>
      </c>
      <c r="I57" s="299">
        <v>2.1753513513820027E-2</v>
      </c>
      <c r="J57" s="303"/>
      <c r="K57" s="303"/>
      <c r="L57" s="250" t="s">
        <v>199</v>
      </c>
      <c r="M57" s="314" t="s">
        <v>358</v>
      </c>
      <c r="N57" s="315">
        <v>8126830.5703810425</v>
      </c>
      <c r="O57" s="315">
        <v>542071.01400718559</v>
      </c>
      <c r="P57" s="316">
        <v>7.1468450644774348E-2</v>
      </c>
      <c r="Q57" s="317">
        <v>23359336.736375723</v>
      </c>
      <c r="R57" s="317">
        <v>2162640.6654983796</v>
      </c>
      <c r="S57" s="316">
        <v>0.10202725265611956</v>
      </c>
    </row>
    <row r="58" spans="1:19">
      <c r="A58" s="383"/>
      <c r="B58" s="250" t="s">
        <v>165</v>
      </c>
      <c r="C58" s="311">
        <v>5706441.5659805154</v>
      </c>
      <c r="D58" s="311">
        <v>472426.41236048471</v>
      </c>
      <c r="E58" s="312">
        <v>9.0260803321086644E-2</v>
      </c>
      <c r="F58" s="313">
        <v>15097837.160938051</v>
      </c>
      <c r="G58" s="313">
        <v>1454378.7630215287</v>
      </c>
      <c r="H58" s="312">
        <v>0.10659898103574864</v>
      </c>
      <c r="I58" s="298">
        <v>2.4501575764091881E-2</v>
      </c>
      <c r="J58" s="302"/>
      <c r="K58" s="302"/>
      <c r="L58" s="250" t="s">
        <v>165</v>
      </c>
      <c r="M58" s="310" t="s">
        <v>359</v>
      </c>
      <c r="N58" s="311">
        <v>5706441.5659805154</v>
      </c>
      <c r="O58" s="311">
        <v>472426.41236048471</v>
      </c>
      <c r="P58" s="312">
        <v>9.0260803321086644E-2</v>
      </c>
      <c r="Q58" s="313">
        <v>15097837.160938051</v>
      </c>
      <c r="R58" s="313">
        <v>1454378.7630215287</v>
      </c>
      <c r="S58" s="312">
        <v>0.10659898103574864</v>
      </c>
    </row>
    <row r="59" spans="1:19">
      <c r="A59" s="383"/>
      <c r="B59" s="250" t="s">
        <v>200</v>
      </c>
      <c r="C59" s="315">
        <v>5706441.5659805145</v>
      </c>
      <c r="D59" s="315">
        <v>472426.41236048564</v>
      </c>
      <c r="E59" s="316">
        <v>9.0260803321086852E-2</v>
      </c>
      <c r="F59" s="317">
        <v>15097837.160938052</v>
      </c>
      <c r="G59" s="317">
        <v>1454378.7630215324</v>
      </c>
      <c r="H59" s="316">
        <v>0.10659898103574891</v>
      </c>
      <c r="I59" s="299">
        <v>2.4501575764092228E-2</v>
      </c>
      <c r="J59" s="303"/>
      <c r="K59" s="303"/>
      <c r="L59" s="250" t="s">
        <v>200</v>
      </c>
      <c r="M59" s="314" t="s">
        <v>360</v>
      </c>
      <c r="N59" s="315">
        <v>5706441.5659805145</v>
      </c>
      <c r="O59" s="315">
        <v>472426.41236048564</v>
      </c>
      <c r="P59" s="316">
        <v>9.0260803321086852E-2</v>
      </c>
      <c r="Q59" s="317">
        <v>15097837.160938052</v>
      </c>
      <c r="R59" s="317">
        <v>1454378.7630215324</v>
      </c>
      <c r="S59" s="316">
        <v>0.10659898103574891</v>
      </c>
    </row>
    <row r="60" spans="1:19">
      <c r="A60" s="383"/>
      <c r="B60" s="250" t="s">
        <v>166</v>
      </c>
      <c r="C60" s="311">
        <v>5349694.5678603621</v>
      </c>
      <c r="D60" s="311">
        <v>495904.36639305949</v>
      </c>
      <c r="E60" s="312">
        <v>0.10216847984965387</v>
      </c>
      <c r="F60" s="313">
        <v>14517969.465001933</v>
      </c>
      <c r="G60" s="313">
        <v>1798819.1333234832</v>
      </c>
      <c r="H60" s="312">
        <v>0.14142604548381862</v>
      </c>
      <c r="I60" s="298">
        <v>7.1458466042791449E-2</v>
      </c>
      <c r="J60" s="302"/>
      <c r="K60" s="302"/>
      <c r="L60" s="250" t="s">
        <v>166</v>
      </c>
      <c r="M60" s="310" t="s">
        <v>361</v>
      </c>
      <c r="N60" s="311">
        <v>5349694.5678603621</v>
      </c>
      <c r="O60" s="311">
        <v>495904.36639305949</v>
      </c>
      <c r="P60" s="312">
        <v>0.10216847984965387</v>
      </c>
      <c r="Q60" s="313">
        <v>14517969.465001933</v>
      </c>
      <c r="R60" s="313">
        <v>1798819.1333234832</v>
      </c>
      <c r="S60" s="312">
        <v>0.14142604548381862</v>
      </c>
    </row>
    <row r="61" spans="1:19">
      <c r="A61" s="383"/>
      <c r="B61" s="250" t="s">
        <v>201</v>
      </c>
      <c r="C61" s="315">
        <v>1819106.8165825654</v>
      </c>
      <c r="D61" s="315">
        <v>174862.37876878609</v>
      </c>
      <c r="E61" s="316">
        <v>0.10634816499746634</v>
      </c>
      <c r="F61" s="317">
        <v>5107490.8043520721</v>
      </c>
      <c r="G61" s="317">
        <v>661800.39395119529</v>
      </c>
      <c r="H61" s="316">
        <v>0.14886335593744582</v>
      </c>
      <c r="I61" s="299">
        <v>6.7245913829502554E-2</v>
      </c>
      <c r="J61" s="303"/>
      <c r="K61" s="303"/>
      <c r="L61" s="250" t="s">
        <v>201</v>
      </c>
      <c r="M61" s="314" t="s">
        <v>362</v>
      </c>
      <c r="N61" s="315">
        <v>1819106.8165825654</v>
      </c>
      <c r="O61" s="315">
        <v>174862.37876878609</v>
      </c>
      <c r="P61" s="316">
        <v>0.10634816499746634</v>
      </c>
      <c r="Q61" s="317">
        <v>5107490.8043520721</v>
      </c>
      <c r="R61" s="317">
        <v>661800.39395119529</v>
      </c>
      <c r="S61" s="316">
        <v>0.14886335593744582</v>
      </c>
    </row>
    <row r="62" spans="1:19">
      <c r="A62" s="383"/>
      <c r="B62" s="250" t="s">
        <v>202</v>
      </c>
      <c r="C62" s="311">
        <v>3530587.7512777969</v>
      </c>
      <c r="D62" s="311">
        <v>321041.98762427457</v>
      </c>
      <c r="E62" s="312">
        <v>0.10002723477568452</v>
      </c>
      <c r="F62" s="313">
        <v>9410478.6606498584</v>
      </c>
      <c r="G62" s="313">
        <v>1137018.7393722851</v>
      </c>
      <c r="H62" s="312">
        <v>0.13742965460533815</v>
      </c>
      <c r="I62" s="298">
        <v>7.3644968095600769E-2</v>
      </c>
      <c r="J62" s="302"/>
      <c r="K62" s="302"/>
      <c r="L62" s="250" t="s">
        <v>202</v>
      </c>
      <c r="M62" s="310" t="s">
        <v>363</v>
      </c>
      <c r="N62" s="311">
        <v>3530587.7512777969</v>
      </c>
      <c r="O62" s="311">
        <v>321041.98762427457</v>
      </c>
      <c r="P62" s="312">
        <v>0.10002723477568452</v>
      </c>
      <c r="Q62" s="313">
        <v>9410478.6606498584</v>
      </c>
      <c r="R62" s="313">
        <v>1137018.7393722851</v>
      </c>
      <c r="S62" s="312">
        <v>0.13742965460533815</v>
      </c>
    </row>
    <row r="63" spans="1:19">
      <c r="A63" s="383"/>
      <c r="B63" s="250" t="s">
        <v>167</v>
      </c>
      <c r="C63" s="315">
        <v>49580809.465344355</v>
      </c>
      <c r="D63" s="315">
        <v>3158195.6831074879</v>
      </c>
      <c r="E63" s="316">
        <v>6.8031405941988102E-2</v>
      </c>
      <c r="F63" s="317">
        <v>148467322.04983124</v>
      </c>
      <c r="G63" s="317">
        <v>11638721.994860083</v>
      </c>
      <c r="H63" s="316">
        <v>8.5060593985352498E-2</v>
      </c>
      <c r="I63" s="299">
        <v>3.5141271037523611E-2</v>
      </c>
      <c r="J63" s="303"/>
      <c r="K63" s="303"/>
      <c r="L63" s="250" t="s">
        <v>167</v>
      </c>
      <c r="M63" s="314" t="s">
        <v>364</v>
      </c>
      <c r="N63" s="315">
        <v>49580809.465344355</v>
      </c>
      <c r="O63" s="315">
        <v>3158195.6831074879</v>
      </c>
      <c r="P63" s="316">
        <v>6.8031405941988102E-2</v>
      </c>
      <c r="Q63" s="317">
        <v>148467322.04983124</v>
      </c>
      <c r="R63" s="317">
        <v>11638721.994860083</v>
      </c>
      <c r="S63" s="316">
        <v>8.5060593985352498E-2</v>
      </c>
    </row>
    <row r="64" spans="1:19">
      <c r="A64" s="383"/>
      <c r="B64" s="250" t="s">
        <v>203</v>
      </c>
      <c r="C64" s="311">
        <v>12569469.399218986</v>
      </c>
      <c r="D64" s="311">
        <v>682663.60314655304</v>
      </c>
      <c r="E64" s="312">
        <v>5.74303656388594E-2</v>
      </c>
      <c r="F64" s="313">
        <v>35950176.577230863</v>
      </c>
      <c r="G64" s="313">
        <v>2831115.7759608254</v>
      </c>
      <c r="H64" s="312">
        <v>8.5482972870180515E-2</v>
      </c>
      <c r="I64" s="298">
        <v>3.1373600101156494E-2</v>
      </c>
      <c r="J64" s="302"/>
      <c r="K64" s="302"/>
      <c r="L64" s="250" t="s">
        <v>203</v>
      </c>
      <c r="M64" s="310" t="s">
        <v>365</v>
      </c>
      <c r="N64" s="311">
        <v>12569469.399218986</v>
      </c>
      <c r="O64" s="311">
        <v>682663.60314655304</v>
      </c>
      <c r="P64" s="312">
        <v>5.74303656388594E-2</v>
      </c>
      <c r="Q64" s="313">
        <v>35950176.577230863</v>
      </c>
      <c r="R64" s="313">
        <v>2831115.7759608254</v>
      </c>
      <c r="S64" s="312">
        <v>8.5482972870180515E-2</v>
      </c>
    </row>
    <row r="65" spans="1:19">
      <c r="A65" s="383"/>
      <c r="B65" s="250" t="s">
        <v>204</v>
      </c>
      <c r="C65" s="315">
        <v>10307170.259816889</v>
      </c>
      <c r="D65" s="315">
        <v>680805.48210544139</v>
      </c>
      <c r="E65" s="316">
        <v>7.0723008926667205E-2</v>
      </c>
      <c r="F65" s="317">
        <v>30959397.052104458</v>
      </c>
      <c r="G65" s="317">
        <v>2365723.8773487806</v>
      </c>
      <c r="H65" s="316">
        <v>8.2735920736388385E-2</v>
      </c>
      <c r="I65" s="299">
        <v>4.1496573808519385E-2</v>
      </c>
      <c r="J65" s="303"/>
      <c r="K65" s="303"/>
      <c r="L65" s="250" t="s">
        <v>204</v>
      </c>
      <c r="M65" s="314" t="s">
        <v>366</v>
      </c>
      <c r="N65" s="315">
        <v>10307170.259816889</v>
      </c>
      <c r="O65" s="315">
        <v>680805.48210544139</v>
      </c>
      <c r="P65" s="316">
        <v>7.0723008926667205E-2</v>
      </c>
      <c r="Q65" s="317">
        <v>30959397.052104458</v>
      </c>
      <c r="R65" s="317">
        <v>2365723.8773487806</v>
      </c>
      <c r="S65" s="316">
        <v>8.2735920736388385E-2</v>
      </c>
    </row>
    <row r="66" spans="1:19">
      <c r="A66" s="383"/>
      <c r="B66" s="250" t="s">
        <v>205</v>
      </c>
      <c r="C66" s="311">
        <v>16734458.095941758</v>
      </c>
      <c r="D66" s="311">
        <v>1144119.2005630303</v>
      </c>
      <c r="E66" s="312">
        <v>7.33864227224829E-2</v>
      </c>
      <c r="F66" s="313">
        <v>51880479.266294248</v>
      </c>
      <c r="G66" s="313">
        <v>3904572.8773246333</v>
      </c>
      <c r="H66" s="312">
        <v>8.1386120059262781E-2</v>
      </c>
      <c r="I66" s="298">
        <v>3.684195459995547E-2</v>
      </c>
      <c r="J66" s="302"/>
      <c r="K66" s="302"/>
      <c r="L66" s="250" t="s">
        <v>205</v>
      </c>
      <c r="M66" s="310" t="s">
        <v>367</v>
      </c>
      <c r="N66" s="311">
        <v>16734458.095941758</v>
      </c>
      <c r="O66" s="311">
        <v>1144119.2005630303</v>
      </c>
      <c r="P66" s="312">
        <v>7.33864227224829E-2</v>
      </c>
      <c r="Q66" s="313">
        <v>51880479.266294248</v>
      </c>
      <c r="R66" s="313">
        <v>3904572.8773246333</v>
      </c>
      <c r="S66" s="312">
        <v>8.1386120059262781E-2</v>
      </c>
    </row>
    <row r="67" spans="1:19">
      <c r="A67" s="383"/>
      <c r="B67" s="250" t="s">
        <v>206</v>
      </c>
      <c r="C67" s="315">
        <v>1107809.5382978034</v>
      </c>
      <c r="D67" s="315">
        <v>77086.268645073287</v>
      </c>
      <c r="E67" s="316">
        <v>7.4788520754988957E-2</v>
      </c>
      <c r="F67" s="317">
        <v>3282527.0352999298</v>
      </c>
      <c r="G67" s="317">
        <v>286663.59263854427</v>
      </c>
      <c r="H67" s="316">
        <v>9.5686468400537544E-2</v>
      </c>
      <c r="I67" s="299">
        <v>2.1865878678324398E-2</v>
      </c>
      <c r="J67" s="303"/>
      <c r="K67" s="303"/>
      <c r="L67" s="250" t="s">
        <v>206</v>
      </c>
      <c r="M67" s="314" t="s">
        <v>368</v>
      </c>
      <c r="N67" s="315">
        <v>1107809.5382978034</v>
      </c>
      <c r="O67" s="315">
        <v>77086.268645073287</v>
      </c>
      <c r="P67" s="316">
        <v>7.4788520754988957E-2</v>
      </c>
      <c r="Q67" s="317">
        <v>3282527.0352999298</v>
      </c>
      <c r="R67" s="317">
        <v>286663.59263854427</v>
      </c>
      <c r="S67" s="316">
        <v>9.5686468400537544E-2</v>
      </c>
    </row>
    <row r="68" spans="1:19">
      <c r="A68" s="383"/>
      <c r="B68" s="250" t="s">
        <v>207</v>
      </c>
      <c r="C68" s="311">
        <v>8861902.1720687784</v>
      </c>
      <c r="D68" s="311">
        <v>573521.12864752673</v>
      </c>
      <c r="E68" s="312">
        <v>6.9195796578723712E-2</v>
      </c>
      <c r="F68" s="313">
        <v>26394742.118901726</v>
      </c>
      <c r="G68" s="313">
        <v>2250645.8715872876</v>
      </c>
      <c r="H68" s="312">
        <v>9.3217234082125899E-2</v>
      </c>
      <c r="I68" s="298">
        <v>3.1286527024216471E-2</v>
      </c>
      <c r="J68" s="302"/>
      <c r="K68" s="302"/>
      <c r="L68" s="250" t="s">
        <v>207</v>
      </c>
      <c r="M68" s="310" t="s">
        <v>369</v>
      </c>
      <c r="N68" s="311">
        <v>8861902.1720687784</v>
      </c>
      <c r="O68" s="311">
        <v>573521.12864752673</v>
      </c>
      <c r="P68" s="312">
        <v>6.9195796578723712E-2</v>
      </c>
      <c r="Q68" s="313">
        <v>26394742.118901726</v>
      </c>
      <c r="R68" s="313">
        <v>2250645.8715872876</v>
      </c>
      <c r="S68" s="312">
        <v>9.3217234082125899E-2</v>
      </c>
    </row>
    <row r="69" spans="1:19">
      <c r="A69" s="383"/>
      <c r="B69" s="250" t="s">
        <v>168</v>
      </c>
      <c r="C69" s="315">
        <v>11798625.65101259</v>
      </c>
      <c r="D69" s="315">
        <v>874436.25300389342</v>
      </c>
      <c r="E69" s="316">
        <v>8.004587078683284E-2</v>
      </c>
      <c r="F69" s="317">
        <v>31675281.801170941</v>
      </c>
      <c r="G69" s="317">
        <v>2781812.7633527778</v>
      </c>
      <c r="H69" s="316">
        <v>9.6278254428767654E-2</v>
      </c>
      <c r="I69" s="299">
        <v>3.4754764516136454E-2</v>
      </c>
      <c r="J69" s="303"/>
      <c r="K69" s="303"/>
      <c r="L69" s="250" t="s">
        <v>168</v>
      </c>
      <c r="M69" s="314" t="s">
        <v>370</v>
      </c>
      <c r="N69" s="315">
        <v>11798625.65101259</v>
      </c>
      <c r="O69" s="315">
        <v>874436.25300389342</v>
      </c>
      <c r="P69" s="316">
        <v>8.004587078683284E-2</v>
      </c>
      <c r="Q69" s="317">
        <v>31675281.801170941</v>
      </c>
      <c r="R69" s="317">
        <v>2781812.7633527778</v>
      </c>
      <c r="S69" s="316">
        <v>9.6278254428767654E-2</v>
      </c>
    </row>
    <row r="70" spans="1:19">
      <c r="A70" s="383"/>
      <c r="B70" s="250" t="s">
        <v>208</v>
      </c>
      <c r="C70" s="311">
        <v>10527671.801118419</v>
      </c>
      <c r="D70" s="311">
        <v>796510.42127186246</v>
      </c>
      <c r="E70" s="312">
        <v>8.1851527292667509E-2</v>
      </c>
      <c r="F70" s="313">
        <v>28320529.090293102</v>
      </c>
      <c r="G70" s="313">
        <v>2506596.6289582141</v>
      </c>
      <c r="H70" s="312">
        <v>9.710247102849176E-2</v>
      </c>
      <c r="I70" s="298">
        <v>3.4602416406067857E-2</v>
      </c>
      <c r="J70" s="302"/>
      <c r="K70" s="302"/>
      <c r="L70" s="250" t="s">
        <v>208</v>
      </c>
      <c r="M70" s="310" t="s">
        <v>371</v>
      </c>
      <c r="N70" s="311">
        <v>10527671.801118419</v>
      </c>
      <c r="O70" s="311">
        <v>796510.42127186246</v>
      </c>
      <c r="P70" s="312">
        <v>8.1851527292667509E-2</v>
      </c>
      <c r="Q70" s="313">
        <v>28320529.090293102</v>
      </c>
      <c r="R70" s="313">
        <v>2506596.6289582141</v>
      </c>
      <c r="S70" s="312">
        <v>9.710247102849176E-2</v>
      </c>
    </row>
    <row r="71" spans="1:19">
      <c r="A71" s="384"/>
      <c r="B71" s="250" t="s">
        <v>209</v>
      </c>
      <c r="C71" s="315">
        <v>1270953.8498941655</v>
      </c>
      <c r="D71" s="315">
        <v>77925.831732031656</v>
      </c>
      <c r="E71" s="316">
        <v>6.5317687888065551E-2</v>
      </c>
      <c r="F71" s="317">
        <v>3354752.7108778195</v>
      </c>
      <c r="G71" s="317">
        <v>275216.13439453347</v>
      </c>
      <c r="H71" s="316">
        <v>8.9369334495393415E-2</v>
      </c>
      <c r="I71" s="299">
        <v>3.6016161015492161E-2</v>
      </c>
      <c r="J71" s="303"/>
      <c r="K71" s="303"/>
      <c r="L71" s="250" t="s">
        <v>209</v>
      </c>
      <c r="M71" s="314" t="s">
        <v>372</v>
      </c>
      <c r="N71" s="315">
        <v>1270953.8498941655</v>
      </c>
      <c r="O71" s="315">
        <v>77925.831732031656</v>
      </c>
      <c r="P71" s="316">
        <v>6.5317687888065551E-2</v>
      </c>
      <c r="Q71" s="317">
        <v>3354752.7108778195</v>
      </c>
      <c r="R71" s="317">
        <v>275216.13439453347</v>
      </c>
      <c r="S71" s="316">
        <v>8.9369334495393415E-2</v>
      </c>
    </row>
    <row r="72" spans="1:19">
      <c r="A72" s="382" t="s">
        <v>226</v>
      </c>
      <c r="B72" s="250" t="s">
        <v>70</v>
      </c>
      <c r="C72" s="311">
        <v>303371007.85102659</v>
      </c>
      <c r="D72" s="311">
        <v>21720970.126412749</v>
      </c>
      <c r="E72" s="312">
        <v>7.7120423280932229E-2</v>
      </c>
      <c r="F72" s="313">
        <v>854068253.35250425</v>
      </c>
      <c r="G72" s="313">
        <v>73358411.254957914</v>
      </c>
      <c r="H72" s="312">
        <v>9.3963733130178848E-2</v>
      </c>
      <c r="I72" s="298">
        <v>3.2707114339661426E-2</v>
      </c>
      <c r="J72" s="302"/>
      <c r="K72" s="302"/>
      <c r="L72" s="250" t="s">
        <v>70</v>
      </c>
      <c r="M72" s="310" t="s">
        <v>304</v>
      </c>
      <c r="N72" s="311">
        <v>303371007.85102659</v>
      </c>
      <c r="O72" s="311">
        <v>21720970.126412749</v>
      </c>
      <c r="P72" s="312">
        <v>7.7120423280932229E-2</v>
      </c>
      <c r="Q72" s="313">
        <v>854068253.35250425</v>
      </c>
      <c r="R72" s="313">
        <v>73358411.254957914</v>
      </c>
      <c r="S72" s="312">
        <v>9.3963733130178848E-2</v>
      </c>
    </row>
    <row r="73" spans="1:19">
      <c r="A73" s="383"/>
      <c r="B73" s="250" t="s">
        <v>154</v>
      </c>
      <c r="C73" s="315">
        <v>580226623.4678942</v>
      </c>
      <c r="D73" s="315">
        <v>37606466.21724844</v>
      </c>
      <c r="E73" s="316">
        <v>6.9305324755706332E-2</v>
      </c>
      <c r="F73" s="317">
        <v>1589014991.3658056</v>
      </c>
      <c r="G73" s="317">
        <v>117822651.73750806</v>
      </c>
      <c r="H73" s="316">
        <v>8.0086504370513789E-2</v>
      </c>
      <c r="I73" s="299">
        <v>0.10434265723228579</v>
      </c>
      <c r="J73" s="303"/>
      <c r="K73" s="303"/>
      <c r="L73" s="250" t="s">
        <v>154</v>
      </c>
      <c r="M73" s="314" t="s">
        <v>305</v>
      </c>
      <c r="N73" s="315">
        <v>580226623.4678942</v>
      </c>
      <c r="O73" s="315">
        <v>37606466.21724844</v>
      </c>
      <c r="P73" s="316">
        <v>6.9305324755706332E-2</v>
      </c>
      <c r="Q73" s="317">
        <v>1589014991.3658056</v>
      </c>
      <c r="R73" s="317">
        <v>117822651.73750806</v>
      </c>
      <c r="S73" s="316">
        <v>8.0086504370513789E-2</v>
      </c>
    </row>
    <row r="74" spans="1:19">
      <c r="A74" s="383"/>
      <c r="B74" s="250" t="s">
        <v>173</v>
      </c>
      <c r="C74" s="311">
        <v>43689518.653127901</v>
      </c>
      <c r="D74" s="311">
        <v>2357809.3268643841</v>
      </c>
      <c r="E74" s="312">
        <v>5.7046015403146057E-2</v>
      </c>
      <c r="F74" s="313">
        <v>114935063.65309078</v>
      </c>
      <c r="G74" s="313">
        <v>7249003.1043407917</v>
      </c>
      <c r="H74" s="312">
        <v>6.7316076634256053E-2</v>
      </c>
      <c r="I74" s="298">
        <v>8.8912902861476087E-2</v>
      </c>
      <c r="J74" s="302"/>
      <c r="K74" s="302"/>
      <c r="L74" s="250" t="s">
        <v>173</v>
      </c>
      <c r="M74" s="310" t="s">
        <v>306</v>
      </c>
      <c r="N74" s="311">
        <v>43689518.653127901</v>
      </c>
      <c r="O74" s="311">
        <v>2357809.3268643841</v>
      </c>
      <c r="P74" s="312">
        <v>5.7046015403146057E-2</v>
      </c>
      <c r="Q74" s="313">
        <v>114935063.65309078</v>
      </c>
      <c r="R74" s="313">
        <v>7249003.1043407917</v>
      </c>
      <c r="S74" s="312">
        <v>6.7316076634256053E-2</v>
      </c>
    </row>
    <row r="75" spans="1:19">
      <c r="A75" s="383"/>
      <c r="B75" s="250" t="s">
        <v>174</v>
      </c>
      <c r="C75" s="315">
        <v>108355925.06276229</v>
      </c>
      <c r="D75" s="315">
        <v>7153503.7947178483</v>
      </c>
      <c r="E75" s="316">
        <v>7.0685105208808177E-2</v>
      </c>
      <c r="F75" s="317">
        <v>296993547.26371348</v>
      </c>
      <c r="G75" s="317">
        <v>22406481.480011106</v>
      </c>
      <c r="H75" s="316">
        <v>8.1600644284028773E-2</v>
      </c>
      <c r="I75" s="299">
        <v>9.4906917219316808E-2</v>
      </c>
      <c r="J75" s="303"/>
      <c r="K75" s="303"/>
      <c r="L75" s="250" t="s">
        <v>174</v>
      </c>
      <c r="M75" s="314" t="s">
        <v>307</v>
      </c>
      <c r="N75" s="315">
        <v>108355925.06276229</v>
      </c>
      <c r="O75" s="315">
        <v>7153503.7947178483</v>
      </c>
      <c r="P75" s="316">
        <v>7.0685105208808177E-2</v>
      </c>
      <c r="Q75" s="317">
        <v>296993547.26371348</v>
      </c>
      <c r="R75" s="317">
        <v>22406481.480011106</v>
      </c>
      <c r="S75" s="316">
        <v>8.1600644284028773E-2</v>
      </c>
    </row>
    <row r="76" spans="1:19">
      <c r="A76" s="383"/>
      <c r="B76" s="250" t="s">
        <v>175</v>
      </c>
      <c r="C76" s="311">
        <v>43694126.591420121</v>
      </c>
      <c r="D76" s="311">
        <v>3315060.6385556906</v>
      </c>
      <c r="E76" s="312">
        <v>8.2098497335858389E-2</v>
      </c>
      <c r="F76" s="313">
        <v>115456535.85391799</v>
      </c>
      <c r="G76" s="313">
        <v>10874523.688145265</v>
      </c>
      <c r="H76" s="312">
        <v>0.10398082292496037</v>
      </c>
      <c r="I76" s="298">
        <v>0.13175602790713198</v>
      </c>
      <c r="J76" s="302"/>
      <c r="K76" s="302"/>
      <c r="L76" s="250" t="s">
        <v>175</v>
      </c>
      <c r="M76" s="310" t="s">
        <v>308</v>
      </c>
      <c r="N76" s="311">
        <v>43694126.591420121</v>
      </c>
      <c r="O76" s="311">
        <v>3315060.6385556906</v>
      </c>
      <c r="P76" s="312">
        <v>8.2098497335858389E-2</v>
      </c>
      <c r="Q76" s="313">
        <v>115456535.85391799</v>
      </c>
      <c r="R76" s="313">
        <v>10874523.688145265</v>
      </c>
      <c r="S76" s="312">
        <v>0.10398082292496037</v>
      </c>
    </row>
    <row r="77" spans="1:19">
      <c r="A77" s="383"/>
      <c r="B77" s="250" t="s">
        <v>176</v>
      </c>
      <c r="C77" s="315">
        <v>19598046.608401351</v>
      </c>
      <c r="D77" s="315">
        <v>1178392.9481213167</v>
      </c>
      <c r="E77" s="316">
        <v>6.3974761407289221E-2</v>
      </c>
      <c r="F77" s="317">
        <v>50276991.641308211</v>
      </c>
      <c r="G77" s="317">
        <v>3677511.7968610972</v>
      </c>
      <c r="H77" s="316">
        <v>7.8917443051659236E-2</v>
      </c>
      <c r="I77" s="299">
        <v>9.9306975007972115E-2</v>
      </c>
      <c r="J77" s="303"/>
      <c r="K77" s="303"/>
      <c r="L77" s="250" t="s">
        <v>176</v>
      </c>
      <c r="M77" s="314" t="s">
        <v>313</v>
      </c>
      <c r="N77" s="315">
        <v>19598046.608401351</v>
      </c>
      <c r="O77" s="315">
        <v>1178392.9481213167</v>
      </c>
      <c r="P77" s="316">
        <v>6.3974761407289221E-2</v>
      </c>
      <c r="Q77" s="317">
        <v>50276991.641308211</v>
      </c>
      <c r="R77" s="317">
        <v>3677511.7968610972</v>
      </c>
      <c r="S77" s="316">
        <v>7.8917443051659236E-2</v>
      </c>
    </row>
    <row r="78" spans="1:19">
      <c r="A78" s="383"/>
      <c r="B78" s="250" t="s">
        <v>177</v>
      </c>
      <c r="C78" s="311">
        <v>122410234.93132973</v>
      </c>
      <c r="D78" s="311">
        <v>7704887.7577127516</v>
      </c>
      <c r="E78" s="312">
        <v>6.7171129747340408E-2</v>
      </c>
      <c r="F78" s="313">
        <v>340348844.37930095</v>
      </c>
      <c r="G78" s="313">
        <v>23237365.185739219</v>
      </c>
      <c r="H78" s="312">
        <v>7.3278221415489536E-2</v>
      </c>
      <c r="I78" s="298">
        <v>0.11779051371743504</v>
      </c>
      <c r="J78" s="302"/>
      <c r="K78" s="302"/>
      <c r="L78" s="250" t="s">
        <v>177</v>
      </c>
      <c r="M78" s="310" t="s">
        <v>309</v>
      </c>
      <c r="N78" s="311">
        <v>122410234.93132973</v>
      </c>
      <c r="O78" s="311">
        <v>7704887.7577127516</v>
      </c>
      <c r="P78" s="312">
        <v>6.7171129747340408E-2</v>
      </c>
      <c r="Q78" s="313">
        <v>340348844.37930095</v>
      </c>
      <c r="R78" s="313">
        <v>23237365.185739219</v>
      </c>
      <c r="S78" s="312">
        <v>7.3278221415489536E-2</v>
      </c>
    </row>
    <row r="79" spans="1:19">
      <c r="A79" s="383"/>
      <c r="B79" s="250" t="s">
        <v>178</v>
      </c>
      <c r="C79" s="315">
        <v>57613754.099099368</v>
      </c>
      <c r="D79" s="315">
        <v>4182903.187581107</v>
      </c>
      <c r="E79" s="316">
        <v>7.8286291837425803E-2</v>
      </c>
      <c r="F79" s="317">
        <v>157707208.14795604</v>
      </c>
      <c r="G79" s="317">
        <v>12659564.470728606</v>
      </c>
      <c r="H79" s="316">
        <v>8.7278663408691864E-2</v>
      </c>
      <c r="I79" s="299">
        <v>0.12759470215359467</v>
      </c>
      <c r="J79" s="303"/>
      <c r="K79" s="303"/>
      <c r="L79" s="250" t="s">
        <v>178</v>
      </c>
      <c r="M79" s="314" t="s">
        <v>310</v>
      </c>
      <c r="N79" s="315">
        <v>57613754.099099368</v>
      </c>
      <c r="O79" s="315">
        <v>4182903.187581107</v>
      </c>
      <c r="P79" s="316">
        <v>7.8286291837425803E-2</v>
      </c>
      <c r="Q79" s="317">
        <v>157707208.14795604</v>
      </c>
      <c r="R79" s="317">
        <v>12659564.470728606</v>
      </c>
      <c r="S79" s="316">
        <v>8.7278663408691864E-2</v>
      </c>
    </row>
    <row r="80" spans="1:19">
      <c r="A80" s="383"/>
      <c r="B80" s="250" t="s">
        <v>179</v>
      </c>
      <c r="C80" s="311">
        <v>72004731.705607817</v>
      </c>
      <c r="D80" s="311">
        <v>5307522.1060019881</v>
      </c>
      <c r="E80" s="312">
        <v>7.9576374152140764E-2</v>
      </c>
      <c r="F80" s="313">
        <v>194895757.93978503</v>
      </c>
      <c r="G80" s="313">
        <v>16331697.465259939</v>
      </c>
      <c r="H80" s="312">
        <v>9.146127962065416E-2</v>
      </c>
      <c r="I80" s="298">
        <v>9.0239178683009874E-2</v>
      </c>
      <c r="J80" s="302"/>
      <c r="K80" s="302"/>
      <c r="L80" s="250" t="s">
        <v>179</v>
      </c>
      <c r="M80" s="310" t="s">
        <v>311</v>
      </c>
      <c r="N80" s="311">
        <v>72004731.705607817</v>
      </c>
      <c r="O80" s="311">
        <v>5307522.1060019881</v>
      </c>
      <c r="P80" s="312">
        <v>7.9576374152140764E-2</v>
      </c>
      <c r="Q80" s="313">
        <v>194895757.93978503</v>
      </c>
      <c r="R80" s="313">
        <v>16331697.465259939</v>
      </c>
      <c r="S80" s="312">
        <v>9.146127962065416E-2</v>
      </c>
    </row>
    <row r="81" spans="1:19">
      <c r="A81" s="383"/>
      <c r="B81" s="250" t="s">
        <v>180</v>
      </c>
      <c r="C81" s="315">
        <v>112860285.81620547</v>
      </c>
      <c r="D81" s="315">
        <v>6406386.4577068686</v>
      </c>
      <c r="E81" s="316">
        <v>6.0179913524186217E-2</v>
      </c>
      <c r="F81" s="317">
        <v>318401042.48673338</v>
      </c>
      <c r="G81" s="317">
        <v>21386504.546422184</v>
      </c>
      <c r="H81" s="316">
        <v>7.2004908226815725E-2</v>
      </c>
      <c r="I81" s="299">
        <v>0.12791832293448227</v>
      </c>
      <c r="J81" s="303"/>
      <c r="K81" s="303"/>
      <c r="L81" s="250" t="s">
        <v>180</v>
      </c>
      <c r="M81" s="314" t="s">
        <v>312</v>
      </c>
      <c r="N81" s="315">
        <v>112860285.81620547</v>
      </c>
      <c r="O81" s="315">
        <v>6406386.4577068686</v>
      </c>
      <c r="P81" s="316">
        <v>6.0179913524186217E-2</v>
      </c>
      <c r="Q81" s="317">
        <v>318401042.48673338</v>
      </c>
      <c r="R81" s="317">
        <v>21386504.546422184</v>
      </c>
      <c r="S81" s="316">
        <v>7.2004908226815725E-2</v>
      </c>
    </row>
    <row r="82" spans="1:19">
      <c r="A82" s="383"/>
      <c r="B82" s="250" t="s">
        <v>181</v>
      </c>
      <c r="C82" s="311">
        <v>482957154.01494431</v>
      </c>
      <c r="D82" s="311">
        <v>22025295.688418508</v>
      </c>
      <c r="E82" s="312">
        <v>4.7784277199636974E-2</v>
      </c>
      <c r="F82" s="313">
        <v>1326329893.2301807</v>
      </c>
      <c r="G82" s="313">
        <v>79237665.214283943</v>
      </c>
      <c r="H82" s="312">
        <v>6.3537935233827711E-2</v>
      </c>
      <c r="I82" s="298">
        <v>9.8572895617362766E-2</v>
      </c>
      <c r="J82" s="302"/>
      <c r="K82" s="302"/>
      <c r="L82" s="250" t="s">
        <v>181</v>
      </c>
      <c r="M82" s="310" t="s">
        <v>314</v>
      </c>
      <c r="N82" s="311">
        <v>482957154.01494431</v>
      </c>
      <c r="O82" s="311">
        <v>22025295.688418508</v>
      </c>
      <c r="P82" s="312">
        <v>4.7784277199636974E-2</v>
      </c>
      <c r="Q82" s="313">
        <v>1326329893.2301807</v>
      </c>
      <c r="R82" s="313">
        <v>79237665.214283943</v>
      </c>
      <c r="S82" s="312">
        <v>6.3537935233827711E-2</v>
      </c>
    </row>
    <row r="83" spans="1:19">
      <c r="A83" s="383"/>
      <c r="B83" s="250" t="s">
        <v>210</v>
      </c>
      <c r="C83" s="315">
        <v>33833796.414887257</v>
      </c>
      <c r="D83" s="315">
        <v>1216958.3159548156</v>
      </c>
      <c r="E83" s="316">
        <v>3.7310738467768494E-2</v>
      </c>
      <c r="F83" s="317">
        <v>91931416.165668637</v>
      </c>
      <c r="G83" s="317">
        <v>4488262.5765632093</v>
      </c>
      <c r="H83" s="316">
        <v>5.1327775730201974E-2</v>
      </c>
      <c r="I83" s="299">
        <v>8.7188768050705093E-2</v>
      </c>
      <c r="J83" s="303"/>
      <c r="K83" s="303"/>
      <c r="L83" s="250" t="s">
        <v>210</v>
      </c>
      <c r="M83" s="314" t="s">
        <v>315</v>
      </c>
      <c r="N83" s="315">
        <v>33833796.414887257</v>
      </c>
      <c r="O83" s="315">
        <v>1216958.3159548156</v>
      </c>
      <c r="P83" s="316">
        <v>3.7310738467768494E-2</v>
      </c>
      <c r="Q83" s="317">
        <v>91931416.165668637</v>
      </c>
      <c r="R83" s="317">
        <v>4488262.5765632093</v>
      </c>
      <c r="S83" s="316">
        <v>5.1327775730201974E-2</v>
      </c>
    </row>
    <row r="84" spans="1:19">
      <c r="A84" s="383"/>
      <c r="B84" s="250" t="s">
        <v>182</v>
      </c>
      <c r="C84" s="311">
        <v>33427958.308268741</v>
      </c>
      <c r="D84" s="311">
        <v>1307670.7930909954</v>
      </c>
      <c r="E84" s="312">
        <v>4.0711677704412946E-2</v>
      </c>
      <c r="F84" s="313">
        <v>84124598.243452564</v>
      </c>
      <c r="G84" s="313">
        <v>4244393.9649547487</v>
      </c>
      <c r="H84" s="312">
        <v>5.3134490619940196E-2</v>
      </c>
      <c r="I84" s="298">
        <v>8.4685088586664445E-2</v>
      </c>
      <c r="J84" s="302"/>
      <c r="K84" s="302"/>
      <c r="L84" s="250" t="s">
        <v>182</v>
      </c>
      <c r="M84" s="310" t="s">
        <v>316</v>
      </c>
      <c r="N84" s="311">
        <v>33427958.308268741</v>
      </c>
      <c r="O84" s="311">
        <v>1307670.7930909954</v>
      </c>
      <c r="P84" s="312">
        <v>4.0711677704412946E-2</v>
      </c>
      <c r="Q84" s="313">
        <v>84124598.243452564</v>
      </c>
      <c r="R84" s="313">
        <v>4244393.9649547487</v>
      </c>
      <c r="S84" s="312">
        <v>5.3134490619940196E-2</v>
      </c>
    </row>
    <row r="85" spans="1:19">
      <c r="A85" s="383"/>
      <c r="B85" s="250" t="s">
        <v>183</v>
      </c>
      <c r="C85" s="315">
        <v>289837260.78684372</v>
      </c>
      <c r="D85" s="315">
        <v>13962476.232791483</v>
      </c>
      <c r="E85" s="316">
        <v>5.0611643450348798E-2</v>
      </c>
      <c r="F85" s="317">
        <v>795647645.22729504</v>
      </c>
      <c r="G85" s="317">
        <v>50826377.228115559</v>
      </c>
      <c r="H85" s="316">
        <v>6.8239696437040448E-2</v>
      </c>
      <c r="I85" s="299">
        <v>0.11114770265693147</v>
      </c>
      <c r="J85" s="303"/>
      <c r="K85" s="303"/>
      <c r="L85" s="250" t="s">
        <v>183</v>
      </c>
      <c r="M85" s="314" t="s">
        <v>317</v>
      </c>
      <c r="N85" s="315">
        <v>289837260.78684372</v>
      </c>
      <c r="O85" s="315">
        <v>13962476.232791483</v>
      </c>
      <c r="P85" s="316">
        <v>5.0611643450348798E-2</v>
      </c>
      <c r="Q85" s="317">
        <v>795647645.22729504</v>
      </c>
      <c r="R85" s="317">
        <v>50826377.228115559</v>
      </c>
      <c r="S85" s="316">
        <v>6.8239696437040448E-2</v>
      </c>
    </row>
    <row r="86" spans="1:19">
      <c r="A86" s="383"/>
      <c r="B86" s="250" t="s">
        <v>184</v>
      </c>
      <c r="C86" s="311">
        <v>83150998.74787581</v>
      </c>
      <c r="D86" s="311">
        <v>3770842.2522920072</v>
      </c>
      <c r="E86" s="312">
        <v>4.7503588034646826E-2</v>
      </c>
      <c r="F86" s="313">
        <v>240459754.22761735</v>
      </c>
      <c r="G86" s="313">
        <v>12973362.343573749</v>
      </c>
      <c r="H86" s="312">
        <v>5.7029179794572712E-2</v>
      </c>
      <c r="I86" s="298">
        <v>7.5835416367466227E-2</v>
      </c>
      <c r="J86" s="302"/>
      <c r="K86" s="302"/>
      <c r="L86" s="250" t="s">
        <v>184</v>
      </c>
      <c r="M86" s="310" t="s">
        <v>318</v>
      </c>
      <c r="N86" s="311">
        <v>83150998.74787581</v>
      </c>
      <c r="O86" s="311">
        <v>3770842.2522920072</v>
      </c>
      <c r="P86" s="312">
        <v>4.7503588034646826E-2</v>
      </c>
      <c r="Q86" s="313">
        <v>240459754.22761735</v>
      </c>
      <c r="R86" s="313">
        <v>12973362.343573749</v>
      </c>
      <c r="S86" s="312">
        <v>5.7029179794572712E-2</v>
      </c>
    </row>
    <row r="87" spans="1:19">
      <c r="A87" s="383"/>
      <c r="B87" s="250" t="s">
        <v>185</v>
      </c>
      <c r="C87" s="319">
        <v>13811148.736782134</v>
      </c>
      <c r="D87" s="319">
        <v>712938.19746732712</v>
      </c>
      <c r="E87" s="319">
        <v>5.4430198333384125E-2</v>
      </c>
      <c r="F87" s="319">
        <v>37213337.48301816</v>
      </c>
      <c r="G87" s="319">
        <v>2784335.8324334621</v>
      </c>
      <c r="H87" s="319">
        <v>8.0871814428176328E-2</v>
      </c>
      <c r="I87" s="301">
        <v>9.1085701940306796E-2</v>
      </c>
      <c r="J87" s="305"/>
      <c r="K87" s="305"/>
      <c r="L87" s="250" t="s">
        <v>185</v>
      </c>
      <c r="M87" s="314" t="s">
        <v>319</v>
      </c>
      <c r="N87" s="319">
        <v>13811148.736782134</v>
      </c>
      <c r="O87" s="319">
        <v>712938.19746732712</v>
      </c>
      <c r="P87" s="319">
        <v>5.4430198333384125E-2</v>
      </c>
      <c r="Q87" s="319">
        <v>37213337.48301816</v>
      </c>
      <c r="R87" s="319">
        <v>2784335.8324334621</v>
      </c>
      <c r="S87" s="319">
        <v>8.0871814428176328E-2</v>
      </c>
    </row>
    <row r="88" spans="1:19">
      <c r="A88" s="383"/>
      <c r="B88" s="250" t="s">
        <v>186</v>
      </c>
      <c r="C88" s="311">
        <v>7129688.9837686149</v>
      </c>
      <c r="D88" s="311">
        <v>408861.92379367817</v>
      </c>
      <c r="E88" s="312">
        <v>6.0835060944895505E-2</v>
      </c>
      <c r="F88" s="313">
        <v>19763781.519544844</v>
      </c>
      <c r="G88" s="313">
        <v>1462636.0723212995</v>
      </c>
      <c r="H88" s="312">
        <v>7.992046599155328E-2</v>
      </c>
      <c r="I88" s="298">
        <v>0.10058341791524926</v>
      </c>
      <c r="J88" s="302"/>
      <c r="K88" s="302"/>
      <c r="L88" s="250" t="s">
        <v>186</v>
      </c>
      <c r="M88" s="310" t="s">
        <v>320</v>
      </c>
      <c r="N88" s="311">
        <v>7129688.9837686149</v>
      </c>
      <c r="O88" s="311">
        <v>408861.92379367817</v>
      </c>
      <c r="P88" s="312">
        <v>6.0835060944895505E-2</v>
      </c>
      <c r="Q88" s="313">
        <v>19763781.519544844</v>
      </c>
      <c r="R88" s="313">
        <v>1462636.0723212995</v>
      </c>
      <c r="S88" s="312">
        <v>7.992046599155328E-2</v>
      </c>
    </row>
    <row r="89" spans="1:19">
      <c r="A89" s="383"/>
      <c r="B89" s="297" t="s">
        <v>230</v>
      </c>
      <c r="C89" s="315">
        <v>21403351.722071249</v>
      </c>
      <c r="D89" s="315">
        <v>627159.855051063</v>
      </c>
      <c r="E89" s="316">
        <v>3.0186468197119759E-2</v>
      </c>
      <c r="F89" s="317">
        <v>56883578.420598671</v>
      </c>
      <c r="G89" s="317">
        <v>2373904.3839624822</v>
      </c>
      <c r="H89" s="316">
        <v>4.3550148224459587E-2</v>
      </c>
      <c r="I89" s="299">
        <v>6.3786218756703053E-2</v>
      </c>
      <c r="J89" s="303"/>
      <c r="K89" s="303"/>
      <c r="L89" s="297" t="s">
        <v>230</v>
      </c>
      <c r="M89" s="314" t="s">
        <v>321</v>
      </c>
      <c r="N89" s="315">
        <v>21403351.722071249</v>
      </c>
      <c r="O89" s="315">
        <v>627159.855051063</v>
      </c>
      <c r="P89" s="316">
        <v>3.0186468197119759E-2</v>
      </c>
      <c r="Q89" s="317">
        <v>56883578.420598671</v>
      </c>
      <c r="R89" s="317">
        <v>2373904.3839624822</v>
      </c>
      <c r="S89" s="316">
        <v>4.3550148224459587E-2</v>
      </c>
    </row>
    <row r="90" spans="1:19">
      <c r="A90" s="383"/>
      <c r="B90" s="250" t="s">
        <v>155</v>
      </c>
      <c r="C90" s="311">
        <v>442866759.61257493</v>
      </c>
      <c r="D90" s="311">
        <v>23453322.969420612</v>
      </c>
      <c r="E90" s="312">
        <v>5.5919340966119752E-2</v>
      </c>
      <c r="F90" s="313">
        <v>1176939757.2501152</v>
      </c>
      <c r="G90" s="313">
        <v>75547816.253837585</v>
      </c>
      <c r="H90" s="312">
        <v>6.8593035269079491E-2</v>
      </c>
      <c r="I90" s="300">
        <v>9.1650919146526483E-2</v>
      </c>
      <c r="J90" s="304"/>
      <c r="K90" s="304"/>
      <c r="L90" s="250" t="s">
        <v>155</v>
      </c>
      <c r="M90" s="310" t="s">
        <v>322</v>
      </c>
      <c r="N90" s="311">
        <v>442866759.61257493</v>
      </c>
      <c r="O90" s="311">
        <v>23453322.969420612</v>
      </c>
      <c r="P90" s="312">
        <v>5.5919340966119752E-2</v>
      </c>
      <c r="Q90" s="313">
        <v>1176939757.2501152</v>
      </c>
      <c r="R90" s="313">
        <v>75547816.253837585</v>
      </c>
      <c r="S90" s="312">
        <v>6.8593035269079491E-2</v>
      </c>
    </row>
    <row r="91" spans="1:19">
      <c r="A91" s="383"/>
      <c r="B91" s="250" t="s">
        <v>211</v>
      </c>
      <c r="C91" s="315">
        <v>25984696.956444431</v>
      </c>
      <c r="D91" s="315">
        <v>1855002.3709946014</v>
      </c>
      <c r="E91" s="316">
        <v>7.6876330300225226E-2</v>
      </c>
      <c r="F91" s="317">
        <v>65872222.692960568</v>
      </c>
      <c r="G91" s="317">
        <v>5863259.2554511949</v>
      </c>
      <c r="H91" s="316">
        <v>9.7706391171994311E-2</v>
      </c>
      <c r="I91" s="299">
        <v>0.13859393626541627</v>
      </c>
      <c r="J91" s="303"/>
      <c r="K91" s="303"/>
      <c r="L91" s="250" t="s">
        <v>211</v>
      </c>
      <c r="M91" s="314" t="s">
        <v>323</v>
      </c>
      <c r="N91" s="315">
        <v>25984696.956444431</v>
      </c>
      <c r="O91" s="315">
        <v>1855002.3709946014</v>
      </c>
      <c r="P91" s="316">
        <v>7.6876330300225226E-2</v>
      </c>
      <c r="Q91" s="317">
        <v>65872222.692960568</v>
      </c>
      <c r="R91" s="317">
        <v>5863259.2554511949</v>
      </c>
      <c r="S91" s="316">
        <v>9.7706391171994311E-2</v>
      </c>
    </row>
    <row r="92" spans="1:19">
      <c r="A92" s="383"/>
      <c r="B92" s="250" t="s">
        <v>212</v>
      </c>
      <c r="C92" s="311">
        <v>140577639.27543929</v>
      </c>
      <c r="D92" s="311">
        <v>5484978.9596608877</v>
      </c>
      <c r="E92" s="312">
        <v>4.0601605940986843E-2</v>
      </c>
      <c r="F92" s="313">
        <v>383280138.41094989</v>
      </c>
      <c r="G92" s="313">
        <v>21114383.355350196</v>
      </c>
      <c r="H92" s="312">
        <v>5.8300330886084786E-2</v>
      </c>
      <c r="I92" s="298">
        <v>7.7167862007495855E-2</v>
      </c>
      <c r="J92" s="302"/>
      <c r="K92" s="302"/>
      <c r="L92" s="250" t="s">
        <v>212</v>
      </c>
      <c r="M92" s="310" t="s">
        <v>324</v>
      </c>
      <c r="N92" s="311">
        <v>140577639.27543929</v>
      </c>
      <c r="O92" s="311">
        <v>5484978.9596608877</v>
      </c>
      <c r="P92" s="312">
        <v>4.0601605940986843E-2</v>
      </c>
      <c r="Q92" s="313">
        <v>383280138.41094989</v>
      </c>
      <c r="R92" s="313">
        <v>21114383.355350196</v>
      </c>
      <c r="S92" s="312">
        <v>5.8300330886084786E-2</v>
      </c>
    </row>
    <row r="93" spans="1:19">
      <c r="A93" s="383"/>
      <c r="B93" s="250" t="s">
        <v>213</v>
      </c>
      <c r="C93" s="315">
        <v>39785173.129854627</v>
      </c>
      <c r="D93" s="315">
        <v>2426661.4218122736</v>
      </c>
      <c r="E93" s="316">
        <v>6.4956051803580439E-2</v>
      </c>
      <c r="F93" s="317">
        <v>103736371.78352089</v>
      </c>
      <c r="G93" s="317">
        <v>7691630.1689125299</v>
      </c>
      <c r="H93" s="316">
        <v>8.008382384718328E-2</v>
      </c>
      <c r="I93" s="299">
        <v>9.0852290418323656E-2</v>
      </c>
      <c r="J93" s="303"/>
      <c r="K93" s="303"/>
      <c r="L93" s="250" t="s">
        <v>213</v>
      </c>
      <c r="M93" s="314" t="s">
        <v>325</v>
      </c>
      <c r="N93" s="315">
        <v>39785173.129854627</v>
      </c>
      <c r="O93" s="315">
        <v>2426661.4218122736</v>
      </c>
      <c r="P93" s="316">
        <v>6.4956051803580439E-2</v>
      </c>
      <c r="Q93" s="317">
        <v>103736371.78352089</v>
      </c>
      <c r="R93" s="317">
        <v>7691630.1689125299</v>
      </c>
      <c r="S93" s="316">
        <v>8.008382384718328E-2</v>
      </c>
    </row>
    <row r="94" spans="1:19">
      <c r="A94" s="383"/>
      <c r="B94" s="250" t="s">
        <v>214</v>
      </c>
      <c r="C94" s="311">
        <v>32890222.707112648</v>
      </c>
      <c r="D94" s="311">
        <v>2193966.9163798429</v>
      </c>
      <c r="E94" s="312">
        <v>7.1473437390438516E-2</v>
      </c>
      <c r="F94" s="313">
        <v>84394404.235016674</v>
      </c>
      <c r="G94" s="313">
        <v>6643008.3220339119</v>
      </c>
      <c r="H94" s="312">
        <v>8.5439087543438902E-2</v>
      </c>
      <c r="I94" s="298">
        <v>0.11114300725256381</v>
      </c>
      <c r="J94" s="302"/>
      <c r="K94" s="302"/>
      <c r="L94" s="250" t="s">
        <v>214</v>
      </c>
      <c r="M94" s="310" t="s">
        <v>326</v>
      </c>
      <c r="N94" s="311">
        <v>32890222.707112648</v>
      </c>
      <c r="O94" s="311">
        <v>2193966.9163798429</v>
      </c>
      <c r="P94" s="312">
        <v>7.1473437390438516E-2</v>
      </c>
      <c r="Q94" s="313">
        <v>84394404.235016674</v>
      </c>
      <c r="R94" s="313">
        <v>6643008.3220339119</v>
      </c>
      <c r="S94" s="312">
        <v>8.5439087543438902E-2</v>
      </c>
    </row>
    <row r="95" spans="1:19">
      <c r="A95" s="383"/>
      <c r="B95" s="250" t="s">
        <v>215</v>
      </c>
      <c r="C95" s="315">
        <v>80299617.119962677</v>
      </c>
      <c r="D95" s="315">
        <v>3856920.370892033</v>
      </c>
      <c r="E95" s="316">
        <v>5.0455053718901195E-2</v>
      </c>
      <c r="F95" s="317">
        <v>218664004.12860355</v>
      </c>
      <c r="G95" s="317">
        <v>10419800.771946281</v>
      </c>
      <c r="H95" s="316">
        <v>5.0036450494136527E-2</v>
      </c>
      <c r="I95" s="299">
        <v>6.5185933063995477E-2</v>
      </c>
      <c r="J95" s="303"/>
      <c r="K95" s="303"/>
      <c r="L95" s="250" t="s">
        <v>215</v>
      </c>
      <c r="M95" s="314" t="s">
        <v>327</v>
      </c>
      <c r="N95" s="315">
        <v>80299617.119962677</v>
      </c>
      <c r="O95" s="315">
        <v>3856920.370892033</v>
      </c>
      <c r="P95" s="316">
        <v>5.0455053718901195E-2</v>
      </c>
      <c r="Q95" s="317">
        <v>218664004.12860355</v>
      </c>
      <c r="R95" s="317">
        <v>10419800.771946281</v>
      </c>
      <c r="S95" s="316">
        <v>5.0036450494136527E-2</v>
      </c>
    </row>
    <row r="96" spans="1:19">
      <c r="A96" s="383"/>
      <c r="B96" s="250" t="s">
        <v>216</v>
      </c>
      <c r="C96" s="311">
        <v>66862757.23507148</v>
      </c>
      <c r="D96" s="311">
        <v>4719919.5632660389</v>
      </c>
      <c r="E96" s="312">
        <v>7.595275240234968E-2</v>
      </c>
      <c r="F96" s="313">
        <v>171966554.98416519</v>
      </c>
      <c r="G96" s="313">
        <v>13706610.480041116</v>
      </c>
      <c r="H96" s="312">
        <v>8.6608209822062326E-2</v>
      </c>
      <c r="I96" s="298">
        <v>0.12180965715660982</v>
      </c>
      <c r="J96" s="302"/>
      <c r="K96" s="302"/>
      <c r="L96" s="250" t="s">
        <v>216</v>
      </c>
      <c r="M96" s="310" t="s">
        <v>328</v>
      </c>
      <c r="N96" s="311">
        <v>66862757.23507148</v>
      </c>
      <c r="O96" s="311">
        <v>4719919.5632660389</v>
      </c>
      <c r="P96" s="312">
        <v>7.595275240234968E-2</v>
      </c>
      <c r="Q96" s="313">
        <v>171966554.98416519</v>
      </c>
      <c r="R96" s="313">
        <v>13706610.480041116</v>
      </c>
      <c r="S96" s="312">
        <v>8.6608209822062326E-2</v>
      </c>
    </row>
    <row r="97" spans="1:26">
      <c r="A97" s="383"/>
      <c r="B97" s="250" t="s">
        <v>217</v>
      </c>
      <c r="C97" s="315">
        <v>24791570.052641045</v>
      </c>
      <c r="D97" s="315">
        <v>1437685.4280753285</v>
      </c>
      <c r="E97" s="316">
        <v>6.1560868831348661E-2</v>
      </c>
      <c r="F97" s="317">
        <v>65786089.743336432</v>
      </c>
      <c r="G97" s="317">
        <v>5001185.9580817074</v>
      </c>
      <c r="H97" s="316">
        <v>8.2276776742960009E-2</v>
      </c>
      <c r="I97" s="299">
        <v>0.11345747486822326</v>
      </c>
      <c r="J97" s="303"/>
      <c r="K97" s="303"/>
      <c r="L97" s="250" t="s">
        <v>217</v>
      </c>
      <c r="M97" s="314" t="s">
        <v>329</v>
      </c>
      <c r="N97" s="315">
        <v>24791570.052641045</v>
      </c>
      <c r="O97" s="315">
        <v>1437685.4280753285</v>
      </c>
      <c r="P97" s="316">
        <v>6.1560868831348661E-2</v>
      </c>
      <c r="Q97" s="317">
        <v>65786089.743336432</v>
      </c>
      <c r="R97" s="317">
        <v>5001185.9580817074</v>
      </c>
      <c r="S97" s="316">
        <v>8.2276776742960009E-2</v>
      </c>
    </row>
    <row r="98" spans="1:26">
      <c r="A98" s="383"/>
      <c r="B98" s="250" t="s">
        <v>218</v>
      </c>
      <c r="C98" s="311">
        <v>10709433.377227169</v>
      </c>
      <c r="D98" s="311">
        <v>737399.60066988133</v>
      </c>
      <c r="E98" s="312">
        <v>7.3946761231735297E-2</v>
      </c>
      <c r="F98" s="313">
        <v>27886633.303747214</v>
      </c>
      <c r="G98" s="313">
        <v>2257956.1630186401</v>
      </c>
      <c r="H98" s="312">
        <v>8.8102719879768671E-2</v>
      </c>
      <c r="I98" s="298">
        <v>9.4740766265297496E-2</v>
      </c>
      <c r="J98" s="302"/>
      <c r="K98" s="302"/>
      <c r="L98" s="250" t="s">
        <v>218</v>
      </c>
      <c r="M98" s="310" t="s">
        <v>330</v>
      </c>
      <c r="N98" s="311">
        <v>10709433.377227169</v>
      </c>
      <c r="O98" s="311">
        <v>737399.60066988133</v>
      </c>
      <c r="P98" s="312">
        <v>7.3946761231735297E-2</v>
      </c>
      <c r="Q98" s="313">
        <v>27886633.303747214</v>
      </c>
      <c r="R98" s="313">
        <v>2257956.1630186401</v>
      </c>
      <c r="S98" s="312">
        <v>8.8102719879768671E-2</v>
      </c>
      <c r="T98" s="235" t="s">
        <v>221</v>
      </c>
      <c r="U98" s="236">
        <f>(O88-(SUM(O89:O97)))</f>
        <v>-45646755.931758992</v>
      </c>
      <c r="V98" s="236">
        <f>(P88-(SUM(P89:P97)))</f>
        <v>-0.46714684860617456</v>
      </c>
      <c r="W98" s="238">
        <f>(((U98+V98)-(U98))/U98)</f>
        <v>1.0233955109991928E-8</v>
      </c>
      <c r="X98" s="236">
        <f>(R88-(SUM(R89:R97)))</f>
        <v>-146898962.87729573</v>
      </c>
      <c r="Y98" s="236">
        <f>(S88-(SUM(S89:S97)))</f>
        <v>-0.57267378800984581</v>
      </c>
      <c r="Z98" s="238">
        <f>(((X98+Y98)-(X98))/X98)</f>
        <v>3.8984196102580696E-9</v>
      </c>
    </row>
    <row r="99" spans="1:26">
      <c r="A99" s="383"/>
      <c r="B99" s="250" t="s">
        <v>219</v>
      </c>
      <c r="C99" s="315">
        <v>10590933.587212181</v>
      </c>
      <c r="D99" s="315">
        <v>263955.34592731856</v>
      </c>
      <c r="E99" s="316">
        <v>2.5559785230502619E-2</v>
      </c>
      <c r="F99" s="317">
        <v>27127205.565925222</v>
      </c>
      <c r="G99" s="317">
        <v>1114559.7793626077</v>
      </c>
      <c r="H99" s="316">
        <v>4.2846844127572649E-2</v>
      </c>
      <c r="I99" s="299">
        <v>9.3061173379176715E-2</v>
      </c>
      <c r="J99" s="303"/>
      <c r="K99" s="303"/>
      <c r="L99" s="250" t="s">
        <v>219</v>
      </c>
      <c r="M99" s="314" t="s">
        <v>331</v>
      </c>
      <c r="N99" s="315">
        <v>10590933.587212181</v>
      </c>
      <c r="O99" s="315">
        <v>263955.34592731856</v>
      </c>
      <c r="P99" s="316">
        <v>2.5559785230502619E-2</v>
      </c>
      <c r="Q99" s="317">
        <v>27127205.565925222</v>
      </c>
      <c r="R99" s="317">
        <v>1114559.7793626077</v>
      </c>
      <c r="S99" s="316">
        <v>4.2846844127572649E-2</v>
      </c>
    </row>
    <row r="100" spans="1:26">
      <c r="A100" s="383"/>
      <c r="B100" s="234" t="s">
        <v>220</v>
      </c>
      <c r="C100" s="318">
        <v>10374716.171626231</v>
      </c>
      <c r="D100" s="318">
        <v>476832.99173728377</v>
      </c>
      <c r="E100" s="318">
        <v>4.8175249502453089E-2</v>
      </c>
      <c r="F100" s="318">
        <v>28226132.401889343</v>
      </c>
      <c r="G100" s="318">
        <v>1735421.9996393882</v>
      </c>
      <c r="H100" s="318">
        <v>6.5510587420562053E-2</v>
      </c>
      <c r="I100" s="300">
        <v>9.5588069402662124E-2</v>
      </c>
      <c r="J100" s="304"/>
      <c r="K100" s="304"/>
      <c r="L100" s="234" t="s">
        <v>220</v>
      </c>
      <c r="M100" s="310" t="s">
        <v>332</v>
      </c>
      <c r="N100" s="318">
        <v>10374716.171626231</v>
      </c>
      <c r="O100" s="318">
        <v>476832.99173728377</v>
      </c>
      <c r="P100" s="318">
        <v>4.8175249502453089E-2</v>
      </c>
      <c r="Q100" s="318">
        <v>28226132.401889343</v>
      </c>
      <c r="R100" s="318">
        <v>1735421.9996393882</v>
      </c>
      <c r="S100" s="318">
        <v>6.5510587420562053E-2</v>
      </c>
    </row>
    <row r="101" spans="1:26">
      <c r="A101" s="383"/>
      <c r="B101" s="250" t="s">
        <v>156</v>
      </c>
      <c r="C101" s="315">
        <v>122550499.8074484</v>
      </c>
      <c r="D101" s="315">
        <v>5784209.7610883564</v>
      </c>
      <c r="E101" s="316">
        <v>4.9536640744446324E-2</v>
      </c>
      <c r="F101" s="317">
        <v>331323392.50373244</v>
      </c>
      <c r="G101" s="317">
        <v>21025602.678003073</v>
      </c>
      <c r="H101" s="316">
        <v>6.7759434219017645E-2</v>
      </c>
      <c r="I101" s="299">
        <v>9.3764369417368751E-2</v>
      </c>
      <c r="J101" s="303"/>
      <c r="K101" s="303"/>
      <c r="L101" s="250" t="s">
        <v>156</v>
      </c>
      <c r="M101" s="314" t="s">
        <v>333</v>
      </c>
      <c r="N101" s="315">
        <v>122550499.8074484</v>
      </c>
      <c r="O101" s="315">
        <v>5784209.7610883564</v>
      </c>
      <c r="P101" s="316">
        <v>4.9536640744446324E-2</v>
      </c>
      <c r="Q101" s="317">
        <v>331323392.50373244</v>
      </c>
      <c r="R101" s="317">
        <v>21025602.678003073</v>
      </c>
      <c r="S101" s="316">
        <v>6.7759434219017645E-2</v>
      </c>
    </row>
    <row r="102" spans="1:26">
      <c r="A102" s="383"/>
      <c r="B102" s="250" t="s">
        <v>187</v>
      </c>
      <c r="C102" s="311">
        <v>35179344.763500594</v>
      </c>
      <c r="D102" s="311">
        <v>1385276.1795882061</v>
      </c>
      <c r="E102" s="312">
        <v>4.0991695810420184E-2</v>
      </c>
      <c r="F102" s="313">
        <v>95930043.978376508</v>
      </c>
      <c r="G102" s="313">
        <v>5682179.6115649045</v>
      </c>
      <c r="H102" s="312">
        <v>6.2961928810522746E-2</v>
      </c>
      <c r="I102" s="298">
        <v>8.0823781562697095E-2</v>
      </c>
      <c r="J102" s="302"/>
      <c r="K102" s="302"/>
      <c r="L102" s="250" t="s">
        <v>187</v>
      </c>
      <c r="M102" s="310" t="s">
        <v>334</v>
      </c>
      <c r="N102" s="311">
        <v>35179344.763500594</v>
      </c>
      <c r="O102" s="311">
        <v>1385276.1795882061</v>
      </c>
      <c r="P102" s="312">
        <v>4.0991695810420184E-2</v>
      </c>
      <c r="Q102" s="313">
        <v>95930043.978376508</v>
      </c>
      <c r="R102" s="313">
        <v>5682179.6115649045</v>
      </c>
      <c r="S102" s="312">
        <v>6.2961928810522746E-2</v>
      </c>
    </row>
    <row r="103" spans="1:26">
      <c r="A103" s="383"/>
      <c r="B103" s="250" t="s">
        <v>188</v>
      </c>
      <c r="C103" s="315">
        <v>87371155.043948323</v>
      </c>
      <c r="D103" s="315">
        <v>4398933.581499964</v>
      </c>
      <c r="E103" s="316">
        <v>5.3016943550087646E-2</v>
      </c>
      <c r="F103" s="317">
        <v>235393348.52535602</v>
      </c>
      <c r="G103" s="317">
        <v>15343423.066438109</v>
      </c>
      <c r="H103" s="316">
        <v>6.9727008697863149E-2</v>
      </c>
      <c r="I103" s="299">
        <v>9.900457114916017E-2</v>
      </c>
      <c r="J103" s="303"/>
      <c r="K103" s="303"/>
      <c r="L103" s="250" t="s">
        <v>188</v>
      </c>
      <c r="M103" s="314" t="s">
        <v>335</v>
      </c>
      <c r="N103" s="315">
        <v>87371155.043948323</v>
      </c>
      <c r="O103" s="315">
        <v>4398933.581499964</v>
      </c>
      <c r="P103" s="316">
        <v>5.3016943550087646E-2</v>
      </c>
      <c r="Q103" s="317">
        <v>235393348.52535602</v>
      </c>
      <c r="R103" s="317">
        <v>15343423.066438109</v>
      </c>
      <c r="S103" s="316">
        <v>6.9727008697863149E-2</v>
      </c>
    </row>
    <row r="104" spans="1:26">
      <c r="A104" s="383"/>
      <c r="B104" s="250" t="s">
        <v>157</v>
      </c>
      <c r="C104" s="311">
        <v>220276084.58359048</v>
      </c>
      <c r="D104" s="311">
        <v>9886169.3539840877</v>
      </c>
      <c r="E104" s="312">
        <v>4.6989749214903863E-2</v>
      </c>
      <c r="F104" s="313">
        <v>678569489.42311072</v>
      </c>
      <c r="G104" s="313">
        <v>30930748.795050502</v>
      </c>
      <c r="H104" s="312">
        <v>4.7759262772104724E-2</v>
      </c>
      <c r="I104" s="298">
        <v>7.6719290313441463E-2</v>
      </c>
      <c r="J104" s="302"/>
      <c r="K104" s="302"/>
      <c r="L104" s="250" t="s">
        <v>157</v>
      </c>
      <c r="M104" s="310" t="s">
        <v>336</v>
      </c>
      <c r="N104" s="311">
        <v>220276084.58359048</v>
      </c>
      <c r="O104" s="311">
        <v>9886169.3539840877</v>
      </c>
      <c r="P104" s="312">
        <v>4.6989749214903863E-2</v>
      </c>
      <c r="Q104" s="313">
        <v>678569489.42311072</v>
      </c>
      <c r="R104" s="313">
        <v>30930748.795050502</v>
      </c>
      <c r="S104" s="312">
        <v>4.7759262772104724E-2</v>
      </c>
    </row>
    <row r="105" spans="1:26">
      <c r="A105" s="383"/>
      <c r="B105" s="250" t="s">
        <v>189</v>
      </c>
      <c r="C105" s="315">
        <v>55096249.355185769</v>
      </c>
      <c r="D105" s="315">
        <v>2621561.265531145</v>
      </c>
      <c r="E105" s="316">
        <v>4.9958586910552508E-2</v>
      </c>
      <c r="F105" s="317">
        <v>170999423.49017182</v>
      </c>
      <c r="G105" s="317">
        <v>7781512.89232862</v>
      </c>
      <c r="H105" s="316">
        <v>4.7675606579119185E-2</v>
      </c>
      <c r="I105" s="299">
        <v>5.6538189910917164E-2</v>
      </c>
      <c r="J105" s="303"/>
      <c r="K105" s="303"/>
      <c r="L105" s="250" t="s">
        <v>189</v>
      </c>
      <c r="M105" s="314" t="s">
        <v>337</v>
      </c>
      <c r="N105" s="315">
        <v>55096249.355185769</v>
      </c>
      <c r="O105" s="315">
        <v>2621561.265531145</v>
      </c>
      <c r="P105" s="316">
        <v>4.9958586910552508E-2</v>
      </c>
      <c r="Q105" s="317">
        <v>170999423.49017182</v>
      </c>
      <c r="R105" s="317">
        <v>7781512.89232862</v>
      </c>
      <c r="S105" s="316">
        <v>4.7675606579119185E-2</v>
      </c>
    </row>
    <row r="106" spans="1:26">
      <c r="A106" s="383"/>
      <c r="B106" s="250" t="s">
        <v>190</v>
      </c>
      <c r="C106" s="311">
        <v>112416741.2127585</v>
      </c>
      <c r="D106" s="311">
        <v>4501368.1170912981</v>
      </c>
      <c r="E106" s="312">
        <v>4.1712019223626516E-2</v>
      </c>
      <c r="F106" s="313">
        <v>349312854.47907048</v>
      </c>
      <c r="G106" s="313">
        <v>14566196.844435692</v>
      </c>
      <c r="H106" s="312">
        <v>4.3514091962448292E-2</v>
      </c>
      <c r="I106" s="298">
        <v>8.1162596632497683E-2</v>
      </c>
      <c r="J106" s="302"/>
      <c r="K106" s="302"/>
      <c r="L106" s="250" t="s">
        <v>190</v>
      </c>
      <c r="M106" s="310" t="s">
        <v>338</v>
      </c>
      <c r="N106" s="311">
        <v>112416741.2127585</v>
      </c>
      <c r="O106" s="311">
        <v>4501368.1170912981</v>
      </c>
      <c r="P106" s="312">
        <v>4.1712019223626516E-2</v>
      </c>
      <c r="Q106" s="313">
        <v>349312854.47907048</v>
      </c>
      <c r="R106" s="313">
        <v>14566196.844435692</v>
      </c>
      <c r="S106" s="312">
        <v>4.3514091962448292E-2</v>
      </c>
    </row>
    <row r="107" spans="1:26">
      <c r="A107" s="383"/>
      <c r="B107" s="250" t="s">
        <v>191</v>
      </c>
      <c r="C107" s="315">
        <v>30827428.517122686</v>
      </c>
      <c r="D107" s="315">
        <v>1772966.0647850893</v>
      </c>
      <c r="E107" s="316">
        <v>6.1022160285827076E-2</v>
      </c>
      <c r="F107" s="317">
        <v>90485233.428413868</v>
      </c>
      <c r="G107" s="317">
        <v>5575086.9757496715</v>
      </c>
      <c r="H107" s="316">
        <v>6.5658666350995834E-2</v>
      </c>
      <c r="I107" s="299">
        <v>0.10308571209793936</v>
      </c>
      <c r="J107" s="303"/>
      <c r="K107" s="303"/>
      <c r="L107" s="250" t="s">
        <v>191</v>
      </c>
      <c r="M107" s="314" t="s">
        <v>339</v>
      </c>
      <c r="N107" s="315">
        <v>30827428.517122686</v>
      </c>
      <c r="O107" s="315">
        <v>1772966.0647850893</v>
      </c>
      <c r="P107" s="316">
        <v>6.1022160285827076E-2</v>
      </c>
      <c r="Q107" s="317">
        <v>90485233.428413868</v>
      </c>
      <c r="R107" s="317">
        <v>5575086.9757496715</v>
      </c>
      <c r="S107" s="316">
        <v>6.5658666350995834E-2</v>
      </c>
    </row>
    <row r="108" spans="1:26">
      <c r="A108" s="383"/>
      <c r="B108" s="250" t="s">
        <v>192</v>
      </c>
      <c r="C108" s="311">
        <v>12821168.441367518</v>
      </c>
      <c r="D108" s="311">
        <v>628541.13268906251</v>
      </c>
      <c r="E108" s="312">
        <v>5.1550918171810282E-2</v>
      </c>
      <c r="F108" s="313">
        <v>40023572.829383485</v>
      </c>
      <c r="G108" s="313">
        <v>1841070.7311789989</v>
      </c>
      <c r="H108" s="312">
        <v>4.8217655470660592E-2</v>
      </c>
      <c r="I108" s="298">
        <v>6.4359055259720604E-2</v>
      </c>
      <c r="J108" s="302"/>
      <c r="K108" s="302"/>
      <c r="L108" s="250" t="s">
        <v>192</v>
      </c>
      <c r="M108" s="310" t="s">
        <v>340</v>
      </c>
      <c r="N108" s="311">
        <v>12821168.441367518</v>
      </c>
      <c r="O108" s="311">
        <v>628541.13268906251</v>
      </c>
      <c r="P108" s="312">
        <v>5.1550918171810282E-2</v>
      </c>
      <c r="Q108" s="313">
        <v>40023572.829383485</v>
      </c>
      <c r="R108" s="313">
        <v>1841070.7311789989</v>
      </c>
      <c r="S108" s="312">
        <v>4.8217655470660592E-2</v>
      </c>
    </row>
    <row r="109" spans="1:26">
      <c r="A109" s="383"/>
      <c r="B109" s="250" t="s">
        <v>193</v>
      </c>
      <c r="C109" s="315">
        <v>9114497.057159353</v>
      </c>
      <c r="D109" s="315">
        <v>361732.77388636023</v>
      </c>
      <c r="E109" s="316">
        <v>4.132783223440064E-2</v>
      </c>
      <c r="F109" s="317">
        <v>27748405.196071077</v>
      </c>
      <c r="G109" s="317">
        <v>1166881.3513576053</v>
      </c>
      <c r="H109" s="316">
        <v>4.3898211335603107E-2</v>
      </c>
      <c r="I109" s="299">
        <v>7.2261892429974564E-2</v>
      </c>
      <c r="J109" s="303"/>
      <c r="K109" s="303"/>
      <c r="L109" s="250" t="s">
        <v>193</v>
      </c>
      <c r="M109" s="314" t="s">
        <v>341</v>
      </c>
      <c r="N109" s="315">
        <v>9114497.057159353</v>
      </c>
      <c r="O109" s="315">
        <v>361732.77388636023</v>
      </c>
      <c r="P109" s="316">
        <v>4.132783223440064E-2</v>
      </c>
      <c r="Q109" s="317">
        <v>27748405.196071077</v>
      </c>
      <c r="R109" s="317">
        <v>1166881.3513576053</v>
      </c>
      <c r="S109" s="316">
        <v>4.3898211335603107E-2</v>
      </c>
    </row>
    <row r="110" spans="1:26">
      <c r="A110" s="383"/>
      <c r="B110" s="250" t="s">
        <v>158</v>
      </c>
      <c r="C110" s="311">
        <v>427020936.16770542</v>
      </c>
      <c r="D110" s="311">
        <v>11772167.131373763</v>
      </c>
      <c r="E110" s="312">
        <v>2.8349673759884817E-2</v>
      </c>
      <c r="F110" s="313">
        <v>1211434745.4590642</v>
      </c>
      <c r="G110" s="313">
        <v>56068312.259668827</v>
      </c>
      <c r="H110" s="312">
        <v>4.852859720392487E-2</v>
      </c>
      <c r="I110" s="298">
        <v>5.6770646918281265E-2</v>
      </c>
      <c r="J110" s="302"/>
      <c r="K110" s="302"/>
      <c r="L110" s="250" t="s">
        <v>158</v>
      </c>
      <c r="M110" s="310" t="s">
        <v>342</v>
      </c>
      <c r="N110" s="311">
        <v>427020936.16770542</v>
      </c>
      <c r="O110" s="311">
        <v>11772167.131373763</v>
      </c>
      <c r="P110" s="312">
        <v>2.8349673759884817E-2</v>
      </c>
      <c r="Q110" s="313">
        <v>1211434745.4590642</v>
      </c>
      <c r="R110" s="313">
        <v>56068312.259668827</v>
      </c>
      <c r="S110" s="312">
        <v>4.852859720392487E-2</v>
      </c>
    </row>
    <row r="111" spans="1:26">
      <c r="A111" s="383"/>
      <c r="B111" s="250" t="s">
        <v>194</v>
      </c>
      <c r="C111" s="315">
        <v>427020936.16770536</v>
      </c>
      <c r="D111" s="315">
        <v>11772167.131374002</v>
      </c>
      <c r="E111" s="316">
        <v>2.8349673759885414E-2</v>
      </c>
      <c r="F111" s="317">
        <v>1211434745.4590645</v>
      </c>
      <c r="G111" s="317">
        <v>56068312.259668827</v>
      </c>
      <c r="H111" s="316">
        <v>4.8528597203924856E-2</v>
      </c>
      <c r="I111" s="299">
        <v>5.6770646918281001E-2</v>
      </c>
      <c r="J111" s="303"/>
      <c r="K111" s="303"/>
      <c r="L111" s="250" t="s">
        <v>194</v>
      </c>
      <c r="M111" s="314" t="s">
        <v>343</v>
      </c>
      <c r="N111" s="315">
        <v>427020936.16770536</v>
      </c>
      <c r="O111" s="315">
        <v>11772167.131374002</v>
      </c>
      <c r="P111" s="316">
        <v>2.8349673759885414E-2</v>
      </c>
      <c r="Q111" s="317">
        <v>1211434745.4590645</v>
      </c>
      <c r="R111" s="317">
        <v>56068312.259668827</v>
      </c>
      <c r="S111" s="316">
        <v>4.8528597203924856E-2</v>
      </c>
    </row>
    <row r="112" spans="1:26">
      <c r="A112" s="383"/>
      <c r="B112" s="250" t="s">
        <v>159</v>
      </c>
      <c r="C112" s="311">
        <v>239447935.5944463</v>
      </c>
      <c r="D112" s="311">
        <v>16223561.534344763</v>
      </c>
      <c r="E112" s="312">
        <v>7.2678270922048538E-2</v>
      </c>
      <c r="F112" s="313">
        <v>638923155.45935047</v>
      </c>
      <c r="G112" s="313">
        <v>43708044.718110323</v>
      </c>
      <c r="H112" s="312">
        <v>7.3432350639887678E-2</v>
      </c>
      <c r="I112" s="298">
        <v>0.1050886375565413</v>
      </c>
      <c r="J112" s="302"/>
      <c r="K112" s="302"/>
      <c r="L112" s="250" t="s">
        <v>159</v>
      </c>
      <c r="M112" s="310" t="s">
        <v>344</v>
      </c>
      <c r="N112" s="311">
        <v>239447935.5944463</v>
      </c>
      <c r="O112" s="311">
        <v>16223561.534344763</v>
      </c>
      <c r="P112" s="312">
        <v>7.2678270922048538E-2</v>
      </c>
      <c r="Q112" s="313">
        <v>638923155.45935047</v>
      </c>
      <c r="R112" s="313">
        <v>43708044.718110323</v>
      </c>
      <c r="S112" s="312">
        <v>7.3432350639887678E-2</v>
      </c>
    </row>
    <row r="113" spans="1:19">
      <c r="A113" s="383"/>
      <c r="B113" s="250" t="s">
        <v>222</v>
      </c>
      <c r="C113" s="315">
        <v>24796936.878116798</v>
      </c>
      <c r="D113" s="315">
        <v>1942095.3411270343</v>
      </c>
      <c r="E113" s="316">
        <v>8.4975226714384372E-2</v>
      </c>
      <c r="F113" s="317">
        <v>67691506.139017731</v>
      </c>
      <c r="G113" s="317">
        <v>5385801.5415520519</v>
      </c>
      <c r="H113" s="316">
        <v>8.6441547790009621E-2</v>
      </c>
      <c r="I113" s="299">
        <v>0.11190871039367181</v>
      </c>
      <c r="J113" s="303"/>
      <c r="K113" s="303"/>
      <c r="L113" s="250" t="s">
        <v>222</v>
      </c>
      <c r="M113" s="314" t="s">
        <v>345</v>
      </c>
      <c r="N113" s="315">
        <v>24796936.878116798</v>
      </c>
      <c r="O113" s="315">
        <v>1942095.3411270343</v>
      </c>
      <c r="P113" s="316">
        <v>8.4975226714384372E-2</v>
      </c>
      <c r="Q113" s="317">
        <v>67691506.139017731</v>
      </c>
      <c r="R113" s="317">
        <v>5385801.5415520519</v>
      </c>
      <c r="S113" s="316">
        <v>8.6441547790009621E-2</v>
      </c>
    </row>
    <row r="114" spans="1:19">
      <c r="A114" s="383"/>
      <c r="B114" s="250" t="s">
        <v>223</v>
      </c>
      <c r="C114" s="311">
        <v>98796529.194274619</v>
      </c>
      <c r="D114" s="311">
        <v>5867652.0370571464</v>
      </c>
      <c r="E114" s="312">
        <v>6.3141320723484343E-2</v>
      </c>
      <c r="F114" s="313">
        <v>260108741.5620839</v>
      </c>
      <c r="G114" s="313">
        <v>16423355.323570549</v>
      </c>
      <c r="H114" s="312">
        <v>6.7395733396568014E-2</v>
      </c>
      <c r="I114" s="298">
        <v>0.10250838592791917</v>
      </c>
      <c r="J114" s="302"/>
      <c r="K114" s="302"/>
      <c r="L114" s="250" t="s">
        <v>223</v>
      </c>
      <c r="M114" s="310" t="s">
        <v>346</v>
      </c>
      <c r="N114" s="311">
        <v>98796529.194274619</v>
      </c>
      <c r="O114" s="311">
        <v>5867652.0370571464</v>
      </c>
      <c r="P114" s="312">
        <v>6.3141320723484343E-2</v>
      </c>
      <c r="Q114" s="313">
        <v>260108741.5620839</v>
      </c>
      <c r="R114" s="313">
        <v>16423355.323570549</v>
      </c>
      <c r="S114" s="312">
        <v>6.7395733396568014E-2</v>
      </c>
    </row>
    <row r="115" spans="1:19">
      <c r="A115" s="383"/>
      <c r="B115" s="250" t="s">
        <v>224</v>
      </c>
      <c r="C115" s="315">
        <v>54757414.84330114</v>
      </c>
      <c r="D115" s="315">
        <v>3842737.2150571868</v>
      </c>
      <c r="E115" s="316">
        <v>7.5474055695984629E-2</v>
      </c>
      <c r="F115" s="317">
        <v>147017726.86721402</v>
      </c>
      <c r="G115" s="317">
        <v>10458848.585400343</v>
      </c>
      <c r="H115" s="316">
        <v>7.6588565437807982E-2</v>
      </c>
      <c r="I115" s="299">
        <v>0.10334387197483735</v>
      </c>
      <c r="J115" s="303"/>
      <c r="K115" s="303"/>
      <c r="L115" s="250" t="s">
        <v>224</v>
      </c>
      <c r="M115" s="314" t="s">
        <v>347</v>
      </c>
      <c r="N115" s="315">
        <v>54757414.84330114</v>
      </c>
      <c r="O115" s="315">
        <v>3842737.2150571868</v>
      </c>
      <c r="P115" s="316">
        <v>7.5474055695984629E-2</v>
      </c>
      <c r="Q115" s="317">
        <v>147017726.86721402</v>
      </c>
      <c r="R115" s="317">
        <v>10458848.585400343</v>
      </c>
      <c r="S115" s="316">
        <v>7.6588565437807982E-2</v>
      </c>
    </row>
    <row r="116" spans="1:19">
      <c r="A116" s="383"/>
      <c r="B116" s="250" t="s">
        <v>225</v>
      </c>
      <c r="C116" s="311">
        <v>61097054.678762309</v>
      </c>
      <c r="D116" s="311">
        <v>4571076.9411042407</v>
      </c>
      <c r="E116" s="312">
        <v>8.0866835463138775E-2</v>
      </c>
      <c r="F116" s="313">
        <v>164105180.89103484</v>
      </c>
      <c r="G116" s="313">
        <v>11440039.267587304</v>
      </c>
      <c r="H116" s="312">
        <v>7.4935503586040966E-2</v>
      </c>
      <c r="I116" s="298">
        <v>0.10794446525644219</v>
      </c>
      <c r="J116" s="302"/>
      <c r="K116" s="302"/>
      <c r="L116" s="250" t="s">
        <v>225</v>
      </c>
      <c r="M116" s="310" t="s">
        <v>348</v>
      </c>
      <c r="N116" s="311">
        <v>61097054.678762309</v>
      </c>
      <c r="O116" s="311">
        <v>4571076.9411042407</v>
      </c>
      <c r="P116" s="312">
        <v>8.0866835463138775E-2</v>
      </c>
      <c r="Q116" s="313">
        <v>164105180.89103484</v>
      </c>
      <c r="R116" s="313">
        <v>11440039.267587304</v>
      </c>
      <c r="S116" s="312">
        <v>7.4935503586040966E-2</v>
      </c>
    </row>
    <row r="117" spans="1:19">
      <c r="A117" s="383"/>
      <c r="B117" s="250" t="s">
        <v>160</v>
      </c>
      <c r="C117" s="315">
        <v>21689441.56256298</v>
      </c>
      <c r="D117" s="315">
        <v>1247537.8197816573</v>
      </c>
      <c r="E117" s="316">
        <v>6.1028455836565715E-2</v>
      </c>
      <c r="F117" s="317">
        <v>63362867.683575518</v>
      </c>
      <c r="G117" s="317">
        <v>3398484.5461163744</v>
      </c>
      <c r="H117" s="316">
        <v>5.6675052227684396E-2</v>
      </c>
      <c r="I117" s="299">
        <v>8.1204853459988124E-2</v>
      </c>
      <c r="J117" s="303"/>
      <c r="K117" s="303"/>
      <c r="L117" s="250" t="s">
        <v>160</v>
      </c>
      <c r="M117" s="314" t="s">
        <v>349</v>
      </c>
      <c r="N117" s="315">
        <v>21689441.56256298</v>
      </c>
      <c r="O117" s="315">
        <v>1247537.8197816573</v>
      </c>
      <c r="P117" s="316">
        <v>6.1028455836565715E-2</v>
      </c>
      <c r="Q117" s="317">
        <v>63362867.683575518</v>
      </c>
      <c r="R117" s="317">
        <v>3398484.5461163744</v>
      </c>
      <c r="S117" s="316">
        <v>5.6675052227684396E-2</v>
      </c>
    </row>
    <row r="118" spans="1:19">
      <c r="A118" s="383"/>
      <c r="B118" s="250" t="s">
        <v>195</v>
      </c>
      <c r="C118" s="311">
        <v>21689441.562562991</v>
      </c>
      <c r="D118" s="311">
        <v>1247537.8197816648</v>
      </c>
      <c r="E118" s="312">
        <v>6.1028455836566069E-2</v>
      </c>
      <c r="F118" s="313">
        <v>63362867.683575518</v>
      </c>
      <c r="G118" s="313">
        <v>3398484.5461163819</v>
      </c>
      <c r="H118" s="312">
        <v>5.6675052227684528E-2</v>
      </c>
      <c r="I118" s="298">
        <v>8.1204853459988124E-2</v>
      </c>
      <c r="J118" s="302"/>
      <c r="K118" s="302"/>
      <c r="L118" s="250" t="s">
        <v>195</v>
      </c>
      <c r="M118" s="310" t="s">
        <v>350</v>
      </c>
      <c r="N118" s="311">
        <v>21689441.562562991</v>
      </c>
      <c r="O118" s="311">
        <v>1247537.8197816648</v>
      </c>
      <c r="P118" s="312">
        <v>6.1028455836566069E-2</v>
      </c>
      <c r="Q118" s="313">
        <v>63362867.683575518</v>
      </c>
      <c r="R118" s="313">
        <v>3398484.5461163819</v>
      </c>
      <c r="S118" s="312">
        <v>5.6675052227684528E-2</v>
      </c>
    </row>
    <row r="119" spans="1:19">
      <c r="A119" s="383"/>
      <c r="B119" s="250" t="s">
        <v>161</v>
      </c>
      <c r="C119" s="315">
        <v>75936583.139669076</v>
      </c>
      <c r="D119" s="315">
        <v>4828902.0098341703</v>
      </c>
      <c r="E119" s="316">
        <v>6.7909710077834196E-2</v>
      </c>
      <c r="F119" s="317">
        <v>197087104.32117799</v>
      </c>
      <c r="G119" s="317">
        <v>15488350.253061503</v>
      </c>
      <c r="H119" s="316">
        <v>8.5288857473393931E-2</v>
      </c>
      <c r="I119" s="299">
        <v>0.10223924654544414</v>
      </c>
      <c r="J119" s="303"/>
      <c r="K119" s="303"/>
      <c r="L119" s="250" t="s">
        <v>161</v>
      </c>
      <c r="M119" s="314" t="s">
        <v>351</v>
      </c>
      <c r="N119" s="315">
        <v>75936583.139669076</v>
      </c>
      <c r="O119" s="315">
        <v>4828902.0098341703</v>
      </c>
      <c r="P119" s="316">
        <v>6.7909710077834196E-2</v>
      </c>
      <c r="Q119" s="317">
        <v>197087104.32117799</v>
      </c>
      <c r="R119" s="317">
        <v>15488350.253061503</v>
      </c>
      <c r="S119" s="316">
        <v>8.5288857473393931E-2</v>
      </c>
    </row>
    <row r="120" spans="1:19">
      <c r="A120" s="383"/>
      <c r="B120" s="250" t="s">
        <v>196</v>
      </c>
      <c r="C120" s="311">
        <v>75936583.139669061</v>
      </c>
      <c r="D120" s="311">
        <v>4828902.0098341405</v>
      </c>
      <c r="E120" s="312">
        <v>6.7909710077833765E-2</v>
      </c>
      <c r="F120" s="313">
        <v>197087104.32117805</v>
      </c>
      <c r="G120" s="313">
        <v>15488350.253061593</v>
      </c>
      <c r="H120" s="312">
        <v>8.528885747339443E-2</v>
      </c>
      <c r="I120" s="298">
        <v>0.10223924654544418</v>
      </c>
      <c r="J120" s="302"/>
      <c r="K120" s="302"/>
      <c r="L120" s="250" t="s">
        <v>196</v>
      </c>
      <c r="M120" s="310" t="s">
        <v>352</v>
      </c>
      <c r="N120" s="311">
        <v>75936583.139669061</v>
      </c>
      <c r="O120" s="311">
        <v>4828902.0098341405</v>
      </c>
      <c r="P120" s="312">
        <v>6.7909710077833765E-2</v>
      </c>
      <c r="Q120" s="313">
        <v>197087104.32117805</v>
      </c>
      <c r="R120" s="313">
        <v>15488350.253061593</v>
      </c>
      <c r="S120" s="312">
        <v>8.528885747339443E-2</v>
      </c>
    </row>
    <row r="121" spans="1:19">
      <c r="A121" s="383"/>
      <c r="B121" s="250" t="s">
        <v>162</v>
      </c>
      <c r="C121" s="315">
        <v>54702537.249959603</v>
      </c>
      <c r="D121" s="315">
        <v>1698399.0284802839</v>
      </c>
      <c r="E121" s="316">
        <v>3.2042762800585017E-2</v>
      </c>
      <c r="F121" s="317">
        <v>152630379.68261319</v>
      </c>
      <c r="G121" s="317">
        <v>7468525.6560482085</v>
      </c>
      <c r="H121" s="316">
        <v>5.1449643614233868E-2</v>
      </c>
      <c r="I121" s="299">
        <v>6.1101631569085574E-2</v>
      </c>
      <c r="J121" s="303"/>
      <c r="K121" s="303"/>
      <c r="L121" s="250" t="s">
        <v>162</v>
      </c>
      <c r="M121" s="314" t="s">
        <v>353</v>
      </c>
      <c r="N121" s="315">
        <v>54702537.249959603</v>
      </c>
      <c r="O121" s="315">
        <v>1698399.0284802839</v>
      </c>
      <c r="P121" s="316">
        <v>3.2042762800585017E-2</v>
      </c>
      <c r="Q121" s="317">
        <v>152630379.68261319</v>
      </c>
      <c r="R121" s="317">
        <v>7468525.6560482085</v>
      </c>
      <c r="S121" s="316">
        <v>5.1449643614233868E-2</v>
      </c>
    </row>
    <row r="122" spans="1:19">
      <c r="A122" s="383"/>
      <c r="B122" s="250" t="s">
        <v>197</v>
      </c>
      <c r="C122" s="311">
        <v>54702537.249959603</v>
      </c>
      <c r="D122" s="311">
        <v>1698399.0284802765</v>
      </c>
      <c r="E122" s="312">
        <v>3.2042762800584872E-2</v>
      </c>
      <c r="F122" s="313">
        <v>152630379.68261328</v>
      </c>
      <c r="G122" s="313">
        <v>7468525.6560482383</v>
      </c>
      <c r="H122" s="312">
        <v>5.1449643614234056E-2</v>
      </c>
      <c r="I122" s="298">
        <v>6.110163156908633E-2</v>
      </c>
      <c r="J122" s="302"/>
      <c r="K122" s="302"/>
      <c r="L122" s="250" t="s">
        <v>197</v>
      </c>
      <c r="M122" s="310" t="s">
        <v>354</v>
      </c>
      <c r="N122" s="311">
        <v>54702537.249959603</v>
      </c>
      <c r="O122" s="311">
        <v>1698399.0284802765</v>
      </c>
      <c r="P122" s="312">
        <v>3.2042762800584872E-2</v>
      </c>
      <c r="Q122" s="313">
        <v>152630379.68261328</v>
      </c>
      <c r="R122" s="313">
        <v>7468525.6560482383</v>
      </c>
      <c r="S122" s="312">
        <v>5.1449643614234056E-2</v>
      </c>
    </row>
    <row r="123" spans="1:19">
      <c r="A123" s="383"/>
      <c r="B123" s="250" t="s">
        <v>163</v>
      </c>
      <c r="C123" s="315">
        <v>121316933.3131206</v>
      </c>
      <c r="D123" s="315">
        <v>5092055.5877265036</v>
      </c>
      <c r="E123" s="316">
        <v>4.3812096750555966E-2</v>
      </c>
      <c r="F123" s="317">
        <v>329064586.91768873</v>
      </c>
      <c r="G123" s="317">
        <v>17673132.657671809</v>
      </c>
      <c r="H123" s="316">
        <v>5.675535540841932E-2</v>
      </c>
      <c r="I123" s="299">
        <v>6.7718188584919098E-2</v>
      </c>
      <c r="J123" s="303"/>
      <c r="K123" s="303"/>
      <c r="L123" s="250" t="s">
        <v>163</v>
      </c>
      <c r="M123" s="314" t="s">
        <v>355</v>
      </c>
      <c r="N123" s="315">
        <v>121316933.3131206</v>
      </c>
      <c r="O123" s="315">
        <v>5092055.5877265036</v>
      </c>
      <c r="P123" s="316">
        <v>4.3812096750555966E-2</v>
      </c>
      <c r="Q123" s="317">
        <v>329064586.91768873</v>
      </c>
      <c r="R123" s="317">
        <v>17673132.657671809</v>
      </c>
      <c r="S123" s="316">
        <v>5.675535540841932E-2</v>
      </c>
    </row>
    <row r="124" spans="1:19">
      <c r="A124" s="383"/>
      <c r="B124" s="250" t="s">
        <v>198</v>
      </c>
      <c r="C124" s="311">
        <v>121316933.31312056</v>
      </c>
      <c r="D124" s="311">
        <v>5092055.5877264291</v>
      </c>
      <c r="E124" s="312">
        <v>4.3812096750555314E-2</v>
      </c>
      <c r="F124" s="313">
        <v>329064586.91768885</v>
      </c>
      <c r="G124" s="313">
        <v>17673132.657671809</v>
      </c>
      <c r="H124" s="312">
        <v>5.6755355408419299E-2</v>
      </c>
      <c r="I124" s="298">
        <v>6.7718188584919792E-2</v>
      </c>
      <c r="J124" s="302"/>
      <c r="K124" s="302"/>
      <c r="L124" s="250" t="s">
        <v>198</v>
      </c>
      <c r="M124" s="310" t="s">
        <v>356</v>
      </c>
      <c r="N124" s="311">
        <v>121316933.31312056</v>
      </c>
      <c r="O124" s="311">
        <v>5092055.5877264291</v>
      </c>
      <c r="P124" s="312">
        <v>4.3812096750555314E-2</v>
      </c>
      <c r="Q124" s="313">
        <v>329064586.91768885</v>
      </c>
      <c r="R124" s="313">
        <v>17673132.657671809</v>
      </c>
      <c r="S124" s="312">
        <v>5.6755355408419299E-2</v>
      </c>
    </row>
    <row r="125" spans="1:19">
      <c r="A125" s="383"/>
      <c r="B125" s="250" t="s">
        <v>164</v>
      </c>
      <c r="C125" s="315">
        <v>99833377.102260321</v>
      </c>
      <c r="D125" s="315">
        <v>2471637.5915937424</v>
      </c>
      <c r="E125" s="316">
        <v>2.5386128103462646E-2</v>
      </c>
      <c r="F125" s="317">
        <v>284070992.88310868</v>
      </c>
      <c r="G125" s="317">
        <v>11278453.230357885</v>
      </c>
      <c r="H125" s="316">
        <v>4.1344434289569312E-2</v>
      </c>
      <c r="I125" s="299">
        <v>5.4528184262358705E-2</v>
      </c>
      <c r="J125" s="303"/>
      <c r="K125" s="303"/>
      <c r="L125" s="250" t="s">
        <v>164</v>
      </c>
      <c r="M125" s="314" t="s">
        <v>357</v>
      </c>
      <c r="N125" s="315">
        <v>99833377.102260321</v>
      </c>
      <c r="O125" s="315">
        <v>2471637.5915937424</v>
      </c>
      <c r="P125" s="316">
        <v>2.5386128103462646E-2</v>
      </c>
      <c r="Q125" s="317">
        <v>284070992.88310868</v>
      </c>
      <c r="R125" s="317">
        <v>11278453.230357885</v>
      </c>
      <c r="S125" s="316">
        <v>4.1344434289569312E-2</v>
      </c>
    </row>
    <row r="126" spans="1:19">
      <c r="A126" s="383"/>
      <c r="B126" s="250" t="s">
        <v>199</v>
      </c>
      <c r="C126" s="311">
        <v>99833377.102260351</v>
      </c>
      <c r="D126" s="311">
        <v>2471637.591593802</v>
      </c>
      <c r="E126" s="312">
        <v>2.5386128103463267E-2</v>
      </c>
      <c r="F126" s="313">
        <v>284070992.88310879</v>
      </c>
      <c r="G126" s="313">
        <v>11278453.230358005</v>
      </c>
      <c r="H126" s="312">
        <v>4.1344434289569749E-2</v>
      </c>
      <c r="I126" s="298">
        <v>5.4528184262358968E-2</v>
      </c>
      <c r="J126" s="302"/>
      <c r="K126" s="302"/>
      <c r="L126" s="250" t="s">
        <v>199</v>
      </c>
      <c r="M126" s="310" t="s">
        <v>358</v>
      </c>
      <c r="N126" s="311">
        <v>99833377.102260351</v>
      </c>
      <c r="O126" s="311">
        <v>2471637.591593802</v>
      </c>
      <c r="P126" s="312">
        <v>2.5386128103463267E-2</v>
      </c>
      <c r="Q126" s="313">
        <v>284070992.88310879</v>
      </c>
      <c r="R126" s="313">
        <v>11278453.230358005</v>
      </c>
      <c r="S126" s="312">
        <v>4.1344434289569749E-2</v>
      </c>
    </row>
    <row r="127" spans="1:19">
      <c r="A127" s="383"/>
      <c r="B127" s="250" t="s">
        <v>165</v>
      </c>
      <c r="C127" s="315">
        <v>71861412.891510829</v>
      </c>
      <c r="D127" s="315">
        <v>3316057.8455772549</v>
      </c>
      <c r="E127" s="316">
        <v>4.8377571950062849E-2</v>
      </c>
      <c r="F127" s="317">
        <v>188168496.95330372</v>
      </c>
      <c r="G127" s="317">
        <v>10885754.374436051</v>
      </c>
      <c r="H127" s="316">
        <v>6.1403350467648089E-2</v>
      </c>
      <c r="I127" s="299">
        <v>6.6103594021897097E-2</v>
      </c>
      <c r="J127" s="303"/>
      <c r="K127" s="303"/>
      <c r="L127" s="250" t="s">
        <v>165</v>
      </c>
      <c r="M127" s="314" t="s">
        <v>359</v>
      </c>
      <c r="N127" s="315">
        <v>71861412.891510829</v>
      </c>
      <c r="O127" s="315">
        <v>3316057.8455772549</v>
      </c>
      <c r="P127" s="316">
        <v>4.8377571950062849E-2</v>
      </c>
      <c r="Q127" s="317">
        <v>188168496.95330372</v>
      </c>
      <c r="R127" s="317">
        <v>10885754.374436051</v>
      </c>
      <c r="S127" s="316">
        <v>6.1403350467648089E-2</v>
      </c>
    </row>
    <row r="128" spans="1:19">
      <c r="A128" s="383"/>
      <c r="B128" s="250" t="s">
        <v>200</v>
      </c>
      <c r="C128" s="311">
        <v>71861412.891510844</v>
      </c>
      <c r="D128" s="311">
        <v>3316057.8455772698</v>
      </c>
      <c r="E128" s="312">
        <v>4.8377571950063064E-2</v>
      </c>
      <c r="F128" s="313">
        <v>188168496.95330375</v>
      </c>
      <c r="G128" s="313">
        <v>10885754.374436021</v>
      </c>
      <c r="H128" s="312">
        <v>6.1403350467647902E-2</v>
      </c>
      <c r="I128" s="298">
        <v>6.6103594021896708E-2</v>
      </c>
      <c r="J128" s="302"/>
      <c r="K128" s="302"/>
      <c r="L128" s="250" t="s">
        <v>200</v>
      </c>
      <c r="M128" s="310" t="s">
        <v>360</v>
      </c>
      <c r="N128" s="311">
        <v>71861412.891510844</v>
      </c>
      <c r="O128" s="311">
        <v>3316057.8455772698</v>
      </c>
      <c r="P128" s="312">
        <v>4.8377571950063064E-2</v>
      </c>
      <c r="Q128" s="313">
        <v>188168496.95330375</v>
      </c>
      <c r="R128" s="313">
        <v>10885754.374436021</v>
      </c>
      <c r="S128" s="312">
        <v>6.1403350467647902E-2</v>
      </c>
    </row>
    <row r="129" spans="1:19">
      <c r="A129" s="383"/>
      <c r="B129" s="250" t="s">
        <v>166</v>
      </c>
      <c r="C129" s="315">
        <v>66040122.887903161</v>
      </c>
      <c r="D129" s="315">
        <v>3521059.4357751235</v>
      </c>
      <c r="E129" s="316">
        <v>5.6319772583785767E-2</v>
      </c>
      <c r="F129" s="317">
        <v>174935256.01983175</v>
      </c>
      <c r="G129" s="317">
        <v>13199455.627965689</v>
      </c>
      <c r="H129" s="316">
        <v>8.1611217776058384E-2</v>
      </c>
      <c r="I129" s="299">
        <v>8.5305331203735457E-2</v>
      </c>
      <c r="J129" s="303"/>
      <c r="K129" s="303"/>
      <c r="L129" s="250" t="s">
        <v>166</v>
      </c>
      <c r="M129" s="314" t="s">
        <v>361</v>
      </c>
      <c r="N129" s="315">
        <v>66040122.887903161</v>
      </c>
      <c r="O129" s="315">
        <v>3521059.4357751235</v>
      </c>
      <c r="P129" s="316">
        <v>5.6319772583785767E-2</v>
      </c>
      <c r="Q129" s="317">
        <v>174935256.01983175</v>
      </c>
      <c r="R129" s="317">
        <v>13199455.627965689</v>
      </c>
      <c r="S129" s="316">
        <v>8.1611217776058384E-2</v>
      </c>
    </row>
    <row r="130" spans="1:19">
      <c r="A130" s="383"/>
      <c r="B130" s="250" t="s">
        <v>201</v>
      </c>
      <c r="C130" s="311">
        <v>21956030.458722539</v>
      </c>
      <c r="D130" s="311">
        <v>1375066.8366366141</v>
      </c>
      <c r="E130" s="312">
        <v>6.6812558531564425E-2</v>
      </c>
      <c r="F130" s="313">
        <v>59440338.94207862</v>
      </c>
      <c r="G130" s="313">
        <v>5016878.6517482176</v>
      </c>
      <c r="H130" s="312">
        <v>9.2182279939292705E-2</v>
      </c>
      <c r="I130" s="298">
        <v>9.1258800182732053E-2</v>
      </c>
      <c r="J130" s="302"/>
      <c r="K130" s="302"/>
      <c r="L130" s="250" t="s">
        <v>201</v>
      </c>
      <c r="M130" s="310" t="s">
        <v>362</v>
      </c>
      <c r="N130" s="311">
        <v>21956030.458722539</v>
      </c>
      <c r="O130" s="311">
        <v>1375066.8366366141</v>
      </c>
      <c r="P130" s="312">
        <v>6.6812558531564425E-2</v>
      </c>
      <c r="Q130" s="313">
        <v>59440338.94207862</v>
      </c>
      <c r="R130" s="313">
        <v>5016878.6517482176</v>
      </c>
      <c r="S130" s="312">
        <v>9.2182279939292705E-2</v>
      </c>
    </row>
    <row r="131" spans="1:19">
      <c r="A131" s="383"/>
      <c r="B131" s="250" t="s">
        <v>202</v>
      </c>
      <c r="C131" s="315">
        <v>44084092.429180577</v>
      </c>
      <c r="D131" s="315">
        <v>2145992.599138476</v>
      </c>
      <c r="E131" s="316">
        <v>5.1170477628583622E-2</v>
      </c>
      <c r="F131" s="317">
        <v>115494917.07775314</v>
      </c>
      <c r="G131" s="317">
        <v>8182576.9762174636</v>
      </c>
      <c r="H131" s="316">
        <v>7.6250102909650078E-2</v>
      </c>
      <c r="I131" s="299">
        <v>8.2276747930586036E-2</v>
      </c>
      <c r="J131" s="303"/>
      <c r="K131" s="303"/>
      <c r="L131" s="250" t="s">
        <v>202</v>
      </c>
      <c r="M131" s="314" t="s">
        <v>363</v>
      </c>
      <c r="N131" s="315">
        <v>44084092.429180577</v>
      </c>
      <c r="O131" s="315">
        <v>2145992.599138476</v>
      </c>
      <c r="P131" s="316">
        <v>5.1170477628583622E-2</v>
      </c>
      <c r="Q131" s="317">
        <v>115494917.07775314</v>
      </c>
      <c r="R131" s="317">
        <v>8182576.9762174636</v>
      </c>
      <c r="S131" s="316">
        <v>7.6250102909650078E-2</v>
      </c>
    </row>
    <row r="132" spans="1:19">
      <c r="A132" s="383"/>
      <c r="B132" s="250" t="s">
        <v>167</v>
      </c>
      <c r="C132" s="311">
        <v>634361008.12222278</v>
      </c>
      <c r="D132" s="311">
        <v>29419603.883746624</v>
      </c>
      <c r="E132" s="312">
        <v>4.863215458161798E-2</v>
      </c>
      <c r="F132" s="313">
        <v>1870783465.3185847</v>
      </c>
      <c r="G132" s="313">
        <v>102015076.47036624</v>
      </c>
      <c r="H132" s="312">
        <v>5.7675768695072689E-2</v>
      </c>
      <c r="I132" s="298">
        <v>7.8947301206688719E-2</v>
      </c>
      <c r="J132" s="302"/>
      <c r="K132" s="302"/>
      <c r="L132" s="250" t="s">
        <v>167</v>
      </c>
      <c r="M132" s="310" t="s">
        <v>364</v>
      </c>
      <c r="N132" s="311">
        <v>634361008.12222278</v>
      </c>
      <c r="O132" s="311">
        <v>29419603.883746624</v>
      </c>
      <c r="P132" s="312">
        <v>4.863215458161798E-2</v>
      </c>
      <c r="Q132" s="313">
        <v>1870783465.3185847</v>
      </c>
      <c r="R132" s="313">
        <v>102015076.47036624</v>
      </c>
      <c r="S132" s="312">
        <v>5.7675768695072689E-2</v>
      </c>
    </row>
    <row r="133" spans="1:19">
      <c r="A133" s="383"/>
      <c r="B133" s="250" t="s">
        <v>203</v>
      </c>
      <c r="C133" s="315">
        <v>163413271.68360817</v>
      </c>
      <c r="D133" s="315">
        <v>7147431.7961629629</v>
      </c>
      <c r="E133" s="316">
        <v>4.5738926698957995E-2</v>
      </c>
      <c r="F133" s="317">
        <v>460538057.05931628</v>
      </c>
      <c r="G133" s="317">
        <v>24800482.939157307</v>
      </c>
      <c r="H133" s="316">
        <v>5.6916099074619454E-2</v>
      </c>
      <c r="I133" s="299">
        <v>7.8321739699302312E-2</v>
      </c>
      <c r="J133" s="303"/>
      <c r="K133" s="303"/>
      <c r="L133" s="250" t="s">
        <v>203</v>
      </c>
      <c r="M133" s="314" t="s">
        <v>365</v>
      </c>
      <c r="N133" s="315">
        <v>163413271.68360817</v>
      </c>
      <c r="O133" s="315">
        <v>7147431.7961629629</v>
      </c>
      <c r="P133" s="316">
        <v>4.5738926698957995E-2</v>
      </c>
      <c r="Q133" s="317">
        <v>460538057.05931628</v>
      </c>
      <c r="R133" s="317">
        <v>24800482.939157307</v>
      </c>
      <c r="S133" s="316">
        <v>5.6916099074619454E-2</v>
      </c>
    </row>
    <row r="134" spans="1:19">
      <c r="A134" s="383"/>
      <c r="B134" s="250" t="s">
        <v>204</v>
      </c>
      <c r="C134" s="311">
        <v>130086807.26678564</v>
      </c>
      <c r="D134" s="311">
        <v>7155155.5691266209</v>
      </c>
      <c r="E134" s="312">
        <v>5.8204339324457934E-2</v>
      </c>
      <c r="F134" s="313">
        <v>383802453.39097321</v>
      </c>
      <c r="G134" s="313">
        <v>21622895.212723076</v>
      </c>
      <c r="H134" s="312">
        <v>5.9702141450184112E-2</v>
      </c>
      <c r="I134" s="298">
        <v>8.4337980460876996E-2</v>
      </c>
      <c r="J134" s="302"/>
      <c r="K134" s="302"/>
      <c r="L134" s="250" t="s">
        <v>204</v>
      </c>
      <c r="M134" s="310" t="s">
        <v>366</v>
      </c>
      <c r="N134" s="311">
        <v>130086807.26678564</v>
      </c>
      <c r="O134" s="311">
        <v>7155155.5691266209</v>
      </c>
      <c r="P134" s="312">
        <v>5.8204339324457934E-2</v>
      </c>
      <c r="Q134" s="313">
        <v>383802453.39097321</v>
      </c>
      <c r="R134" s="313">
        <v>21622895.212723076</v>
      </c>
      <c r="S134" s="312">
        <v>5.9702141450184112E-2</v>
      </c>
    </row>
    <row r="135" spans="1:19">
      <c r="A135" s="383"/>
      <c r="B135" s="250" t="s">
        <v>205</v>
      </c>
      <c r="C135" s="315">
        <v>212811473.16304743</v>
      </c>
      <c r="D135" s="315">
        <v>9370659.7038764656</v>
      </c>
      <c r="E135" s="316">
        <v>4.6060864310086366E-2</v>
      </c>
      <c r="F135" s="317">
        <v>652419254.55131841</v>
      </c>
      <c r="G135" s="317">
        <v>35459272.116816163</v>
      </c>
      <c r="H135" s="316">
        <v>5.7474184916978137E-2</v>
      </c>
      <c r="I135" s="299">
        <v>7.7731301986400755E-2</v>
      </c>
      <c r="J135" s="303"/>
      <c r="K135" s="303"/>
      <c r="L135" s="250" t="s">
        <v>205</v>
      </c>
      <c r="M135" s="314" t="s">
        <v>367</v>
      </c>
      <c r="N135" s="315">
        <v>212811473.16304743</v>
      </c>
      <c r="O135" s="315">
        <v>9370659.7038764656</v>
      </c>
      <c r="P135" s="316">
        <v>4.6060864310086366E-2</v>
      </c>
      <c r="Q135" s="317">
        <v>652419254.55131841</v>
      </c>
      <c r="R135" s="317">
        <v>35459272.116816163</v>
      </c>
      <c r="S135" s="316">
        <v>5.7474184916978137E-2</v>
      </c>
    </row>
    <row r="136" spans="1:19">
      <c r="A136" s="383"/>
      <c r="B136" s="250" t="s">
        <v>206</v>
      </c>
      <c r="C136" s="311">
        <v>13060430.583518038</v>
      </c>
      <c r="D136" s="311">
        <v>651188.92128996365</v>
      </c>
      <c r="E136" s="312">
        <v>5.24761253761451E-2</v>
      </c>
      <c r="F136" s="313">
        <v>37256022.139519855</v>
      </c>
      <c r="G136" s="313">
        <v>2067577.0227259919</v>
      </c>
      <c r="H136" s="312">
        <v>5.8757271481121233E-2</v>
      </c>
      <c r="I136" s="298">
        <v>8.8568327041083486E-2</v>
      </c>
      <c r="J136" s="302"/>
      <c r="K136" s="302"/>
      <c r="L136" s="250" t="s">
        <v>206</v>
      </c>
      <c r="M136" s="310" t="s">
        <v>368</v>
      </c>
      <c r="N136" s="311">
        <v>13060430.583518038</v>
      </c>
      <c r="O136" s="311">
        <v>651188.92128996365</v>
      </c>
      <c r="P136" s="312">
        <v>5.24761253761451E-2</v>
      </c>
      <c r="Q136" s="313">
        <v>37256022.139519855</v>
      </c>
      <c r="R136" s="313">
        <v>2067577.0227259919</v>
      </c>
      <c r="S136" s="312">
        <v>5.8757271481121233E-2</v>
      </c>
    </row>
    <row r="137" spans="1:19">
      <c r="A137" s="383"/>
      <c r="B137" s="250" t="s">
        <v>207</v>
      </c>
      <c r="C137" s="315">
        <v>114989025.42529166</v>
      </c>
      <c r="D137" s="315">
        <v>5095167.8932933658</v>
      </c>
      <c r="E137" s="316">
        <v>4.6364446637154243E-2</v>
      </c>
      <c r="F137" s="317">
        <v>336767678.17745692</v>
      </c>
      <c r="G137" s="317">
        <v>18064849.178943336</v>
      </c>
      <c r="H137" s="316">
        <v>5.6682424927666987E-2</v>
      </c>
      <c r="I137" s="299">
        <v>7.4920542254343192E-2</v>
      </c>
      <c r="J137" s="303"/>
      <c r="K137" s="303"/>
      <c r="L137" s="250" t="s">
        <v>207</v>
      </c>
      <c r="M137" s="314" t="s">
        <v>369</v>
      </c>
      <c r="N137" s="315">
        <v>114989025.42529166</v>
      </c>
      <c r="O137" s="315">
        <v>5095167.8932933658</v>
      </c>
      <c r="P137" s="316">
        <v>4.6364446637154243E-2</v>
      </c>
      <c r="Q137" s="317">
        <v>336767678.17745692</v>
      </c>
      <c r="R137" s="317">
        <v>18064849.178943336</v>
      </c>
      <c r="S137" s="316">
        <v>5.6682424927666987E-2</v>
      </c>
    </row>
    <row r="138" spans="1:19">
      <c r="A138" s="383"/>
      <c r="B138" s="250" t="s">
        <v>168</v>
      </c>
      <c r="C138" s="311">
        <v>151903175.39302358</v>
      </c>
      <c r="D138" s="311">
        <v>7578178.6568633914</v>
      </c>
      <c r="E138" s="312">
        <v>5.2507734822381615E-2</v>
      </c>
      <c r="F138" s="313">
        <v>406179691.73620617</v>
      </c>
      <c r="G138" s="313">
        <v>24993257.048591733</v>
      </c>
      <c r="H138" s="312">
        <v>6.556701596444249E-2</v>
      </c>
      <c r="I138" s="298">
        <v>9.3628257074686153E-2</v>
      </c>
      <c r="J138" s="302"/>
      <c r="K138" s="302"/>
      <c r="L138" s="250" t="s">
        <v>168</v>
      </c>
      <c r="M138" s="310" t="s">
        <v>370</v>
      </c>
      <c r="N138" s="311">
        <v>151903175.39302358</v>
      </c>
      <c r="O138" s="311">
        <v>7578178.6568633914</v>
      </c>
      <c r="P138" s="312">
        <v>5.2507734822381615E-2</v>
      </c>
      <c r="Q138" s="313">
        <v>406179691.73620617</v>
      </c>
      <c r="R138" s="313">
        <v>24993257.048591733</v>
      </c>
      <c r="S138" s="312">
        <v>6.556701596444249E-2</v>
      </c>
    </row>
    <row r="139" spans="1:19">
      <c r="A139" s="384"/>
      <c r="B139" s="250" t="s">
        <v>208</v>
      </c>
      <c r="C139" s="315">
        <v>135594184.62966606</v>
      </c>
      <c r="D139" s="315">
        <v>7013431.4642018378</v>
      </c>
      <c r="E139" s="316">
        <v>5.4544955536048226E-2</v>
      </c>
      <c r="F139" s="317">
        <v>363629878.69043684</v>
      </c>
      <c r="G139" s="317">
        <v>22694970.673041463</v>
      </c>
      <c r="H139" s="316">
        <v>6.6566872852701575E-2</v>
      </c>
      <c r="I139" s="299">
        <v>9.2768352123184919E-2</v>
      </c>
      <c r="J139" s="303"/>
      <c r="K139" s="303"/>
      <c r="L139" s="250" t="s">
        <v>208</v>
      </c>
      <c r="M139" s="314" t="s">
        <v>371</v>
      </c>
      <c r="N139" s="315">
        <v>135594184.62966606</v>
      </c>
      <c r="O139" s="315">
        <v>7013431.4642018378</v>
      </c>
      <c r="P139" s="316">
        <v>5.4544955536048226E-2</v>
      </c>
      <c r="Q139" s="317">
        <v>363629878.69043684</v>
      </c>
      <c r="R139" s="317">
        <v>22694970.673041463</v>
      </c>
      <c r="S139" s="316">
        <v>6.6566872852701575E-2</v>
      </c>
    </row>
    <row r="140" spans="1:19">
      <c r="A140" s="385" t="s">
        <v>139</v>
      </c>
      <c r="B140" s="250" t="s">
        <v>209</v>
      </c>
      <c r="C140" s="311">
        <v>16308990.763359295</v>
      </c>
      <c r="D140" s="311">
        <v>564747.19266143441</v>
      </c>
      <c r="E140" s="312">
        <v>3.5870074680024913E-2</v>
      </c>
      <c r="F140" s="313">
        <v>42549813.045769393</v>
      </c>
      <c r="G140" s="313">
        <v>2298286.3755504042</v>
      </c>
      <c r="H140" s="312">
        <v>5.7098116908217644E-2</v>
      </c>
      <c r="I140" s="298">
        <v>0.10061404198341371</v>
      </c>
      <c r="J140" s="302"/>
      <c r="K140" s="302"/>
      <c r="L140" s="250" t="s">
        <v>209</v>
      </c>
      <c r="M140" s="310" t="s">
        <v>372</v>
      </c>
      <c r="N140" s="311">
        <v>16308990.763359295</v>
      </c>
      <c r="O140" s="311">
        <v>564747.19266143441</v>
      </c>
      <c r="P140" s="312">
        <v>3.5870074680024913E-2</v>
      </c>
      <c r="Q140" s="313">
        <v>42549813.045769393</v>
      </c>
      <c r="R140" s="313">
        <v>2298286.3755504042</v>
      </c>
      <c r="S140" s="312">
        <v>5.7098116908217644E-2</v>
      </c>
    </row>
    <row r="141" spans="1:19">
      <c r="A141" s="386"/>
      <c r="B141" s="250" t="s">
        <v>70</v>
      </c>
      <c r="C141" s="315">
        <v>3848283772.6513648</v>
      </c>
      <c r="D141" s="315">
        <v>188908953.08145332</v>
      </c>
      <c r="E141" s="316">
        <v>5.1623286051811414E-2</v>
      </c>
      <c r="F141" s="317">
        <v>10711028320.33246</v>
      </c>
      <c r="G141" s="317">
        <v>637788261.34536171</v>
      </c>
      <c r="H141" s="316">
        <v>6.3315105925262113E-2</v>
      </c>
      <c r="I141" s="299">
        <v>8.6129049040618202E-2</v>
      </c>
      <c r="J141" s="303"/>
      <c r="K141" s="303"/>
      <c r="L141" s="250" t="s">
        <v>70</v>
      </c>
      <c r="M141" s="314" t="s">
        <v>304</v>
      </c>
      <c r="N141" s="315">
        <v>3848283772.6513648</v>
      </c>
      <c r="O141" s="315">
        <v>188908953.08145332</v>
      </c>
      <c r="P141" s="316">
        <v>5.1623286051811414E-2</v>
      </c>
      <c r="Q141" s="317">
        <v>10711028320.33246</v>
      </c>
      <c r="R141" s="317">
        <v>637788261.34536171</v>
      </c>
      <c r="S141" s="316">
        <v>6.3315105925262113E-2</v>
      </c>
    </row>
    <row r="142" spans="1:19">
      <c r="A142" s="386"/>
      <c r="B142" s="250" t="s">
        <v>154</v>
      </c>
      <c r="C142" s="311">
        <v>329118676.0189985</v>
      </c>
      <c r="D142" s="311">
        <v>24107063.06024766</v>
      </c>
      <c r="E142" s="312">
        <v>7.9036541679178132E-2</v>
      </c>
      <c r="F142" s="313">
        <v>902515653.69478917</v>
      </c>
      <c r="G142" s="313">
        <v>71271182.280728698</v>
      </c>
      <c r="H142" s="312">
        <v>8.5740338410295436E-2</v>
      </c>
      <c r="I142" s="298">
        <v>0.10434265723228579</v>
      </c>
      <c r="J142" s="302"/>
      <c r="K142" s="302"/>
      <c r="L142" s="250" t="s">
        <v>154</v>
      </c>
      <c r="M142" s="310" t="s">
        <v>305</v>
      </c>
      <c r="N142" s="311">
        <v>329118676.0189985</v>
      </c>
      <c r="O142" s="311">
        <v>24107063.06024766</v>
      </c>
      <c r="P142" s="312">
        <v>7.9036541679178132E-2</v>
      </c>
      <c r="Q142" s="313">
        <v>902515653.69478917</v>
      </c>
      <c r="R142" s="313">
        <v>71271182.280728698</v>
      </c>
      <c r="S142" s="312">
        <v>8.5740338410295436E-2</v>
      </c>
    </row>
    <row r="143" spans="1:19">
      <c r="A143" s="386"/>
      <c r="B143" s="250" t="s">
        <v>173</v>
      </c>
      <c r="C143" s="315">
        <v>24767580.876389235</v>
      </c>
      <c r="D143" s="315">
        <v>1554751.5404459536</v>
      </c>
      <c r="E143" s="316">
        <v>6.6978114470455374E-2</v>
      </c>
      <c r="F143" s="317">
        <v>65231556.761283569</v>
      </c>
      <c r="G143" s="317">
        <v>4362427.5441663936</v>
      </c>
      <c r="H143" s="316">
        <v>7.1668965866191883E-2</v>
      </c>
      <c r="I143" s="299">
        <v>8.891290286147574E-2</v>
      </c>
      <c r="J143" s="303"/>
      <c r="K143" s="303"/>
      <c r="L143" s="250" t="s">
        <v>173</v>
      </c>
      <c r="M143" s="314" t="s">
        <v>306</v>
      </c>
      <c r="N143" s="315">
        <v>24767580.876389235</v>
      </c>
      <c r="O143" s="315">
        <v>1554751.5404459536</v>
      </c>
      <c r="P143" s="316">
        <v>6.6978114470455374E-2</v>
      </c>
      <c r="Q143" s="317">
        <v>65231556.761283569</v>
      </c>
      <c r="R143" s="317">
        <v>4362427.5441663936</v>
      </c>
      <c r="S143" s="316">
        <v>7.1668965866191883E-2</v>
      </c>
    </row>
    <row r="144" spans="1:19">
      <c r="A144" s="386"/>
      <c r="B144" s="250" t="s">
        <v>174</v>
      </c>
      <c r="C144" s="311">
        <v>61337456.779241242</v>
      </c>
      <c r="D144" s="311">
        <v>4506620.9300688729</v>
      </c>
      <c r="E144" s="312">
        <v>7.9298867643427473E-2</v>
      </c>
      <c r="F144" s="313">
        <v>168267146.33318225</v>
      </c>
      <c r="G144" s="313">
        <v>13416882.795161635</v>
      </c>
      <c r="H144" s="312">
        <v>8.6644236106626762E-2</v>
      </c>
      <c r="I144" s="298">
        <v>9.4906917219316947E-2</v>
      </c>
      <c r="J144" s="302"/>
      <c r="K144" s="302"/>
      <c r="L144" s="250" t="s">
        <v>174</v>
      </c>
      <c r="M144" s="310" t="s">
        <v>307</v>
      </c>
      <c r="N144" s="311">
        <v>61337456.779241242</v>
      </c>
      <c r="O144" s="311">
        <v>4506620.9300688729</v>
      </c>
      <c r="P144" s="312">
        <v>7.9298867643427473E-2</v>
      </c>
      <c r="Q144" s="313">
        <v>168267146.33318225</v>
      </c>
      <c r="R144" s="313">
        <v>13416882.795161635</v>
      </c>
      <c r="S144" s="312">
        <v>8.6644236106626762E-2</v>
      </c>
    </row>
    <row r="145" spans="1:19">
      <c r="A145" s="386"/>
      <c r="B145" s="250" t="s">
        <v>175</v>
      </c>
      <c r="C145" s="315">
        <v>24921700.34635767</v>
      </c>
      <c r="D145" s="315">
        <v>2003072.0596642159</v>
      </c>
      <c r="E145" s="316">
        <v>8.7399299583177881E-2</v>
      </c>
      <c r="F145" s="317">
        <v>66122621.503412902</v>
      </c>
      <c r="G145" s="317">
        <v>6388229.8662279546</v>
      </c>
      <c r="H145" s="316">
        <v>0.10694391775225263</v>
      </c>
      <c r="I145" s="299">
        <v>0.13175602790713142</v>
      </c>
      <c r="J145" s="303"/>
      <c r="K145" s="303"/>
      <c r="L145" s="250" t="s">
        <v>175</v>
      </c>
      <c r="M145" s="314" t="s">
        <v>308</v>
      </c>
      <c r="N145" s="315">
        <v>24921700.34635767</v>
      </c>
      <c r="O145" s="315">
        <v>2003072.0596642159</v>
      </c>
      <c r="P145" s="316">
        <v>8.7399299583177881E-2</v>
      </c>
      <c r="Q145" s="317">
        <v>66122621.503412902</v>
      </c>
      <c r="R145" s="317">
        <v>6388229.8662279546</v>
      </c>
      <c r="S145" s="316">
        <v>0.10694391775225263</v>
      </c>
    </row>
    <row r="146" spans="1:19">
      <c r="A146" s="386"/>
      <c r="B146" s="250" t="s">
        <v>176</v>
      </c>
      <c r="C146" s="311">
        <v>11043610.484505337</v>
      </c>
      <c r="D146" s="311">
        <v>656198.62847011536</v>
      </c>
      <c r="E146" s="312">
        <v>6.3172485847748053E-2</v>
      </c>
      <c r="F146" s="313">
        <v>28404523.933822699</v>
      </c>
      <c r="G146" s="313">
        <v>1852747.8107436076</v>
      </c>
      <c r="H146" s="312">
        <v>6.9778677032952957E-2</v>
      </c>
      <c r="I146" s="298">
        <v>9.9306975007971879E-2</v>
      </c>
      <c r="J146" s="302"/>
      <c r="K146" s="302"/>
      <c r="L146" s="250" t="s">
        <v>176</v>
      </c>
      <c r="M146" s="310" t="s">
        <v>313</v>
      </c>
      <c r="N146" s="311">
        <v>11043610.484505337</v>
      </c>
      <c r="O146" s="311">
        <v>656198.62847011536</v>
      </c>
      <c r="P146" s="312">
        <v>6.3172485847748053E-2</v>
      </c>
      <c r="Q146" s="313">
        <v>28404523.933822699</v>
      </c>
      <c r="R146" s="313">
        <v>1852747.8107436076</v>
      </c>
      <c r="S146" s="312">
        <v>6.9778677032952957E-2</v>
      </c>
    </row>
    <row r="147" spans="1:19">
      <c r="A147" s="386"/>
      <c r="B147" s="250" t="s">
        <v>177</v>
      </c>
      <c r="C147" s="315">
        <v>69607556.681335524</v>
      </c>
      <c r="D147" s="315">
        <v>5378513.4068237618</v>
      </c>
      <c r="E147" s="316">
        <v>8.3739584658551747E-2</v>
      </c>
      <c r="F147" s="317">
        <v>193664630.73437509</v>
      </c>
      <c r="G147" s="317">
        <v>15000925.11119166</v>
      </c>
      <c r="H147" s="316">
        <v>8.3961793240927479E-2</v>
      </c>
      <c r="I147" s="299">
        <v>0.11779051371743593</v>
      </c>
      <c r="J147" s="303"/>
      <c r="K147" s="303"/>
      <c r="L147" s="250" t="s">
        <v>177</v>
      </c>
      <c r="M147" s="314" t="s">
        <v>309</v>
      </c>
      <c r="N147" s="315">
        <v>69607556.681335524</v>
      </c>
      <c r="O147" s="315">
        <v>5378513.4068237618</v>
      </c>
      <c r="P147" s="316">
        <v>8.3739584658551747E-2</v>
      </c>
      <c r="Q147" s="317">
        <v>193664630.73437509</v>
      </c>
      <c r="R147" s="317">
        <v>15000925.11119166</v>
      </c>
      <c r="S147" s="316">
        <v>8.3961793240927479E-2</v>
      </c>
    </row>
    <row r="148" spans="1:19">
      <c r="A148" s="386"/>
      <c r="B148" s="250" t="s">
        <v>178</v>
      </c>
      <c r="C148" s="311">
        <v>32836172.224151306</v>
      </c>
      <c r="D148" s="311">
        <v>2718730.5391656905</v>
      </c>
      <c r="E148" s="312">
        <v>9.0270965495753031E-2</v>
      </c>
      <c r="F148" s="313">
        <v>89980785.034302056</v>
      </c>
      <c r="G148" s="313">
        <v>7751532.715645045</v>
      </c>
      <c r="H148" s="312">
        <v>9.4267337925025715E-2</v>
      </c>
      <c r="I148" s="298">
        <v>0.12759470215359464</v>
      </c>
      <c r="J148" s="302"/>
      <c r="K148" s="302"/>
      <c r="L148" s="250" t="s">
        <v>178</v>
      </c>
      <c r="M148" s="310" t="s">
        <v>310</v>
      </c>
      <c r="N148" s="311">
        <v>32836172.224151306</v>
      </c>
      <c r="O148" s="311">
        <v>2718730.5391656905</v>
      </c>
      <c r="P148" s="312">
        <v>9.0270965495753031E-2</v>
      </c>
      <c r="Q148" s="313">
        <v>89980785.034302056</v>
      </c>
      <c r="R148" s="313">
        <v>7751532.715645045</v>
      </c>
      <c r="S148" s="312">
        <v>9.4267337925025715E-2</v>
      </c>
    </row>
    <row r="149" spans="1:19">
      <c r="A149" s="386"/>
      <c r="B149" s="250" t="s">
        <v>179</v>
      </c>
      <c r="C149" s="315">
        <v>40721385.267287143</v>
      </c>
      <c r="D149" s="315">
        <v>3094410.4306491539</v>
      </c>
      <c r="E149" s="316">
        <v>8.2239150080066409E-2</v>
      </c>
      <c r="F149" s="317">
        <v>110312721.83483244</v>
      </c>
      <c r="G149" s="317">
        <v>9070492.7031519413</v>
      </c>
      <c r="H149" s="316">
        <v>8.9591989241509323E-2</v>
      </c>
      <c r="I149" s="299">
        <v>9.0239178683009999E-2</v>
      </c>
      <c r="J149" s="303"/>
      <c r="K149" s="303"/>
      <c r="L149" s="250" t="s">
        <v>179</v>
      </c>
      <c r="M149" s="314" t="s">
        <v>311</v>
      </c>
      <c r="N149" s="315">
        <v>40721385.267287143</v>
      </c>
      <c r="O149" s="315">
        <v>3094410.4306491539</v>
      </c>
      <c r="P149" s="316">
        <v>8.2239150080066409E-2</v>
      </c>
      <c r="Q149" s="317">
        <v>110312721.83483244</v>
      </c>
      <c r="R149" s="317">
        <v>9070492.7031519413</v>
      </c>
      <c r="S149" s="316">
        <v>8.9591989241509323E-2</v>
      </c>
    </row>
    <row r="150" spans="1:19">
      <c r="A150" s="386"/>
      <c r="B150" s="250" t="s">
        <v>180</v>
      </c>
      <c r="C150" s="311">
        <v>63883213.35976062</v>
      </c>
      <c r="D150" s="311">
        <v>4194765.5249627605</v>
      </c>
      <c r="E150" s="312">
        <v>7.0277678129154628E-2</v>
      </c>
      <c r="F150" s="313">
        <v>180531667.55957794</v>
      </c>
      <c r="G150" s="313">
        <v>13427943.734440356</v>
      </c>
      <c r="H150" s="312">
        <v>8.0356938954225604E-2</v>
      </c>
      <c r="I150" s="298">
        <v>0.12791832293448263</v>
      </c>
      <c r="J150" s="302"/>
      <c r="K150" s="302"/>
      <c r="L150" s="250" t="s">
        <v>180</v>
      </c>
      <c r="M150" s="310" t="s">
        <v>312</v>
      </c>
      <c r="N150" s="311">
        <v>63883213.35976062</v>
      </c>
      <c r="O150" s="311">
        <v>4194765.5249627605</v>
      </c>
      <c r="P150" s="312">
        <v>7.0277678129154628E-2</v>
      </c>
      <c r="Q150" s="313">
        <v>180531667.55957794</v>
      </c>
      <c r="R150" s="313">
        <v>13427943.734440356</v>
      </c>
      <c r="S150" s="312">
        <v>8.0356938954225604E-2</v>
      </c>
    </row>
    <row r="151" spans="1:19">
      <c r="A151" s="386"/>
      <c r="B151" s="250" t="s">
        <v>181</v>
      </c>
      <c r="C151" s="315">
        <v>271241416.45194495</v>
      </c>
      <c r="D151" s="315">
        <v>15137028.036821961</v>
      </c>
      <c r="E151" s="316">
        <v>5.9104914720501209E-2</v>
      </c>
      <c r="F151" s="317">
        <v>747398070.81104827</v>
      </c>
      <c r="G151" s="317">
        <v>47565408.802425146</v>
      </c>
      <c r="H151" s="316">
        <v>6.7966831765047087E-2</v>
      </c>
      <c r="I151" s="299">
        <v>9.8572895617363057E-2</v>
      </c>
      <c r="J151" s="303"/>
      <c r="K151" s="303"/>
      <c r="L151" s="250" t="s">
        <v>181</v>
      </c>
      <c r="M151" s="314" t="s">
        <v>314</v>
      </c>
      <c r="N151" s="315">
        <v>271241416.45194495</v>
      </c>
      <c r="O151" s="315">
        <v>15137028.036821961</v>
      </c>
      <c r="P151" s="316">
        <v>5.9104914720501209E-2</v>
      </c>
      <c r="Q151" s="317">
        <v>747398070.81104827</v>
      </c>
      <c r="R151" s="317">
        <v>47565408.802425146</v>
      </c>
      <c r="S151" s="316">
        <v>6.7966831765047087E-2</v>
      </c>
    </row>
    <row r="152" spans="1:19">
      <c r="A152" s="386"/>
      <c r="B152" s="250" t="s">
        <v>210</v>
      </c>
      <c r="C152" s="311">
        <v>18896309.063465267</v>
      </c>
      <c r="D152" s="311">
        <v>832144.0334732458</v>
      </c>
      <c r="E152" s="312">
        <v>4.6066011470313355E-2</v>
      </c>
      <c r="F152" s="313">
        <v>51461844.321944103</v>
      </c>
      <c r="G152" s="313">
        <v>2549577.1694338247</v>
      </c>
      <c r="H152" s="312">
        <v>5.2125516109980098E-2</v>
      </c>
      <c r="I152" s="298">
        <v>8.7188768050705287E-2</v>
      </c>
      <c r="J152" s="302"/>
      <c r="K152" s="302"/>
      <c r="L152" s="250" t="s">
        <v>210</v>
      </c>
      <c r="M152" s="310" t="s">
        <v>315</v>
      </c>
      <c r="N152" s="311">
        <v>18896309.063465267</v>
      </c>
      <c r="O152" s="311">
        <v>832144.0334732458</v>
      </c>
      <c r="P152" s="312">
        <v>4.6066011470313355E-2</v>
      </c>
      <c r="Q152" s="313">
        <v>51461844.321944103</v>
      </c>
      <c r="R152" s="313">
        <v>2549577.1694338247</v>
      </c>
      <c r="S152" s="312">
        <v>5.2125516109980098E-2</v>
      </c>
    </row>
    <row r="153" spans="1:19">
      <c r="A153" s="386"/>
      <c r="B153" s="250" t="s">
        <v>182</v>
      </c>
      <c r="C153" s="315">
        <v>18772120.324713971</v>
      </c>
      <c r="D153" s="315">
        <v>851375.87112941593</v>
      </c>
      <c r="E153" s="316">
        <v>4.7507840610891666E-2</v>
      </c>
      <c r="F153" s="317">
        <v>47443711.885617569</v>
      </c>
      <c r="G153" s="317">
        <v>2501010.8721199036</v>
      </c>
      <c r="H153" s="316">
        <v>5.5648877698044309E-2</v>
      </c>
      <c r="I153" s="299">
        <v>8.4685088586664195E-2</v>
      </c>
      <c r="J153" s="303"/>
      <c r="K153" s="303"/>
      <c r="L153" s="250" t="s">
        <v>182</v>
      </c>
      <c r="M153" s="314" t="s">
        <v>316</v>
      </c>
      <c r="N153" s="315">
        <v>18772120.324713971</v>
      </c>
      <c r="O153" s="315">
        <v>851375.87112941593</v>
      </c>
      <c r="P153" s="316">
        <v>4.7507840610891666E-2</v>
      </c>
      <c r="Q153" s="317">
        <v>47443711.885617569</v>
      </c>
      <c r="R153" s="317">
        <v>2501010.8721199036</v>
      </c>
      <c r="S153" s="316">
        <v>5.5648877698044309E-2</v>
      </c>
    </row>
    <row r="154" spans="1:19">
      <c r="A154" s="386"/>
      <c r="B154" s="250" t="s">
        <v>183</v>
      </c>
      <c r="C154" s="311">
        <v>162398860.16937703</v>
      </c>
      <c r="D154" s="311">
        <v>9187731.032651633</v>
      </c>
      <c r="E154" s="312">
        <v>5.9967778348872521E-2</v>
      </c>
      <c r="F154" s="313">
        <v>447724971.24382764</v>
      </c>
      <c r="G154" s="313">
        <v>28762962.526763439</v>
      </c>
      <c r="H154" s="312">
        <v>6.8652913458288778E-2</v>
      </c>
      <c r="I154" s="298">
        <v>0.11114770265693168</v>
      </c>
      <c r="J154" s="302"/>
      <c r="K154" s="302"/>
      <c r="L154" s="250" t="s">
        <v>183</v>
      </c>
      <c r="M154" s="310" t="s">
        <v>317</v>
      </c>
      <c r="N154" s="311">
        <v>162398860.16937703</v>
      </c>
      <c r="O154" s="311">
        <v>9187731.032651633</v>
      </c>
      <c r="P154" s="312">
        <v>5.9967778348872521E-2</v>
      </c>
      <c r="Q154" s="313">
        <v>447724971.24382764</v>
      </c>
      <c r="R154" s="313">
        <v>28762962.526763439</v>
      </c>
      <c r="S154" s="312">
        <v>6.8652913458288778E-2</v>
      </c>
    </row>
    <row r="155" spans="1:19">
      <c r="A155" s="386"/>
      <c r="B155" s="250" t="s">
        <v>184</v>
      </c>
      <c r="C155" s="315">
        <v>46839675.747348376</v>
      </c>
      <c r="D155" s="315">
        <v>2826745.3183674663</v>
      </c>
      <c r="E155" s="316">
        <v>6.4225337663637083E-2</v>
      </c>
      <c r="F155" s="317">
        <v>135555129.57263431</v>
      </c>
      <c r="G155" s="317">
        <v>9065725.7240205854</v>
      </c>
      <c r="H155" s="316">
        <v>7.1671819521504865E-2</v>
      </c>
      <c r="I155" s="299">
        <v>7.583541636746606E-2</v>
      </c>
      <c r="J155" s="303"/>
      <c r="K155" s="303"/>
      <c r="L155" s="250" t="s">
        <v>184</v>
      </c>
      <c r="M155" s="314" t="s">
        <v>318</v>
      </c>
      <c r="N155" s="315">
        <v>46839675.747348376</v>
      </c>
      <c r="O155" s="315">
        <v>2826745.3183674663</v>
      </c>
      <c r="P155" s="316">
        <v>6.4225337663637083E-2</v>
      </c>
      <c r="Q155" s="317">
        <v>135555129.57263431</v>
      </c>
      <c r="R155" s="317">
        <v>9065725.7240205854</v>
      </c>
      <c r="S155" s="316">
        <v>7.1671819521504865E-2</v>
      </c>
    </row>
    <row r="156" spans="1:19">
      <c r="A156" s="386"/>
      <c r="B156" s="250" t="s">
        <v>185</v>
      </c>
      <c r="C156" s="318">
        <v>7961606.6010554433</v>
      </c>
      <c r="D156" s="318">
        <v>554123.21895852685</v>
      </c>
      <c r="E156" s="318">
        <v>7.4805867306807938E-2</v>
      </c>
      <c r="F156" s="318">
        <v>21490428.994154334</v>
      </c>
      <c r="G156" s="318">
        <v>1891552.2906913757</v>
      </c>
      <c r="H156" s="318">
        <v>9.651330121165333E-2</v>
      </c>
      <c r="I156" s="300">
        <v>9.1085701940325392E-2</v>
      </c>
      <c r="J156" s="304"/>
      <c r="K156" s="304"/>
      <c r="L156" s="250" t="s">
        <v>185</v>
      </c>
      <c r="M156" s="310" t="s">
        <v>319</v>
      </c>
      <c r="N156" s="318">
        <v>7961606.6010554433</v>
      </c>
      <c r="O156" s="318">
        <v>554123.21895852685</v>
      </c>
      <c r="P156" s="318">
        <v>7.4805867306807938E-2</v>
      </c>
      <c r="Q156" s="318">
        <v>21490428.994154334</v>
      </c>
      <c r="R156" s="318">
        <v>1891552.2906913757</v>
      </c>
      <c r="S156" s="318">
        <v>9.651330121165333E-2</v>
      </c>
    </row>
    <row r="157" spans="1:19">
      <c r="A157" s="386"/>
      <c r="B157" s="250" t="s">
        <v>186</v>
      </c>
      <c r="C157" s="315">
        <v>4049762.8048409643</v>
      </c>
      <c r="D157" s="315">
        <v>277035.53463075636</v>
      </c>
      <c r="E157" s="316">
        <v>7.3431105613770101E-2</v>
      </c>
      <c r="F157" s="317">
        <v>11258532.557266826</v>
      </c>
      <c r="G157" s="317">
        <v>909861.61796314269</v>
      </c>
      <c r="H157" s="316">
        <v>8.7920625102450425E-2</v>
      </c>
      <c r="I157" s="299">
        <v>0.10058341791524902</v>
      </c>
      <c r="J157" s="303"/>
      <c r="K157" s="303"/>
      <c r="L157" s="250" t="s">
        <v>186</v>
      </c>
      <c r="M157" s="314" t="s">
        <v>320</v>
      </c>
      <c r="N157" s="315">
        <v>4049762.8048409643</v>
      </c>
      <c r="O157" s="315">
        <v>277035.53463075636</v>
      </c>
      <c r="P157" s="316">
        <v>7.3431105613770101E-2</v>
      </c>
      <c r="Q157" s="317">
        <v>11258532.557266826</v>
      </c>
      <c r="R157" s="317">
        <v>909861.61796314269</v>
      </c>
      <c r="S157" s="316">
        <v>8.7920625102450425E-2</v>
      </c>
    </row>
    <row r="158" spans="1:19">
      <c r="A158" s="386"/>
      <c r="B158" s="297" t="s">
        <v>230</v>
      </c>
      <c r="C158" s="311">
        <v>12106972.316679154</v>
      </c>
      <c r="D158" s="311">
        <v>568208.89658058621</v>
      </c>
      <c r="E158" s="312">
        <v>4.9243482676043324E-2</v>
      </c>
      <c r="F158" s="313">
        <v>32232672.123049162</v>
      </c>
      <c r="G158" s="313">
        <v>1765287.2502886392</v>
      </c>
      <c r="H158" s="312">
        <v>5.7940228794198245E-2</v>
      </c>
      <c r="I158" s="298">
        <v>6.3786218756702415E-2</v>
      </c>
      <c r="J158" s="302"/>
      <c r="K158" s="302"/>
      <c r="L158" s="297" t="s">
        <v>230</v>
      </c>
      <c r="M158" s="310" t="s">
        <v>321</v>
      </c>
      <c r="N158" s="311">
        <v>12106972.316679154</v>
      </c>
      <c r="O158" s="311">
        <v>568208.89658058621</v>
      </c>
      <c r="P158" s="312">
        <v>4.9243482676043324E-2</v>
      </c>
      <c r="Q158" s="313">
        <v>32232672.123049162</v>
      </c>
      <c r="R158" s="313">
        <v>1765287.2502886392</v>
      </c>
      <c r="S158" s="312">
        <v>5.7940228794198245E-2</v>
      </c>
    </row>
    <row r="159" spans="1:19">
      <c r="A159" s="386"/>
      <c r="B159" s="250" t="s">
        <v>155</v>
      </c>
      <c r="C159" s="315">
        <v>249987717.0651761</v>
      </c>
      <c r="D159" s="315">
        <v>14331323.368097812</v>
      </c>
      <c r="E159" s="316">
        <v>6.081448987342071E-2</v>
      </c>
      <c r="F159" s="317">
        <v>665048705.14243913</v>
      </c>
      <c r="G159" s="317">
        <v>42346690.437944889</v>
      </c>
      <c r="H159" s="316">
        <v>6.800474293959155E-2</v>
      </c>
      <c r="I159" s="301">
        <v>9.1650919146526372E-2</v>
      </c>
      <c r="J159" s="305"/>
      <c r="K159" s="305"/>
      <c r="L159" s="250" t="s">
        <v>155</v>
      </c>
      <c r="M159" s="314" t="s">
        <v>322</v>
      </c>
      <c r="N159" s="315">
        <v>249987717.0651761</v>
      </c>
      <c r="O159" s="315">
        <v>14331323.368097812</v>
      </c>
      <c r="P159" s="316">
        <v>6.081448987342071E-2</v>
      </c>
      <c r="Q159" s="317">
        <v>665048705.14243913</v>
      </c>
      <c r="R159" s="317">
        <v>42346690.437944889</v>
      </c>
      <c r="S159" s="316">
        <v>6.800474293959155E-2</v>
      </c>
    </row>
    <row r="160" spans="1:19">
      <c r="A160" s="386"/>
      <c r="B160" s="250" t="s">
        <v>211</v>
      </c>
      <c r="C160" s="311">
        <v>14644474.22001853</v>
      </c>
      <c r="D160" s="311">
        <v>1074271.3442415316</v>
      </c>
      <c r="E160" s="312">
        <v>7.9163985540637777E-2</v>
      </c>
      <c r="F160" s="313">
        <v>37296182.68837177</v>
      </c>
      <c r="G160" s="313">
        <v>3225133.1985730976</v>
      </c>
      <c r="H160" s="312">
        <v>9.4659050627094579E-2</v>
      </c>
      <c r="I160" s="298">
        <v>0.13859393626541691</v>
      </c>
      <c r="J160" s="302"/>
      <c r="K160" s="302"/>
      <c r="L160" s="250" t="s">
        <v>211</v>
      </c>
      <c r="M160" s="310" t="s">
        <v>323</v>
      </c>
      <c r="N160" s="311">
        <v>14644474.22001853</v>
      </c>
      <c r="O160" s="311">
        <v>1074271.3442415316</v>
      </c>
      <c r="P160" s="312">
        <v>7.9163985540637777E-2</v>
      </c>
      <c r="Q160" s="313">
        <v>37296182.68837177</v>
      </c>
      <c r="R160" s="313">
        <v>3225133.1985730976</v>
      </c>
      <c r="S160" s="312">
        <v>9.4659050627094579E-2</v>
      </c>
    </row>
    <row r="161" spans="1:26">
      <c r="A161" s="386"/>
      <c r="B161" s="250" t="s">
        <v>212</v>
      </c>
      <c r="C161" s="315">
        <v>79314794.777843267</v>
      </c>
      <c r="D161" s="315">
        <v>3696923.6929173917</v>
      </c>
      <c r="E161" s="316">
        <v>4.8889550047837287E-2</v>
      </c>
      <c r="F161" s="317">
        <v>216527308.71294647</v>
      </c>
      <c r="G161" s="317">
        <v>12570913.394340098</v>
      </c>
      <c r="H161" s="316">
        <v>6.1635298930944028E-2</v>
      </c>
      <c r="I161" s="299">
        <v>7.7167862007495633E-2</v>
      </c>
      <c r="J161" s="303"/>
      <c r="K161" s="303"/>
      <c r="L161" s="250" t="s">
        <v>212</v>
      </c>
      <c r="M161" s="314" t="s">
        <v>324</v>
      </c>
      <c r="N161" s="315">
        <v>79314794.777843267</v>
      </c>
      <c r="O161" s="315">
        <v>3696923.6929173917</v>
      </c>
      <c r="P161" s="316">
        <v>4.8889550047837287E-2</v>
      </c>
      <c r="Q161" s="317">
        <v>216527308.71294647</v>
      </c>
      <c r="R161" s="317">
        <v>12570913.394340098</v>
      </c>
      <c r="S161" s="316">
        <v>6.1635298930944028E-2</v>
      </c>
    </row>
    <row r="162" spans="1:26">
      <c r="A162" s="386"/>
      <c r="B162" s="250" t="s">
        <v>213</v>
      </c>
      <c r="C162" s="311">
        <v>22466361.264405221</v>
      </c>
      <c r="D162" s="311">
        <v>1353579.6336299926</v>
      </c>
      <c r="E162" s="312">
        <v>6.4111856850588345E-2</v>
      </c>
      <c r="F162" s="313">
        <v>58654757.247754648</v>
      </c>
      <c r="G162" s="313">
        <v>4113913.388360709</v>
      </c>
      <c r="H162" s="312">
        <v>7.5428121335386011E-2</v>
      </c>
      <c r="I162" s="298">
        <v>9.085229041832385E-2</v>
      </c>
      <c r="J162" s="302"/>
      <c r="K162" s="302"/>
      <c r="L162" s="250" t="s">
        <v>213</v>
      </c>
      <c r="M162" s="310" t="s">
        <v>325</v>
      </c>
      <c r="N162" s="311">
        <v>22466361.264405221</v>
      </c>
      <c r="O162" s="311">
        <v>1353579.6336299926</v>
      </c>
      <c r="P162" s="312">
        <v>6.4111856850588345E-2</v>
      </c>
      <c r="Q162" s="313">
        <v>58654757.247754648</v>
      </c>
      <c r="R162" s="313">
        <v>4113913.388360709</v>
      </c>
      <c r="S162" s="312">
        <v>7.5428121335386011E-2</v>
      </c>
    </row>
    <row r="163" spans="1:26">
      <c r="A163" s="386"/>
      <c r="B163" s="250" t="s">
        <v>214</v>
      </c>
      <c r="C163" s="315">
        <v>18607234.053767089</v>
      </c>
      <c r="D163" s="315">
        <v>1343322.4781672098</v>
      </c>
      <c r="E163" s="316">
        <v>7.7811014745106086E-2</v>
      </c>
      <c r="F163" s="317">
        <v>47969806.488435127</v>
      </c>
      <c r="G163" s="317">
        <v>3892691.2006429434</v>
      </c>
      <c r="H163" s="316">
        <v>8.83154710834963E-2</v>
      </c>
      <c r="I163" s="299">
        <v>0.11114300725256371</v>
      </c>
      <c r="J163" s="303"/>
      <c r="K163" s="303"/>
      <c r="L163" s="250" t="s">
        <v>214</v>
      </c>
      <c r="M163" s="314" t="s">
        <v>326</v>
      </c>
      <c r="N163" s="315">
        <v>18607234.053767089</v>
      </c>
      <c r="O163" s="315">
        <v>1343322.4781672098</v>
      </c>
      <c r="P163" s="316">
        <v>7.7811014745106086E-2</v>
      </c>
      <c r="Q163" s="317">
        <v>47969806.488435127</v>
      </c>
      <c r="R163" s="317">
        <v>3892691.2006429434</v>
      </c>
      <c r="S163" s="316">
        <v>8.83154710834963E-2</v>
      </c>
    </row>
    <row r="164" spans="1:26">
      <c r="A164" s="386"/>
      <c r="B164" s="250" t="s">
        <v>215</v>
      </c>
      <c r="C164" s="311">
        <v>45387682.765546322</v>
      </c>
      <c r="D164" s="311">
        <v>2561892.8593183756</v>
      </c>
      <c r="E164" s="312">
        <v>5.982126342393073E-2</v>
      </c>
      <c r="F164" s="313">
        <v>123309438.57234316</v>
      </c>
      <c r="G164" s="313">
        <v>6132548.8939757645</v>
      </c>
      <c r="H164" s="312">
        <v>5.23358224544846E-2</v>
      </c>
      <c r="I164" s="298">
        <v>6.5185933063994964E-2</v>
      </c>
      <c r="J164" s="302"/>
      <c r="K164" s="302"/>
      <c r="L164" s="250" t="s">
        <v>215</v>
      </c>
      <c r="M164" s="310" t="s">
        <v>327</v>
      </c>
      <c r="N164" s="311">
        <v>45387682.765546322</v>
      </c>
      <c r="O164" s="311">
        <v>2561892.8593183756</v>
      </c>
      <c r="P164" s="312">
        <v>5.982126342393073E-2</v>
      </c>
      <c r="Q164" s="313">
        <v>123309438.57234316</v>
      </c>
      <c r="R164" s="313">
        <v>6132548.8939757645</v>
      </c>
      <c r="S164" s="312">
        <v>5.23358224544846E-2</v>
      </c>
    </row>
    <row r="165" spans="1:26">
      <c r="A165" s="386"/>
      <c r="B165" s="250" t="s">
        <v>216</v>
      </c>
      <c r="C165" s="315">
        <v>37693948.651395939</v>
      </c>
      <c r="D165" s="315">
        <v>2480934.4477793649</v>
      </c>
      <c r="E165" s="316">
        <v>7.0455043508446918E-2</v>
      </c>
      <c r="F165" s="317">
        <v>97051371.594511107</v>
      </c>
      <c r="G165" s="317">
        <v>6757801.5818599463</v>
      </c>
      <c r="H165" s="316">
        <v>7.484255613011094E-2</v>
      </c>
      <c r="I165" s="299">
        <v>0.12180965715660945</v>
      </c>
      <c r="J165" s="303"/>
      <c r="K165" s="303"/>
      <c r="L165" s="250" t="s">
        <v>216</v>
      </c>
      <c r="M165" s="314" t="s">
        <v>328</v>
      </c>
      <c r="N165" s="315">
        <v>37693948.651395939</v>
      </c>
      <c r="O165" s="315">
        <v>2480934.4477793649</v>
      </c>
      <c r="P165" s="316">
        <v>7.0455043508446918E-2</v>
      </c>
      <c r="Q165" s="317">
        <v>97051371.594511107</v>
      </c>
      <c r="R165" s="317">
        <v>6757801.5818599463</v>
      </c>
      <c r="S165" s="316">
        <v>7.484255613011094E-2</v>
      </c>
    </row>
    <row r="166" spans="1:26">
      <c r="A166" s="386"/>
      <c r="B166" s="250" t="s">
        <v>217</v>
      </c>
      <c r="C166" s="311">
        <v>13985620.516199749</v>
      </c>
      <c r="D166" s="311">
        <v>886524.72673264518</v>
      </c>
      <c r="E166" s="312">
        <v>6.7678314670047215E-2</v>
      </c>
      <c r="F166" s="313">
        <v>37187387.648594067</v>
      </c>
      <c r="G166" s="313">
        <v>2719987.2688296437</v>
      </c>
      <c r="H166" s="312">
        <v>7.8914778569332711E-2</v>
      </c>
      <c r="I166" s="298">
        <v>0.11345747486822341</v>
      </c>
      <c r="J166" s="302"/>
      <c r="K166" s="302"/>
      <c r="L166" s="250" t="s">
        <v>217</v>
      </c>
      <c r="M166" s="310" t="s">
        <v>329</v>
      </c>
      <c r="N166" s="311">
        <v>13985620.516199749</v>
      </c>
      <c r="O166" s="311">
        <v>886524.72673264518</v>
      </c>
      <c r="P166" s="312">
        <v>6.7678314670047215E-2</v>
      </c>
      <c r="Q166" s="313">
        <v>37187387.648594067</v>
      </c>
      <c r="R166" s="313">
        <v>2719987.2688296437</v>
      </c>
      <c r="S166" s="312">
        <v>7.8914778569332711E-2</v>
      </c>
      <c r="T166" s="235" t="s">
        <v>221</v>
      </c>
      <c r="U166" s="236">
        <f>(O156-(SUM(O157:O165)))</f>
        <v>-27133369.036404494</v>
      </c>
      <c r="V166" s="236">
        <f>(P156-(SUM(P157:P165)))</f>
        <v>-0.50893592497297324</v>
      </c>
      <c r="W166" s="238">
        <f>(((U166+V166)-(U166))/U166)</f>
        <v>1.8756827577755031E-8</v>
      </c>
      <c r="X166" s="236">
        <f>(R156-(SUM(R157:R165)))</f>
        <v>-79823288.673257858</v>
      </c>
      <c r="Y166" s="236">
        <f>(S156-(SUM(S157:S165)))</f>
        <v>-0.56456861618610343</v>
      </c>
      <c r="Z166" s="238">
        <f>(((X166+Y166)-(X166))/X166)</f>
        <v>7.072730507386277E-9</v>
      </c>
    </row>
    <row r="167" spans="1:26">
      <c r="A167" s="386"/>
      <c r="B167" s="250" t="s">
        <v>218</v>
      </c>
      <c r="C167" s="315">
        <v>6068249.8244012706</v>
      </c>
      <c r="D167" s="315">
        <v>449214.8727532411</v>
      </c>
      <c r="E167" s="316">
        <v>7.9945199953150151E-2</v>
      </c>
      <c r="F167" s="317">
        <v>15826884.434937935</v>
      </c>
      <c r="G167" s="317">
        <v>1321872.7261238918</v>
      </c>
      <c r="H167" s="316">
        <v>9.1132137819692288E-2</v>
      </c>
      <c r="I167" s="299">
        <v>9.4740766265297829E-2</v>
      </c>
      <c r="J167" s="303"/>
      <c r="K167" s="303"/>
      <c r="L167" s="250" t="s">
        <v>218</v>
      </c>
      <c r="M167" s="314" t="s">
        <v>330</v>
      </c>
      <c r="N167" s="315">
        <v>6068249.8244012706</v>
      </c>
      <c r="O167" s="315">
        <v>449214.8727532411</v>
      </c>
      <c r="P167" s="316">
        <v>7.9945199953150151E-2</v>
      </c>
      <c r="Q167" s="317">
        <v>15826884.434937935</v>
      </c>
      <c r="R167" s="317">
        <v>1321872.7261238918</v>
      </c>
      <c r="S167" s="316">
        <v>9.1132137819692288E-2</v>
      </c>
    </row>
    <row r="168" spans="1:26">
      <c r="A168" s="386"/>
      <c r="B168" s="250" t="s">
        <v>219</v>
      </c>
      <c r="C168" s="311">
        <v>5923888.6837972626</v>
      </c>
      <c r="D168" s="311">
        <v>165204.43278802093</v>
      </c>
      <c r="E168" s="312">
        <v>2.8687878269948196E-2</v>
      </c>
      <c r="F168" s="313">
        <v>15258639.44849452</v>
      </c>
      <c r="G168" s="313">
        <v>631612.70168680698</v>
      </c>
      <c r="H168" s="312">
        <v>4.3181209183517338E-2</v>
      </c>
      <c r="I168" s="298">
        <v>9.3061173379176548E-2</v>
      </c>
      <c r="J168" s="302"/>
      <c r="K168" s="302"/>
      <c r="L168" s="250" t="s">
        <v>219</v>
      </c>
      <c r="M168" s="310" t="s">
        <v>331</v>
      </c>
      <c r="N168" s="311">
        <v>5923888.6837972626</v>
      </c>
      <c r="O168" s="311">
        <v>165204.43278802093</v>
      </c>
      <c r="P168" s="312">
        <v>2.8687878269948196E-2</v>
      </c>
      <c r="Q168" s="313">
        <v>15258639.44849452</v>
      </c>
      <c r="R168" s="313">
        <v>631612.70168680698</v>
      </c>
      <c r="S168" s="312">
        <v>4.3181209183517338E-2</v>
      </c>
    </row>
    <row r="169" spans="1:26">
      <c r="A169" s="386"/>
      <c r="B169" s="234" t="s">
        <v>220</v>
      </c>
      <c r="C169" s="319">
        <v>5895462.307808998</v>
      </c>
      <c r="D169" s="319">
        <v>319454.87976883724</v>
      </c>
      <c r="E169" s="319">
        <v>5.7290970984433989E-2</v>
      </c>
      <c r="F169" s="319">
        <v>15966928.306050278</v>
      </c>
      <c r="G169" s="319">
        <v>980216.08355192281</v>
      </c>
      <c r="H169" s="319">
        <v>6.5405678643805712E-2</v>
      </c>
      <c r="I169" s="301">
        <v>9.5588069402648232E-2</v>
      </c>
      <c r="J169" s="305"/>
      <c r="K169" s="305"/>
      <c r="L169" s="234" t="s">
        <v>220</v>
      </c>
      <c r="M169" s="314" t="s">
        <v>332</v>
      </c>
      <c r="N169" s="319">
        <v>5895462.307808998</v>
      </c>
      <c r="O169" s="319">
        <v>319454.87976883724</v>
      </c>
      <c r="P169" s="319">
        <v>5.7290970984433989E-2</v>
      </c>
      <c r="Q169" s="319">
        <v>15966928.306050278</v>
      </c>
      <c r="R169" s="319">
        <v>980216.08355192281</v>
      </c>
      <c r="S169" s="319">
        <v>6.5405678643805712E-2</v>
      </c>
    </row>
    <row r="170" spans="1:26">
      <c r="A170" s="386"/>
      <c r="B170" s="250" t="s">
        <v>156</v>
      </c>
      <c r="C170" s="311">
        <v>68801145.598247916</v>
      </c>
      <c r="D170" s="311">
        <v>3360225.6345586553</v>
      </c>
      <c r="E170" s="312">
        <v>5.1347469388008604E-2</v>
      </c>
      <c r="F170" s="313">
        <v>187023598.70603818</v>
      </c>
      <c r="G170" s="313">
        <v>12210720.713111997</v>
      </c>
      <c r="H170" s="312">
        <v>6.9850235596522273E-2</v>
      </c>
      <c r="I170" s="298">
        <v>9.3764369417368765E-2</v>
      </c>
      <c r="J170" s="302"/>
      <c r="K170" s="302"/>
      <c r="L170" s="250" t="s">
        <v>156</v>
      </c>
      <c r="M170" s="310" t="s">
        <v>333</v>
      </c>
      <c r="N170" s="311">
        <v>68801145.598247916</v>
      </c>
      <c r="O170" s="311">
        <v>3360225.6345586553</v>
      </c>
      <c r="P170" s="312">
        <v>5.1347469388008604E-2</v>
      </c>
      <c r="Q170" s="313">
        <v>187023598.70603818</v>
      </c>
      <c r="R170" s="313">
        <v>12210720.713111997</v>
      </c>
      <c r="S170" s="312">
        <v>6.9850235596522273E-2</v>
      </c>
    </row>
    <row r="171" spans="1:26">
      <c r="A171" s="386"/>
      <c r="B171" s="250" t="s">
        <v>187</v>
      </c>
      <c r="C171" s="315">
        <v>19776881.858308353</v>
      </c>
      <c r="D171" s="315">
        <v>992672.36208179966</v>
      </c>
      <c r="E171" s="316">
        <v>5.2846107912138209E-2</v>
      </c>
      <c r="F171" s="317">
        <v>54111631.513055012</v>
      </c>
      <c r="G171" s="317">
        <v>3638607.0211462826</v>
      </c>
      <c r="H171" s="316">
        <v>7.2090132457379955E-2</v>
      </c>
      <c r="I171" s="299">
        <v>8.0823781562697705E-2</v>
      </c>
      <c r="J171" s="303"/>
      <c r="K171" s="303"/>
      <c r="L171" s="250" t="s">
        <v>187</v>
      </c>
      <c r="M171" s="314" t="s">
        <v>334</v>
      </c>
      <c r="N171" s="315">
        <v>19776881.858308353</v>
      </c>
      <c r="O171" s="315">
        <v>992672.36208179966</v>
      </c>
      <c r="P171" s="316">
        <v>5.2846107912138209E-2</v>
      </c>
      <c r="Q171" s="317">
        <v>54111631.513055012</v>
      </c>
      <c r="R171" s="317">
        <v>3638607.0211462826</v>
      </c>
      <c r="S171" s="316">
        <v>7.2090132457379955E-2</v>
      </c>
    </row>
    <row r="172" spans="1:26">
      <c r="A172" s="386"/>
      <c r="B172" s="250" t="s">
        <v>188</v>
      </c>
      <c r="C172" s="311">
        <v>49024263.73993928</v>
      </c>
      <c r="D172" s="311">
        <v>2367553.2724768072</v>
      </c>
      <c r="E172" s="312">
        <v>5.0744110520348301E-2</v>
      </c>
      <c r="F172" s="313">
        <v>132911967.19298324</v>
      </c>
      <c r="G172" s="313">
        <v>8572113.6919658035</v>
      </c>
      <c r="H172" s="312">
        <v>6.8940998807720658E-2</v>
      </c>
      <c r="I172" s="298">
        <v>9.9004571149159851E-2</v>
      </c>
      <c r="J172" s="302"/>
      <c r="K172" s="302"/>
      <c r="L172" s="250" t="s">
        <v>188</v>
      </c>
      <c r="M172" s="310" t="s">
        <v>335</v>
      </c>
      <c r="N172" s="311">
        <v>49024263.73993928</v>
      </c>
      <c r="O172" s="311">
        <v>2367553.2724768072</v>
      </c>
      <c r="P172" s="312">
        <v>5.0744110520348301E-2</v>
      </c>
      <c r="Q172" s="313">
        <v>132911967.19298324</v>
      </c>
      <c r="R172" s="313">
        <v>8572113.6919658035</v>
      </c>
      <c r="S172" s="312">
        <v>6.8940998807720658E-2</v>
      </c>
    </row>
    <row r="173" spans="1:26">
      <c r="A173" s="386"/>
      <c r="B173" s="250" t="s">
        <v>157</v>
      </c>
      <c r="C173" s="315">
        <v>123732199.99358322</v>
      </c>
      <c r="D173" s="315">
        <v>6297265.8070991188</v>
      </c>
      <c r="E173" s="316">
        <v>5.3623445618824116E-2</v>
      </c>
      <c r="F173" s="317">
        <v>379151097.65123069</v>
      </c>
      <c r="G173" s="317">
        <v>17129426.362641752</v>
      </c>
      <c r="H173" s="316">
        <v>4.7316024760812925E-2</v>
      </c>
      <c r="I173" s="299">
        <v>7.6719290313441268E-2</v>
      </c>
      <c r="J173" s="303"/>
      <c r="K173" s="303"/>
      <c r="L173" s="250" t="s">
        <v>157</v>
      </c>
      <c r="M173" s="314" t="s">
        <v>336</v>
      </c>
      <c r="N173" s="315">
        <v>123732199.99358322</v>
      </c>
      <c r="O173" s="315">
        <v>6297265.8070991188</v>
      </c>
      <c r="P173" s="316">
        <v>5.3623445618824116E-2</v>
      </c>
      <c r="Q173" s="317">
        <v>379151097.65123069</v>
      </c>
      <c r="R173" s="317">
        <v>17129426.362641752</v>
      </c>
      <c r="S173" s="316">
        <v>4.7316024760812925E-2</v>
      </c>
    </row>
    <row r="174" spans="1:26">
      <c r="A174" s="386"/>
      <c r="B174" s="250" t="s">
        <v>189</v>
      </c>
      <c r="C174" s="311">
        <v>30986584.54018417</v>
      </c>
      <c r="D174" s="311">
        <v>1656251.5146784037</v>
      </c>
      <c r="E174" s="312">
        <v>5.6468895639136499E-2</v>
      </c>
      <c r="F174" s="313">
        <v>95375396.744989008</v>
      </c>
      <c r="G174" s="313">
        <v>4092754.0414770842</v>
      </c>
      <c r="H174" s="312">
        <v>4.4836059959070654E-2</v>
      </c>
      <c r="I174" s="298">
        <v>5.6538189910917573E-2</v>
      </c>
      <c r="J174" s="302"/>
      <c r="K174" s="302"/>
      <c r="L174" s="250" t="s">
        <v>189</v>
      </c>
      <c r="M174" s="310" t="s">
        <v>337</v>
      </c>
      <c r="N174" s="311">
        <v>30986584.54018417</v>
      </c>
      <c r="O174" s="311">
        <v>1656251.5146784037</v>
      </c>
      <c r="P174" s="312">
        <v>5.6468895639136499E-2</v>
      </c>
      <c r="Q174" s="313">
        <v>95375396.744989008</v>
      </c>
      <c r="R174" s="313">
        <v>4092754.0414770842</v>
      </c>
      <c r="S174" s="312">
        <v>4.4836059959070654E-2</v>
      </c>
    </row>
    <row r="175" spans="1:26">
      <c r="A175" s="386"/>
      <c r="B175" s="250" t="s">
        <v>190</v>
      </c>
      <c r="C175" s="315">
        <v>63018699.529186711</v>
      </c>
      <c r="D175" s="315">
        <v>2904239.5536536723</v>
      </c>
      <c r="E175" s="316">
        <v>4.8311829713445248E-2</v>
      </c>
      <c r="F175" s="317">
        <v>194910912.43096679</v>
      </c>
      <c r="G175" s="317">
        <v>8174725.5732841492</v>
      </c>
      <c r="H175" s="316">
        <v>4.3776868912474676E-2</v>
      </c>
      <c r="I175" s="299">
        <v>8.1162596632498293E-2</v>
      </c>
      <c r="J175" s="303"/>
      <c r="K175" s="303"/>
      <c r="L175" s="250" t="s">
        <v>190</v>
      </c>
      <c r="M175" s="314" t="s">
        <v>338</v>
      </c>
      <c r="N175" s="315">
        <v>63018699.529186711</v>
      </c>
      <c r="O175" s="315">
        <v>2904239.5536536723</v>
      </c>
      <c r="P175" s="316">
        <v>4.8311829713445248E-2</v>
      </c>
      <c r="Q175" s="317">
        <v>194910912.43096679</v>
      </c>
      <c r="R175" s="317">
        <v>8174725.5732841492</v>
      </c>
      <c r="S175" s="316">
        <v>4.3776868912474676E-2</v>
      </c>
    </row>
    <row r="176" spans="1:26">
      <c r="A176" s="386"/>
      <c r="B176" s="250" t="s">
        <v>191</v>
      </c>
      <c r="C176" s="311">
        <v>17340049.852232292</v>
      </c>
      <c r="D176" s="311">
        <v>1057267.331082454</v>
      </c>
      <c r="E176" s="312">
        <v>6.4931612868326452E-2</v>
      </c>
      <c r="F176" s="313">
        <v>50820522.458172299</v>
      </c>
      <c r="G176" s="313">
        <v>3056297.2517368197</v>
      </c>
      <c r="H176" s="312">
        <v>6.3987162746335757E-2</v>
      </c>
      <c r="I176" s="298">
        <v>0.10308571209793937</v>
      </c>
      <c r="J176" s="302"/>
      <c r="K176" s="302"/>
      <c r="L176" s="250" t="s">
        <v>191</v>
      </c>
      <c r="M176" s="310" t="s">
        <v>339</v>
      </c>
      <c r="N176" s="311">
        <v>17340049.852232292</v>
      </c>
      <c r="O176" s="311">
        <v>1057267.331082454</v>
      </c>
      <c r="P176" s="312">
        <v>6.4931612868326452E-2</v>
      </c>
      <c r="Q176" s="313">
        <v>50820522.458172299</v>
      </c>
      <c r="R176" s="313">
        <v>3056297.2517368197</v>
      </c>
      <c r="S176" s="312">
        <v>6.3987162746335757E-2</v>
      </c>
    </row>
    <row r="177" spans="1:19">
      <c r="A177" s="386"/>
      <c r="B177" s="250" t="s">
        <v>192</v>
      </c>
      <c r="C177" s="315">
        <v>7268063.6307933144</v>
      </c>
      <c r="D177" s="315">
        <v>439675.76690572966</v>
      </c>
      <c r="E177" s="316">
        <v>6.438939551617831E-2</v>
      </c>
      <c r="F177" s="317">
        <v>22510583.115452338</v>
      </c>
      <c r="G177" s="317">
        <v>1152066.7346384823</v>
      </c>
      <c r="H177" s="316">
        <v>5.3939455067832917E-2</v>
      </c>
      <c r="I177" s="299">
        <v>6.4359055259721049E-2</v>
      </c>
      <c r="J177" s="303"/>
      <c r="K177" s="303"/>
      <c r="L177" s="250" t="s">
        <v>192</v>
      </c>
      <c r="M177" s="314" t="s">
        <v>340</v>
      </c>
      <c r="N177" s="315">
        <v>7268063.6307933144</v>
      </c>
      <c r="O177" s="315">
        <v>439675.76690572966</v>
      </c>
      <c r="P177" s="316">
        <v>6.438939551617831E-2</v>
      </c>
      <c r="Q177" s="317">
        <v>22510583.115452338</v>
      </c>
      <c r="R177" s="317">
        <v>1152066.7346384823</v>
      </c>
      <c r="S177" s="316">
        <v>5.3939455067832917E-2</v>
      </c>
    </row>
    <row r="178" spans="1:19">
      <c r="A178" s="386"/>
      <c r="B178" s="250" t="s">
        <v>193</v>
      </c>
      <c r="C178" s="311">
        <v>5118802.4411865547</v>
      </c>
      <c r="D178" s="311">
        <v>239831.64077839442</v>
      </c>
      <c r="E178" s="312">
        <v>4.9156195146388415E-2</v>
      </c>
      <c r="F178" s="313">
        <v>15533682.901650198</v>
      </c>
      <c r="G178" s="313">
        <v>653582.76150520146</v>
      </c>
      <c r="H178" s="312">
        <v>4.3923277084802786E-2</v>
      </c>
      <c r="I178" s="298">
        <v>7.2261892429974564E-2</v>
      </c>
      <c r="J178" s="302"/>
      <c r="K178" s="302"/>
      <c r="L178" s="250" t="s">
        <v>193</v>
      </c>
      <c r="M178" s="310" t="s">
        <v>341</v>
      </c>
      <c r="N178" s="311">
        <v>5118802.4411865547</v>
      </c>
      <c r="O178" s="311">
        <v>239831.64077839442</v>
      </c>
      <c r="P178" s="312">
        <v>4.9156195146388415E-2</v>
      </c>
      <c r="Q178" s="313">
        <v>15533682.901650198</v>
      </c>
      <c r="R178" s="313">
        <v>653582.76150520146</v>
      </c>
      <c r="S178" s="312">
        <v>4.3923277084802786E-2</v>
      </c>
    </row>
    <row r="179" spans="1:19">
      <c r="A179" s="386"/>
      <c r="B179" s="250" t="s">
        <v>158</v>
      </c>
      <c r="C179" s="315">
        <v>238594042.05237356</v>
      </c>
      <c r="D179" s="315">
        <v>9739717.8873840272</v>
      </c>
      <c r="E179" s="316">
        <v>4.2558592340000118E-2</v>
      </c>
      <c r="F179" s="317">
        <v>676023800.30254388</v>
      </c>
      <c r="G179" s="317">
        <v>33964061.813899755</v>
      </c>
      <c r="H179" s="316">
        <v>5.2898600827780244E-2</v>
      </c>
      <c r="I179" s="299">
        <v>5.6770646918281514E-2</v>
      </c>
      <c r="J179" s="303"/>
      <c r="K179" s="303"/>
      <c r="L179" s="250" t="s">
        <v>158</v>
      </c>
      <c r="M179" s="314" t="s">
        <v>342</v>
      </c>
      <c r="N179" s="315">
        <v>238594042.05237356</v>
      </c>
      <c r="O179" s="315">
        <v>9739717.8873840272</v>
      </c>
      <c r="P179" s="316">
        <v>4.2558592340000118E-2</v>
      </c>
      <c r="Q179" s="317">
        <v>676023800.30254388</v>
      </c>
      <c r="R179" s="317">
        <v>33964061.813899755</v>
      </c>
      <c r="S179" s="316">
        <v>5.2898600827780244E-2</v>
      </c>
    </row>
    <row r="180" spans="1:19">
      <c r="A180" s="386"/>
      <c r="B180" s="250" t="s">
        <v>194</v>
      </c>
      <c r="C180" s="311">
        <v>238594042.05237368</v>
      </c>
      <c r="D180" s="311">
        <v>9739717.8873841763</v>
      </c>
      <c r="E180" s="312">
        <v>4.2558592340000777E-2</v>
      </c>
      <c r="F180" s="313">
        <v>676023800.30254436</v>
      </c>
      <c r="G180" s="313">
        <v>33964061.813900232</v>
      </c>
      <c r="H180" s="312">
        <v>5.2898600827780987E-2</v>
      </c>
      <c r="I180" s="298">
        <v>5.6770646918281008E-2</v>
      </c>
      <c r="J180" s="302"/>
      <c r="K180" s="302"/>
      <c r="L180" s="250" t="s">
        <v>194</v>
      </c>
      <c r="M180" s="310" t="s">
        <v>343</v>
      </c>
      <c r="N180" s="311">
        <v>238594042.05237368</v>
      </c>
      <c r="O180" s="311">
        <v>9739717.8873841763</v>
      </c>
      <c r="P180" s="312">
        <v>4.2558592340000777E-2</v>
      </c>
      <c r="Q180" s="313">
        <v>676023800.30254436</v>
      </c>
      <c r="R180" s="313">
        <v>33964061.813900232</v>
      </c>
      <c r="S180" s="312">
        <v>5.2898600827780987E-2</v>
      </c>
    </row>
    <row r="181" spans="1:19">
      <c r="A181" s="386"/>
      <c r="B181" s="250" t="s">
        <v>159</v>
      </c>
      <c r="C181" s="315">
        <v>135209216.9418416</v>
      </c>
      <c r="D181" s="315">
        <v>9278219.2820140719</v>
      </c>
      <c r="E181" s="316">
        <v>7.3677009270401897E-2</v>
      </c>
      <c r="F181" s="317">
        <v>360863900.65303802</v>
      </c>
      <c r="G181" s="317">
        <v>24486812.922212899</v>
      </c>
      <c r="H181" s="316">
        <v>7.2795721870948821E-2</v>
      </c>
      <c r="I181" s="299">
        <v>0.10508863755654094</v>
      </c>
      <c r="J181" s="303"/>
      <c r="K181" s="303"/>
      <c r="L181" s="250" t="s">
        <v>159</v>
      </c>
      <c r="M181" s="314" t="s">
        <v>344</v>
      </c>
      <c r="N181" s="315">
        <v>135209216.9418416</v>
      </c>
      <c r="O181" s="315">
        <v>9278219.2820140719</v>
      </c>
      <c r="P181" s="316">
        <v>7.3677009270401897E-2</v>
      </c>
      <c r="Q181" s="317">
        <v>360863900.65303802</v>
      </c>
      <c r="R181" s="317">
        <v>24486812.922212899</v>
      </c>
      <c r="S181" s="316">
        <v>7.2795721870948821E-2</v>
      </c>
    </row>
    <row r="182" spans="1:19">
      <c r="A182" s="386"/>
      <c r="B182" s="250" t="s">
        <v>222</v>
      </c>
      <c r="C182" s="311">
        <v>14076974.556375172</v>
      </c>
      <c r="D182" s="311">
        <v>1149411.8799799196</v>
      </c>
      <c r="E182" s="312">
        <v>8.891172363671139E-2</v>
      </c>
      <c r="F182" s="313">
        <v>38314711.41974397</v>
      </c>
      <c r="G182" s="313">
        <v>3051001.8965796381</v>
      </c>
      <c r="H182" s="312">
        <v>8.6519595863148474E-2</v>
      </c>
      <c r="I182" s="298">
        <v>0.11190871039367152</v>
      </c>
      <c r="J182" s="302"/>
      <c r="K182" s="302"/>
      <c r="L182" s="250" t="s">
        <v>222</v>
      </c>
      <c r="M182" s="310" t="s">
        <v>345</v>
      </c>
      <c r="N182" s="311">
        <v>14076974.556375172</v>
      </c>
      <c r="O182" s="311">
        <v>1149411.8799799196</v>
      </c>
      <c r="P182" s="312">
        <v>8.891172363671139E-2</v>
      </c>
      <c r="Q182" s="313">
        <v>38314711.41974397</v>
      </c>
      <c r="R182" s="313">
        <v>3051001.8965796381</v>
      </c>
      <c r="S182" s="312">
        <v>8.6519595863148474E-2</v>
      </c>
    </row>
    <row r="183" spans="1:19">
      <c r="A183" s="386"/>
      <c r="B183" s="250" t="s">
        <v>223</v>
      </c>
      <c r="C183" s="315">
        <v>55228385.756564595</v>
      </c>
      <c r="D183" s="315">
        <v>3158370.3003638163</v>
      </c>
      <c r="E183" s="316">
        <v>6.0656219758961114E-2</v>
      </c>
      <c r="F183" s="317">
        <v>145716685.53872469</v>
      </c>
      <c r="G183" s="317">
        <v>8706034.5883596539</v>
      </c>
      <c r="H183" s="316">
        <v>6.3542757646729203E-2</v>
      </c>
      <c r="I183" s="299">
        <v>0.10250838592791869</v>
      </c>
      <c r="J183" s="303"/>
      <c r="K183" s="303"/>
      <c r="L183" s="250" t="s">
        <v>223</v>
      </c>
      <c r="M183" s="314" t="s">
        <v>346</v>
      </c>
      <c r="N183" s="315">
        <v>55228385.756564595</v>
      </c>
      <c r="O183" s="315">
        <v>3158370.3003638163</v>
      </c>
      <c r="P183" s="316">
        <v>6.0656219758961114E-2</v>
      </c>
      <c r="Q183" s="317">
        <v>145716685.53872469</v>
      </c>
      <c r="R183" s="317">
        <v>8706034.5883596539</v>
      </c>
      <c r="S183" s="316">
        <v>6.3542757646729203E-2</v>
      </c>
    </row>
    <row r="184" spans="1:19">
      <c r="A184" s="386"/>
      <c r="B184" s="250" t="s">
        <v>224</v>
      </c>
      <c r="C184" s="311">
        <v>31098533.962241493</v>
      </c>
      <c r="D184" s="311">
        <v>2306088.9273920916</v>
      </c>
      <c r="E184" s="312">
        <v>8.0093542754041194E-2</v>
      </c>
      <c r="F184" s="313">
        <v>83453456.024164483</v>
      </c>
      <c r="G184" s="313">
        <v>6132136.9015359133</v>
      </c>
      <c r="H184" s="312">
        <v>7.9307194588992797E-2</v>
      </c>
      <c r="I184" s="298">
        <v>0.10334387197483721</v>
      </c>
      <c r="J184" s="302"/>
      <c r="K184" s="302"/>
      <c r="L184" s="250" t="s">
        <v>224</v>
      </c>
      <c r="M184" s="310" t="s">
        <v>347</v>
      </c>
      <c r="N184" s="311">
        <v>31098533.962241493</v>
      </c>
      <c r="O184" s="311">
        <v>2306088.9273920916</v>
      </c>
      <c r="P184" s="312">
        <v>8.0093542754041194E-2</v>
      </c>
      <c r="Q184" s="313">
        <v>83453456.024164483</v>
      </c>
      <c r="R184" s="313">
        <v>6132136.9015359133</v>
      </c>
      <c r="S184" s="312">
        <v>7.9307194588992797E-2</v>
      </c>
    </row>
    <row r="185" spans="1:19">
      <c r="A185" s="386"/>
      <c r="B185" s="250" t="s">
        <v>225</v>
      </c>
      <c r="C185" s="315">
        <v>34805322.666661903</v>
      </c>
      <c r="D185" s="315">
        <v>2664348.174280066</v>
      </c>
      <c r="E185" s="316">
        <v>8.2895687400877618E-2</v>
      </c>
      <c r="F185" s="317">
        <v>93379047.670405045</v>
      </c>
      <c r="G185" s="317">
        <v>6597639.5357379019</v>
      </c>
      <c r="H185" s="316">
        <v>7.6025956222094293E-2</v>
      </c>
      <c r="I185" s="299">
        <v>0.10794446525644216</v>
      </c>
      <c r="J185" s="303"/>
      <c r="K185" s="303"/>
      <c r="L185" s="250" t="s">
        <v>225</v>
      </c>
      <c r="M185" s="314" t="s">
        <v>348</v>
      </c>
      <c r="N185" s="315">
        <v>34805322.666661903</v>
      </c>
      <c r="O185" s="315">
        <v>2664348.174280066</v>
      </c>
      <c r="P185" s="316">
        <v>8.2895687400877618E-2</v>
      </c>
      <c r="Q185" s="317">
        <v>93379047.670405045</v>
      </c>
      <c r="R185" s="317">
        <v>6597639.5357379019</v>
      </c>
      <c r="S185" s="316">
        <v>7.6025956222094293E-2</v>
      </c>
    </row>
    <row r="186" spans="1:19">
      <c r="A186" s="386"/>
      <c r="B186" s="250" t="s">
        <v>160</v>
      </c>
      <c r="C186" s="311">
        <v>12148425.580902273</v>
      </c>
      <c r="D186" s="311">
        <v>808685.53151390143</v>
      </c>
      <c r="E186" s="312">
        <v>7.1314291861348203E-2</v>
      </c>
      <c r="F186" s="313">
        <v>35369147.522108056</v>
      </c>
      <c r="G186" s="313">
        <v>2135706.770195432</v>
      </c>
      <c r="H186" s="312">
        <v>6.42637873742435E-2</v>
      </c>
      <c r="I186" s="298">
        <v>8.1204853459988388E-2</v>
      </c>
      <c r="J186" s="302"/>
      <c r="K186" s="302"/>
      <c r="L186" s="250" t="s">
        <v>160</v>
      </c>
      <c r="M186" s="310" t="s">
        <v>349</v>
      </c>
      <c r="N186" s="311">
        <v>12148425.580902273</v>
      </c>
      <c r="O186" s="311">
        <v>808685.53151390143</v>
      </c>
      <c r="P186" s="312">
        <v>7.1314291861348203E-2</v>
      </c>
      <c r="Q186" s="313">
        <v>35369147.522108056</v>
      </c>
      <c r="R186" s="313">
        <v>2135706.770195432</v>
      </c>
      <c r="S186" s="312">
        <v>6.42637873742435E-2</v>
      </c>
    </row>
    <row r="187" spans="1:19">
      <c r="A187" s="386"/>
      <c r="B187" s="250" t="s">
        <v>195</v>
      </c>
      <c r="C187" s="315">
        <v>12148425.580902275</v>
      </c>
      <c r="D187" s="315">
        <v>808685.53151390143</v>
      </c>
      <c r="E187" s="316">
        <v>7.1314291861348189E-2</v>
      </c>
      <c r="F187" s="317">
        <v>35369147.522108041</v>
      </c>
      <c r="G187" s="317">
        <v>2135706.7701954171</v>
      </c>
      <c r="H187" s="316">
        <v>6.4263787374243056E-2</v>
      </c>
      <c r="I187" s="299">
        <v>8.1204853459988124E-2</v>
      </c>
      <c r="J187" s="303"/>
      <c r="K187" s="303"/>
      <c r="L187" s="250" t="s">
        <v>195</v>
      </c>
      <c r="M187" s="314" t="s">
        <v>350</v>
      </c>
      <c r="N187" s="315">
        <v>12148425.580902275</v>
      </c>
      <c r="O187" s="315">
        <v>808685.53151390143</v>
      </c>
      <c r="P187" s="316">
        <v>7.1314291861348189E-2</v>
      </c>
      <c r="Q187" s="317">
        <v>35369147.522108041</v>
      </c>
      <c r="R187" s="317">
        <v>2135706.7701954171</v>
      </c>
      <c r="S187" s="316">
        <v>6.4263787374243056E-2</v>
      </c>
    </row>
    <row r="188" spans="1:19">
      <c r="A188" s="386"/>
      <c r="B188" s="250" t="s">
        <v>161</v>
      </c>
      <c r="C188" s="311">
        <v>42998324.980507165</v>
      </c>
      <c r="D188" s="311">
        <v>2958110.3765554354</v>
      </c>
      <c r="E188" s="312">
        <v>7.3878484563953545E-2</v>
      </c>
      <c r="F188" s="313">
        <v>111969451.81954826</v>
      </c>
      <c r="G188" s="313">
        <v>9124096.886249736</v>
      </c>
      <c r="H188" s="312">
        <v>8.8716664862183311E-2</v>
      </c>
      <c r="I188" s="298">
        <v>0.10223924654544372</v>
      </c>
      <c r="J188" s="302"/>
      <c r="K188" s="302"/>
      <c r="L188" s="250" t="s">
        <v>161</v>
      </c>
      <c r="M188" s="310" t="s">
        <v>351</v>
      </c>
      <c r="N188" s="311">
        <v>42998324.980507165</v>
      </c>
      <c r="O188" s="311">
        <v>2958110.3765554354</v>
      </c>
      <c r="P188" s="312">
        <v>7.3878484563953545E-2</v>
      </c>
      <c r="Q188" s="313">
        <v>111969451.81954826</v>
      </c>
      <c r="R188" s="313">
        <v>9124096.886249736</v>
      </c>
      <c r="S188" s="312">
        <v>8.8716664862183311E-2</v>
      </c>
    </row>
    <row r="189" spans="1:19">
      <c r="A189" s="386"/>
      <c r="B189" s="250" t="s">
        <v>196</v>
      </c>
      <c r="C189" s="315">
        <v>42998324.980507135</v>
      </c>
      <c r="D189" s="315">
        <v>2958110.3765554056</v>
      </c>
      <c r="E189" s="316">
        <v>7.3878484563952809E-2</v>
      </c>
      <c r="F189" s="317">
        <v>111969451.81954825</v>
      </c>
      <c r="G189" s="317">
        <v>9124096.8862497061</v>
      </c>
      <c r="H189" s="316">
        <v>8.8716664862183006E-2</v>
      </c>
      <c r="I189" s="299">
        <v>0.10223924654544396</v>
      </c>
      <c r="J189" s="303"/>
      <c r="K189" s="303"/>
      <c r="L189" s="250" t="s">
        <v>196</v>
      </c>
      <c r="M189" s="314" t="s">
        <v>352</v>
      </c>
      <c r="N189" s="315">
        <v>42998324.980507135</v>
      </c>
      <c r="O189" s="315">
        <v>2958110.3765554056</v>
      </c>
      <c r="P189" s="316">
        <v>7.3878484563952809E-2</v>
      </c>
      <c r="Q189" s="317">
        <v>111969451.81954825</v>
      </c>
      <c r="R189" s="317">
        <v>9124096.8862497061</v>
      </c>
      <c r="S189" s="316">
        <v>8.8716664862183006E-2</v>
      </c>
    </row>
    <row r="190" spans="1:19">
      <c r="A190" s="386"/>
      <c r="B190" s="250" t="s">
        <v>162</v>
      </c>
      <c r="C190" s="311">
        <v>30811185.364807788</v>
      </c>
      <c r="D190" s="311">
        <v>1203858.3966291957</v>
      </c>
      <c r="E190" s="312">
        <v>4.0660826893392989E-2</v>
      </c>
      <c r="F190" s="313">
        <v>86557188.765673205</v>
      </c>
      <c r="G190" s="313">
        <v>5100137.0069880337</v>
      </c>
      <c r="H190" s="312">
        <v>6.2611362636805029E-2</v>
      </c>
      <c r="I190" s="298">
        <v>6.1101631569086302E-2</v>
      </c>
      <c r="J190" s="302"/>
      <c r="K190" s="302"/>
      <c r="L190" s="250" t="s">
        <v>162</v>
      </c>
      <c r="M190" s="310" t="s">
        <v>353</v>
      </c>
      <c r="N190" s="311">
        <v>30811185.364807788</v>
      </c>
      <c r="O190" s="311">
        <v>1203858.3966291957</v>
      </c>
      <c r="P190" s="312">
        <v>4.0660826893392989E-2</v>
      </c>
      <c r="Q190" s="313">
        <v>86557188.765673205</v>
      </c>
      <c r="R190" s="313">
        <v>5100137.0069880337</v>
      </c>
      <c r="S190" s="312">
        <v>6.2611362636805029E-2</v>
      </c>
    </row>
    <row r="191" spans="1:19">
      <c r="A191" s="386"/>
      <c r="B191" s="250" t="s">
        <v>197</v>
      </c>
      <c r="C191" s="315">
        <v>30811185.364807792</v>
      </c>
      <c r="D191" s="315">
        <v>1203858.3966292031</v>
      </c>
      <c r="E191" s="316">
        <v>4.0660826893393245E-2</v>
      </c>
      <c r="F191" s="317">
        <v>86557188.765673235</v>
      </c>
      <c r="G191" s="317">
        <v>5100137.0069880337</v>
      </c>
      <c r="H191" s="316">
        <v>6.2611362636805001E-2</v>
      </c>
      <c r="I191" s="299">
        <v>6.1101631569085949E-2</v>
      </c>
      <c r="J191" s="303"/>
      <c r="K191" s="303"/>
      <c r="L191" s="250" t="s">
        <v>197</v>
      </c>
      <c r="M191" s="314" t="s">
        <v>354</v>
      </c>
      <c r="N191" s="315">
        <v>30811185.364807792</v>
      </c>
      <c r="O191" s="315">
        <v>1203858.3966292031</v>
      </c>
      <c r="P191" s="316">
        <v>4.0660826893393245E-2</v>
      </c>
      <c r="Q191" s="317">
        <v>86557188.765673235</v>
      </c>
      <c r="R191" s="317">
        <v>5100137.0069880337</v>
      </c>
      <c r="S191" s="316">
        <v>6.2611362636805001E-2</v>
      </c>
    </row>
    <row r="192" spans="1:19">
      <c r="A192" s="386"/>
      <c r="B192" s="250" t="s">
        <v>163</v>
      </c>
      <c r="C192" s="311">
        <v>68524790.313034892</v>
      </c>
      <c r="D192" s="311">
        <v>3454209.6003286242</v>
      </c>
      <c r="E192" s="312">
        <v>5.3084044471330867E-2</v>
      </c>
      <c r="F192" s="313">
        <v>186173450.05747139</v>
      </c>
      <c r="G192" s="313">
        <v>11285943.695108294</v>
      </c>
      <c r="H192" s="312">
        <v>6.4532589719268257E-2</v>
      </c>
      <c r="I192" s="298">
        <v>6.7718188584919542E-2</v>
      </c>
      <c r="J192" s="302"/>
      <c r="K192" s="302"/>
      <c r="L192" s="250" t="s">
        <v>163</v>
      </c>
      <c r="M192" s="310" t="s">
        <v>355</v>
      </c>
      <c r="N192" s="311">
        <v>68524790.313034892</v>
      </c>
      <c r="O192" s="311">
        <v>3454209.6003286242</v>
      </c>
      <c r="P192" s="312">
        <v>5.3084044471330867E-2</v>
      </c>
      <c r="Q192" s="313">
        <v>186173450.05747139</v>
      </c>
      <c r="R192" s="313">
        <v>11285943.695108294</v>
      </c>
      <c r="S192" s="312">
        <v>6.4532589719268257E-2</v>
      </c>
    </row>
    <row r="193" spans="1:19">
      <c r="A193" s="386"/>
      <c r="B193" s="250" t="s">
        <v>198</v>
      </c>
      <c r="C193" s="315">
        <v>68524790.313034877</v>
      </c>
      <c r="D193" s="315">
        <v>3454209.6003286242</v>
      </c>
      <c r="E193" s="316">
        <v>5.3084044471330881E-2</v>
      </c>
      <c r="F193" s="317">
        <v>186173450.05747139</v>
      </c>
      <c r="G193" s="317">
        <v>11285943.695108265</v>
      </c>
      <c r="H193" s="316">
        <v>6.4532589719268077E-2</v>
      </c>
      <c r="I193" s="299">
        <v>6.7718188584919792E-2</v>
      </c>
      <c r="J193" s="303"/>
      <c r="K193" s="303"/>
      <c r="L193" s="250" t="s">
        <v>198</v>
      </c>
      <c r="M193" s="314" t="s">
        <v>356</v>
      </c>
      <c r="N193" s="315">
        <v>68524790.313034877</v>
      </c>
      <c r="O193" s="315">
        <v>3454209.6003286242</v>
      </c>
      <c r="P193" s="316">
        <v>5.3084044471330881E-2</v>
      </c>
      <c r="Q193" s="317">
        <v>186173450.05747139</v>
      </c>
      <c r="R193" s="317">
        <v>11285943.695108265</v>
      </c>
      <c r="S193" s="316">
        <v>6.4532589719268077E-2</v>
      </c>
    </row>
    <row r="194" spans="1:19">
      <c r="A194" s="386"/>
      <c r="B194" s="250" t="s">
        <v>164</v>
      </c>
      <c r="C194" s="311">
        <v>56190561.529147141</v>
      </c>
      <c r="D194" s="311">
        <v>2104872.9821498692</v>
      </c>
      <c r="E194" s="312">
        <v>3.8917374238859118E-2</v>
      </c>
      <c r="F194" s="313">
        <v>160211120.61931249</v>
      </c>
      <c r="G194" s="313">
        <v>7710264.2780567706</v>
      </c>
      <c r="H194" s="312">
        <v>5.0558826114413952E-2</v>
      </c>
      <c r="I194" s="298">
        <v>5.4528184262358947E-2</v>
      </c>
      <c r="J194" s="302"/>
      <c r="K194" s="302"/>
      <c r="L194" s="250" t="s">
        <v>164</v>
      </c>
      <c r="M194" s="310" t="s">
        <v>357</v>
      </c>
      <c r="N194" s="311">
        <v>56190561.529147141</v>
      </c>
      <c r="O194" s="311">
        <v>2104872.9821498692</v>
      </c>
      <c r="P194" s="312">
        <v>3.8917374238859118E-2</v>
      </c>
      <c r="Q194" s="313">
        <v>160211120.61931249</v>
      </c>
      <c r="R194" s="313">
        <v>7710264.2780567706</v>
      </c>
      <c r="S194" s="312">
        <v>5.0558826114413952E-2</v>
      </c>
    </row>
    <row r="195" spans="1:19">
      <c r="A195" s="386"/>
      <c r="B195" s="250" t="s">
        <v>199</v>
      </c>
      <c r="C195" s="315">
        <v>56190561.529147141</v>
      </c>
      <c r="D195" s="315">
        <v>2104872.9821498618</v>
      </c>
      <c r="E195" s="316">
        <v>3.8917374238858972E-2</v>
      </c>
      <c r="F195" s="317">
        <v>160211120.61931255</v>
      </c>
      <c r="G195" s="317">
        <v>7710264.2780568302</v>
      </c>
      <c r="H195" s="316">
        <v>5.055882611441434E-2</v>
      </c>
      <c r="I195" s="299">
        <v>5.4528184262359107E-2</v>
      </c>
      <c r="J195" s="303"/>
      <c r="K195" s="303"/>
      <c r="L195" s="250" t="s">
        <v>199</v>
      </c>
      <c r="M195" s="314" t="s">
        <v>358</v>
      </c>
      <c r="N195" s="315">
        <v>56190561.529147141</v>
      </c>
      <c r="O195" s="315">
        <v>2104872.9821498618</v>
      </c>
      <c r="P195" s="316">
        <v>3.8917374238858972E-2</v>
      </c>
      <c r="Q195" s="317">
        <v>160211120.61931255</v>
      </c>
      <c r="R195" s="317">
        <v>7710264.2780568302</v>
      </c>
      <c r="S195" s="316">
        <v>5.055882611441434E-2</v>
      </c>
    </row>
    <row r="196" spans="1:19">
      <c r="A196" s="386"/>
      <c r="B196" s="250" t="s">
        <v>165</v>
      </c>
      <c r="C196" s="311">
        <v>40651857.986695513</v>
      </c>
      <c r="D196" s="311">
        <v>2301390.4093882293</v>
      </c>
      <c r="E196" s="312">
        <v>6.0009448509305965E-2</v>
      </c>
      <c r="F196" s="313">
        <v>106630491.75887263</v>
      </c>
      <c r="G196" s="313">
        <v>6769320.4341903776</v>
      </c>
      <c r="H196" s="312">
        <v>6.7787312569978178E-2</v>
      </c>
      <c r="I196" s="298">
        <v>6.6103594021897111E-2</v>
      </c>
      <c r="J196" s="302"/>
      <c r="K196" s="302"/>
      <c r="L196" s="250" t="s">
        <v>165</v>
      </c>
      <c r="M196" s="310" t="s">
        <v>359</v>
      </c>
      <c r="N196" s="311">
        <v>40651857.986695513</v>
      </c>
      <c r="O196" s="311">
        <v>2301390.4093882293</v>
      </c>
      <c r="P196" s="312">
        <v>6.0009448509305965E-2</v>
      </c>
      <c r="Q196" s="313">
        <v>106630491.75887263</v>
      </c>
      <c r="R196" s="313">
        <v>6769320.4341903776</v>
      </c>
      <c r="S196" s="312">
        <v>6.7787312569978178E-2</v>
      </c>
    </row>
    <row r="197" spans="1:19">
      <c r="A197" s="386"/>
      <c r="B197" s="250" t="s">
        <v>200</v>
      </c>
      <c r="C197" s="315">
        <v>40651857.986695521</v>
      </c>
      <c r="D197" s="315">
        <v>2301390.4093882293</v>
      </c>
      <c r="E197" s="316">
        <v>6.0009448509305952E-2</v>
      </c>
      <c r="F197" s="317">
        <v>106630491.75887263</v>
      </c>
      <c r="G197" s="317">
        <v>6769320.4341903329</v>
      </c>
      <c r="H197" s="316">
        <v>6.7787312569977706E-2</v>
      </c>
      <c r="I197" s="299">
        <v>6.6103594021896722E-2</v>
      </c>
      <c r="J197" s="303"/>
      <c r="K197" s="303"/>
      <c r="L197" s="250" t="s">
        <v>200</v>
      </c>
      <c r="M197" s="314" t="s">
        <v>360</v>
      </c>
      <c r="N197" s="315">
        <v>40651857.986695521</v>
      </c>
      <c r="O197" s="315">
        <v>2301390.4093882293</v>
      </c>
      <c r="P197" s="316">
        <v>6.0009448509305952E-2</v>
      </c>
      <c r="Q197" s="317">
        <v>106630491.75887263</v>
      </c>
      <c r="R197" s="317">
        <v>6769320.4341903329</v>
      </c>
      <c r="S197" s="316">
        <v>6.7787312569977706E-2</v>
      </c>
    </row>
    <row r="198" spans="1:19">
      <c r="A198" s="386"/>
      <c r="B198" s="250" t="s">
        <v>166</v>
      </c>
      <c r="C198" s="311">
        <v>37511749.301191755</v>
      </c>
      <c r="D198" s="311">
        <v>2573247.5749145001</v>
      </c>
      <c r="E198" s="312">
        <v>7.3650770576093705E-2</v>
      </c>
      <c r="F198" s="313">
        <v>99938049.092228681</v>
      </c>
      <c r="G198" s="313">
        <v>8898328.768949911</v>
      </c>
      <c r="H198" s="312">
        <v>9.7741169869066669E-2</v>
      </c>
      <c r="I198" s="298">
        <v>8.5305331203735235E-2</v>
      </c>
      <c r="J198" s="302"/>
      <c r="K198" s="302"/>
      <c r="L198" s="250" t="s">
        <v>166</v>
      </c>
      <c r="M198" s="310" t="s">
        <v>361</v>
      </c>
      <c r="N198" s="311">
        <v>37511749.301191755</v>
      </c>
      <c r="O198" s="311">
        <v>2573247.5749145001</v>
      </c>
      <c r="P198" s="312">
        <v>7.3650770576093705E-2</v>
      </c>
      <c r="Q198" s="313">
        <v>99938049.092228681</v>
      </c>
      <c r="R198" s="313">
        <v>8898328.768949911</v>
      </c>
      <c r="S198" s="312">
        <v>9.7741169869066669E-2</v>
      </c>
    </row>
    <row r="199" spans="1:19">
      <c r="A199" s="386"/>
      <c r="B199" s="250" t="s">
        <v>201</v>
      </c>
      <c r="C199" s="315">
        <v>12554464.659299593</v>
      </c>
      <c r="D199" s="315">
        <v>1008536.7911417969</v>
      </c>
      <c r="E199" s="316">
        <v>8.7349999294834793E-2</v>
      </c>
      <c r="F199" s="317">
        <v>34096106.62291868</v>
      </c>
      <c r="G199" s="317">
        <v>3318012.8864653558</v>
      </c>
      <c r="H199" s="316">
        <v>0.10780436614680682</v>
      </c>
      <c r="I199" s="299">
        <v>9.12588001827324E-2</v>
      </c>
      <c r="J199" s="303"/>
      <c r="K199" s="303"/>
      <c r="L199" s="250" t="s">
        <v>201</v>
      </c>
      <c r="M199" s="314" t="s">
        <v>362</v>
      </c>
      <c r="N199" s="315">
        <v>12554464.659299593</v>
      </c>
      <c r="O199" s="315">
        <v>1008536.7911417969</v>
      </c>
      <c r="P199" s="316">
        <v>8.7349999294834793E-2</v>
      </c>
      <c r="Q199" s="317">
        <v>34096106.62291868</v>
      </c>
      <c r="R199" s="317">
        <v>3318012.8864653558</v>
      </c>
      <c r="S199" s="316">
        <v>0.10780436614680682</v>
      </c>
    </row>
    <row r="200" spans="1:19">
      <c r="A200" s="386"/>
      <c r="B200" s="250" t="s">
        <v>202</v>
      </c>
      <c r="C200" s="311">
        <v>24957284.641891997</v>
      </c>
      <c r="D200" s="311">
        <v>1564710.7837726511</v>
      </c>
      <c r="E200" s="312">
        <v>6.6889209937432956E-2</v>
      </c>
      <c r="F200" s="313">
        <v>65841942.469309986</v>
      </c>
      <c r="G200" s="313">
        <v>5580315.8824845478</v>
      </c>
      <c r="H200" s="312">
        <v>9.2601481216979489E-2</v>
      </c>
      <c r="I200" s="298">
        <v>8.227674793058673E-2</v>
      </c>
      <c r="J200" s="302"/>
      <c r="K200" s="302"/>
      <c r="L200" s="250" t="s">
        <v>202</v>
      </c>
      <c r="M200" s="310" t="s">
        <v>363</v>
      </c>
      <c r="N200" s="311">
        <v>24957284.641891997</v>
      </c>
      <c r="O200" s="311">
        <v>1564710.7837726511</v>
      </c>
      <c r="P200" s="312">
        <v>6.6889209937432956E-2</v>
      </c>
      <c r="Q200" s="313">
        <v>65841942.469309986</v>
      </c>
      <c r="R200" s="313">
        <v>5580315.8824845478</v>
      </c>
      <c r="S200" s="312">
        <v>9.2601481216979489E-2</v>
      </c>
    </row>
    <row r="201" spans="1:19">
      <c r="A201" s="386"/>
      <c r="B201" s="250" t="s">
        <v>167</v>
      </c>
      <c r="C201" s="315">
        <v>357946206.02298713</v>
      </c>
      <c r="D201" s="315">
        <v>19374596.799930215</v>
      </c>
      <c r="E201" s="316">
        <v>5.7224516977044851E-2</v>
      </c>
      <c r="F201" s="317">
        <v>1056073381.6730052</v>
      </c>
      <c r="G201" s="317">
        <v>61657240.27556026</v>
      </c>
      <c r="H201" s="316">
        <v>6.200345882249441E-2</v>
      </c>
      <c r="I201" s="299">
        <v>7.8947301206688719E-2</v>
      </c>
      <c r="J201" s="303"/>
      <c r="K201" s="303"/>
      <c r="L201" s="250" t="s">
        <v>167</v>
      </c>
      <c r="M201" s="314" t="s">
        <v>364</v>
      </c>
      <c r="N201" s="315">
        <v>357946206.02298713</v>
      </c>
      <c r="O201" s="315">
        <v>19374596.799930215</v>
      </c>
      <c r="P201" s="316">
        <v>5.7224516977044851E-2</v>
      </c>
      <c r="Q201" s="317">
        <v>1056073381.6730052</v>
      </c>
      <c r="R201" s="317">
        <v>61657240.27556026</v>
      </c>
      <c r="S201" s="316">
        <v>6.200345882249441E-2</v>
      </c>
    </row>
    <row r="202" spans="1:19">
      <c r="A202" s="386"/>
      <c r="B202" s="250" t="s">
        <v>203</v>
      </c>
      <c r="C202" s="311">
        <v>92296990.626928285</v>
      </c>
      <c r="D202" s="311">
        <v>4714586.5516350865</v>
      </c>
      <c r="E202" s="312">
        <v>5.3830293897642177E-2</v>
      </c>
      <c r="F202" s="313">
        <v>260468147.85754451</v>
      </c>
      <c r="G202" s="313">
        <v>15178467.868882179</v>
      </c>
      <c r="H202" s="312">
        <v>6.1879765465810678E-2</v>
      </c>
      <c r="I202" s="298">
        <v>7.8321739699302312E-2</v>
      </c>
      <c r="J202" s="302"/>
      <c r="K202" s="302"/>
      <c r="L202" s="250" t="s">
        <v>203</v>
      </c>
      <c r="M202" s="310" t="s">
        <v>365</v>
      </c>
      <c r="N202" s="311">
        <v>92296990.626928285</v>
      </c>
      <c r="O202" s="311">
        <v>4714586.5516350865</v>
      </c>
      <c r="P202" s="312">
        <v>5.3830293897642177E-2</v>
      </c>
      <c r="Q202" s="313">
        <v>260468147.85754451</v>
      </c>
      <c r="R202" s="313">
        <v>15178467.868882179</v>
      </c>
      <c r="S202" s="312">
        <v>6.1879765465810678E-2</v>
      </c>
    </row>
    <row r="203" spans="1:19">
      <c r="A203" s="386"/>
      <c r="B203" s="250" t="s">
        <v>204</v>
      </c>
      <c r="C203" s="315">
        <v>73174171.543735936</v>
      </c>
      <c r="D203" s="315">
        <v>4310551.2736337036</v>
      </c>
      <c r="E203" s="316">
        <v>6.2595478668221696E-2</v>
      </c>
      <c r="F203" s="317">
        <v>215946334.44645298</v>
      </c>
      <c r="G203" s="317">
        <v>12031292.040614545</v>
      </c>
      <c r="H203" s="316">
        <v>5.9001493458581994E-2</v>
      </c>
      <c r="I203" s="299">
        <v>8.4337980460876608E-2</v>
      </c>
      <c r="J203" s="303"/>
      <c r="K203" s="303"/>
      <c r="L203" s="250" t="s">
        <v>204</v>
      </c>
      <c r="M203" s="314" t="s">
        <v>366</v>
      </c>
      <c r="N203" s="315">
        <v>73174171.543735936</v>
      </c>
      <c r="O203" s="315">
        <v>4310551.2736337036</v>
      </c>
      <c r="P203" s="316">
        <v>6.2595478668221696E-2</v>
      </c>
      <c r="Q203" s="317">
        <v>215946334.44645298</v>
      </c>
      <c r="R203" s="317">
        <v>12031292.040614545</v>
      </c>
      <c r="S203" s="316">
        <v>5.9001493458581994E-2</v>
      </c>
    </row>
    <row r="204" spans="1:19">
      <c r="A204" s="386"/>
      <c r="B204" s="250" t="s">
        <v>205</v>
      </c>
      <c r="C204" s="311">
        <v>120372628.96521612</v>
      </c>
      <c r="D204" s="311">
        <v>6517117.0710769445</v>
      </c>
      <c r="E204" s="312">
        <v>5.7240242151266635E-2</v>
      </c>
      <c r="F204" s="313">
        <v>369136738.55071425</v>
      </c>
      <c r="G204" s="313">
        <v>21989167.222357273</v>
      </c>
      <c r="H204" s="312">
        <v>6.3342419876987549E-2</v>
      </c>
      <c r="I204" s="298">
        <v>7.7731301986400395E-2</v>
      </c>
      <c r="J204" s="302"/>
      <c r="K204" s="302"/>
      <c r="L204" s="250" t="s">
        <v>205</v>
      </c>
      <c r="M204" s="310" t="s">
        <v>367</v>
      </c>
      <c r="N204" s="311">
        <v>120372628.96521612</v>
      </c>
      <c r="O204" s="311">
        <v>6517117.0710769445</v>
      </c>
      <c r="P204" s="312">
        <v>5.7240242151266635E-2</v>
      </c>
      <c r="Q204" s="313">
        <v>369136738.55071425</v>
      </c>
      <c r="R204" s="313">
        <v>21989167.222357273</v>
      </c>
      <c r="S204" s="312">
        <v>6.3342419876987549E-2</v>
      </c>
    </row>
    <row r="205" spans="1:19">
      <c r="A205" s="386"/>
      <c r="B205" s="250" t="s">
        <v>206</v>
      </c>
      <c r="C205" s="315">
        <v>7392899.8754777228</v>
      </c>
      <c r="D205" s="315">
        <v>429754.03324333671</v>
      </c>
      <c r="E205" s="316">
        <v>6.1718373129096206E-2</v>
      </c>
      <c r="F205" s="317">
        <v>21155525.465872902</v>
      </c>
      <c r="G205" s="317">
        <v>1322608.8584385552</v>
      </c>
      <c r="H205" s="316">
        <v>6.6687562128042055E-2</v>
      </c>
      <c r="I205" s="299">
        <v>8.8568327041083222E-2</v>
      </c>
      <c r="J205" s="303"/>
      <c r="K205" s="303"/>
      <c r="L205" s="250" t="s">
        <v>206</v>
      </c>
      <c r="M205" s="314" t="s">
        <v>368</v>
      </c>
      <c r="N205" s="315">
        <v>7392899.8754777228</v>
      </c>
      <c r="O205" s="315">
        <v>429754.03324333671</v>
      </c>
      <c r="P205" s="316">
        <v>6.1718373129096206E-2</v>
      </c>
      <c r="Q205" s="317">
        <v>21155525.465872902</v>
      </c>
      <c r="R205" s="317">
        <v>1322608.8584385552</v>
      </c>
      <c r="S205" s="316">
        <v>6.6687562128042055E-2</v>
      </c>
    </row>
    <row r="206" spans="1:19">
      <c r="A206" s="386"/>
      <c r="B206" s="250" t="s">
        <v>207</v>
      </c>
      <c r="C206" s="311">
        <v>64709515.011639923</v>
      </c>
      <c r="D206" s="311">
        <v>3402587.8703391999</v>
      </c>
      <c r="E206" s="312">
        <v>5.5500871255492655E-2</v>
      </c>
      <c r="F206" s="313">
        <v>189366635.35242063</v>
      </c>
      <c r="G206" s="313">
        <v>11135704.285267562</v>
      </c>
      <c r="H206" s="312">
        <v>6.2479078230657396E-2</v>
      </c>
      <c r="I206" s="298">
        <v>7.492054225434322E-2</v>
      </c>
      <c r="J206" s="302"/>
      <c r="K206" s="302"/>
      <c r="L206" s="250" t="s">
        <v>207</v>
      </c>
      <c r="M206" s="310" t="s">
        <v>369</v>
      </c>
      <c r="N206" s="311">
        <v>64709515.011639923</v>
      </c>
      <c r="O206" s="311">
        <v>3402587.8703391999</v>
      </c>
      <c r="P206" s="312">
        <v>5.5500871255492655E-2</v>
      </c>
      <c r="Q206" s="313">
        <v>189366635.35242063</v>
      </c>
      <c r="R206" s="313">
        <v>11135704.285267562</v>
      </c>
      <c r="S206" s="312">
        <v>6.2479078230657396E-2</v>
      </c>
    </row>
    <row r="207" spans="1:19">
      <c r="A207" s="386"/>
      <c r="B207" s="250" t="s">
        <v>168</v>
      </c>
      <c r="C207" s="315">
        <v>86194852.734465718</v>
      </c>
      <c r="D207" s="315">
        <v>5076857.8654683381</v>
      </c>
      <c r="E207" s="316">
        <v>6.2586086769862589E-2</v>
      </c>
      <c r="F207" s="317">
        <v>230747141.61263308</v>
      </c>
      <c r="G207" s="317">
        <v>15182995.240593404</v>
      </c>
      <c r="H207" s="316">
        <v>7.0433768769641525E-2</v>
      </c>
      <c r="I207" s="299">
        <v>9.3628257074685792E-2</v>
      </c>
      <c r="J207" s="303"/>
      <c r="K207" s="303"/>
      <c r="L207" s="250" t="s">
        <v>168</v>
      </c>
      <c r="M207" s="314" t="s">
        <v>370</v>
      </c>
      <c r="N207" s="315">
        <v>86194852.734465718</v>
      </c>
      <c r="O207" s="315">
        <v>5076857.8654683381</v>
      </c>
      <c r="P207" s="316">
        <v>6.2586086769862589E-2</v>
      </c>
      <c r="Q207" s="317">
        <v>230747141.61263308</v>
      </c>
      <c r="R207" s="317">
        <v>15182995.240593404</v>
      </c>
      <c r="S207" s="316">
        <v>7.0433768769641525E-2</v>
      </c>
    </row>
    <row r="208" spans="1:19">
      <c r="A208" s="1"/>
      <c r="B208" s="250" t="s">
        <v>208</v>
      </c>
      <c r="C208" s="311">
        <v>76934672.35793604</v>
      </c>
      <c r="D208" s="311">
        <v>4676122.7099560052</v>
      </c>
      <c r="E208" s="312">
        <v>6.4713763737807392E-2</v>
      </c>
      <c r="F208" s="313">
        <v>206525879.56999573</v>
      </c>
      <c r="G208" s="313">
        <v>13876637.425181836</v>
      </c>
      <c r="H208" s="312">
        <v>7.2030584032875697E-2</v>
      </c>
      <c r="I208" s="298">
        <v>9.2768352123184711E-2</v>
      </c>
      <c r="J208" s="302"/>
      <c r="K208" s="302"/>
      <c r="L208" s="250" t="s">
        <v>208</v>
      </c>
      <c r="M208" s="310" t="s">
        <v>371</v>
      </c>
      <c r="N208" s="311">
        <v>76934672.35793604</v>
      </c>
      <c r="O208" s="311">
        <v>4676122.7099560052</v>
      </c>
      <c r="P208" s="312">
        <v>6.4713763737807392E-2</v>
      </c>
      <c r="Q208" s="313">
        <v>206525879.56999573</v>
      </c>
      <c r="R208" s="313">
        <v>13876637.425181836</v>
      </c>
      <c r="S208" s="312">
        <v>7.2030584032875697E-2</v>
      </c>
    </row>
    <row r="209" spans="1:19">
      <c r="A209" s="1"/>
      <c r="B209" s="250" t="s">
        <v>209</v>
      </c>
      <c r="C209" s="315">
        <v>9260180.3765294384</v>
      </c>
      <c r="D209" s="315">
        <v>400735.15551228635</v>
      </c>
      <c r="E209" s="316">
        <v>4.5232533811668849E-2</v>
      </c>
      <c r="F209" s="317">
        <v>24221262.042637348</v>
      </c>
      <c r="G209" s="317">
        <v>1306357.8154116198</v>
      </c>
      <c r="H209" s="316">
        <v>5.7009089039067679E-2</v>
      </c>
      <c r="I209" s="299">
        <v>0.10061404198341389</v>
      </c>
      <c r="J209" s="303"/>
      <c r="K209" s="303"/>
      <c r="L209" s="250" t="s">
        <v>209</v>
      </c>
      <c r="M209" s="314" t="s">
        <v>372</v>
      </c>
      <c r="N209" s="315">
        <v>9260180.3765294384</v>
      </c>
      <c r="O209" s="315">
        <v>400735.15551228635</v>
      </c>
      <c r="P209" s="316">
        <v>4.5232533811668849E-2</v>
      </c>
      <c r="Q209" s="317">
        <v>24221262.042637348</v>
      </c>
      <c r="R209" s="317">
        <v>1306357.8154116198</v>
      </c>
      <c r="S209" s="316">
        <v>5.7009089039067679E-2</v>
      </c>
    </row>
    <row r="210" spans="1:19">
      <c r="A210" s="1"/>
      <c r="B210" s="250" t="s">
        <v>70</v>
      </c>
      <c r="C210" s="311">
        <v>2170200650.86619</v>
      </c>
      <c r="D210" s="311">
        <v>123675482.6261847</v>
      </c>
      <c r="E210" s="312">
        <v>6.0431938265652796E-2</v>
      </c>
      <c r="F210" s="313">
        <v>6045509816.9689894</v>
      </c>
      <c r="G210" s="313">
        <v>380272992.65921688</v>
      </c>
      <c r="H210" s="312">
        <v>6.7123935759834302E-2</v>
      </c>
      <c r="I210" s="298">
        <v>8.6129049040618438E-2</v>
      </c>
      <c r="J210" s="302"/>
      <c r="K210" s="302"/>
      <c r="L210" s="250" t="s">
        <v>70</v>
      </c>
      <c r="M210" s="310" t="s">
        <v>304</v>
      </c>
      <c r="N210" s="311">
        <v>2170200650.86619</v>
      </c>
      <c r="O210" s="311">
        <v>123675482.6261847</v>
      </c>
      <c r="P210" s="312">
        <v>6.0431938265652796E-2</v>
      </c>
      <c r="Q210" s="313">
        <v>6045509816.9689894</v>
      </c>
      <c r="R210" s="313">
        <v>380272992.65921688</v>
      </c>
      <c r="S210" s="312">
        <v>6.7123935759834302E-2</v>
      </c>
    </row>
    <row r="211" spans="1:19">
      <c r="A211" s="1"/>
    </row>
    <row r="212" spans="1:19">
      <c r="A212" s="1"/>
    </row>
    <row r="213" spans="1:19">
      <c r="A213" s="1"/>
    </row>
    <row r="214" spans="1:19">
      <c r="A214" s="1"/>
    </row>
    <row r="215" spans="1:19">
      <c r="A215" s="1"/>
    </row>
    <row r="216" spans="1:19">
      <c r="A216" s="1"/>
    </row>
    <row r="217" spans="1:19">
      <c r="A217" s="1"/>
    </row>
    <row r="218" spans="1:19">
      <c r="A218" s="1"/>
    </row>
    <row r="219" spans="1:19">
      <c r="A219" s="1"/>
    </row>
    <row r="220" spans="1:19">
      <c r="A220" s="1"/>
    </row>
    <row r="221" spans="1:19">
      <c r="A221" s="1"/>
    </row>
    <row r="222" spans="1:19">
      <c r="A222" s="1"/>
    </row>
    <row r="223" spans="1:19">
      <c r="A223" s="1"/>
    </row>
    <row r="224" spans="1:19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tabSelected="1" topLeftCell="A107" zoomScale="64" zoomScaleNormal="70" workbookViewId="0">
      <selection activeCell="T20" sqref="T20"/>
    </sheetView>
  </sheetViews>
  <sheetFormatPr defaultColWidth="13.28515625" defaultRowHeight="15"/>
  <cols>
    <col min="1" max="1" width="3.7109375" customWidth="1"/>
    <col min="2" max="2" width="52.85546875" bestFit="1" customWidth="1"/>
    <col min="3" max="3" width="15.5703125" bestFit="1" customWidth="1"/>
    <col min="4" max="4" width="15.28515625" style="21" bestFit="1" customWidth="1"/>
    <col min="5" max="5" width="17.7109375" bestFit="1" customWidth="1"/>
    <col min="6" max="6" width="16.7109375" bestFit="1" customWidth="1"/>
    <col min="7" max="7" width="15.28515625" style="21" bestFit="1" customWidth="1"/>
    <col min="8" max="8" width="17.7109375" bestFit="1" customWidth="1"/>
    <col min="9" max="9" width="3.7109375" customWidth="1"/>
    <col min="10" max="10" width="61.7109375" bestFit="1" customWidth="1"/>
    <col min="11" max="11" width="15.5703125" bestFit="1" customWidth="1"/>
    <col min="12" max="12" width="15.28515625" style="21" bestFit="1" customWidth="1"/>
    <col min="13" max="13" width="17.7109375" bestFit="1" customWidth="1"/>
    <col min="14" max="14" width="17.140625" bestFit="1" customWidth="1"/>
    <col min="15" max="15" width="15.28515625" style="21" bestFit="1" customWidth="1"/>
    <col min="16" max="16" width="17.7109375" bestFit="1" customWidth="1"/>
  </cols>
  <sheetData>
    <row r="2" spans="2:16" ht="23.25">
      <c r="B2" s="379" t="s">
        <v>140</v>
      </c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</row>
    <row r="3" spans="2:16" ht="15" customHeight="1" thickBot="1">
      <c r="B3" s="399" t="str">
        <f>'HOME PAGE'!H5</f>
        <v>4 WEEKS  ENDING 07-14-2024</v>
      </c>
      <c r="C3" s="399"/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</row>
    <row r="4" spans="2:16" ht="15" customHeight="1" thickBot="1">
      <c r="B4" s="391" t="s">
        <v>37</v>
      </c>
      <c r="C4" s="362" t="s">
        <v>113</v>
      </c>
      <c r="D4" s="363"/>
      <c r="E4" s="364"/>
      <c r="F4" s="378" t="s">
        <v>23</v>
      </c>
      <c r="G4" s="378"/>
      <c r="H4" s="378"/>
      <c r="I4" s="34"/>
      <c r="J4" s="389" t="s">
        <v>444</v>
      </c>
      <c r="K4" s="362" t="s">
        <v>113</v>
      </c>
      <c r="L4" s="363"/>
      <c r="M4" s="364"/>
      <c r="N4" s="373" t="s">
        <v>23</v>
      </c>
      <c r="O4" s="374"/>
      <c r="P4" s="375"/>
    </row>
    <row r="5" spans="2:16" ht="30.75" thickBot="1">
      <c r="B5" s="391"/>
      <c r="C5" s="35" t="s">
        <v>20</v>
      </c>
      <c r="D5" s="35" t="s">
        <v>26</v>
      </c>
      <c r="E5" s="35" t="s">
        <v>27</v>
      </c>
      <c r="F5" s="35" t="s">
        <v>20</v>
      </c>
      <c r="G5" s="35" t="s">
        <v>26</v>
      </c>
      <c r="H5" s="35" t="s">
        <v>27</v>
      </c>
      <c r="I5" s="36"/>
      <c r="J5" s="390"/>
      <c r="K5" s="35" t="s">
        <v>20</v>
      </c>
      <c r="L5" s="35" t="s">
        <v>26</v>
      </c>
      <c r="M5" s="35" t="s">
        <v>27</v>
      </c>
      <c r="N5" s="35" t="s">
        <v>20</v>
      </c>
      <c r="O5" s="35" t="s">
        <v>26</v>
      </c>
      <c r="P5" s="35" t="s">
        <v>27</v>
      </c>
    </row>
    <row r="6" spans="2:16" ht="15" customHeight="1" thickBot="1">
      <c r="B6" s="269" t="s">
        <v>445</v>
      </c>
      <c r="C6" s="270">
        <f>'DMI SR Data'!C69</f>
        <v>11798625.65101259</v>
      </c>
      <c r="D6" s="270">
        <f>'DMI SR Data'!D69</f>
        <v>874436.25300389342</v>
      </c>
      <c r="E6" s="271">
        <f>'DMI SR Data'!E69</f>
        <v>8.004587078683284E-2</v>
      </c>
      <c r="F6" s="270">
        <f>'DMI SR Data'!F69</f>
        <v>31675281.801170941</v>
      </c>
      <c r="G6" s="270">
        <f>'DMI SR Data'!G69</f>
        <v>2781812.7633527778</v>
      </c>
      <c r="H6" s="271">
        <f>'DMI SR Data'!H69</f>
        <v>9.6278254428767654E-2</v>
      </c>
      <c r="I6" s="36"/>
      <c r="J6" s="269" t="s">
        <v>444</v>
      </c>
      <c r="K6" s="270">
        <f>'DMI SR Data'!C63</f>
        <v>49580809.465344355</v>
      </c>
      <c r="L6" s="270">
        <f>'DMI SR Data'!D63</f>
        <v>3158195.6831074879</v>
      </c>
      <c r="M6" s="271">
        <f>'DMI SR Data'!E63</f>
        <v>6.8031405941988102E-2</v>
      </c>
      <c r="N6" s="270">
        <f>'DMI SR Data'!F63</f>
        <v>148467322.04983124</v>
      </c>
      <c r="O6" s="270">
        <f>'DMI SR Data'!G63</f>
        <v>11638721.994860083</v>
      </c>
      <c r="P6" s="272">
        <f>'DMI SR Data'!H63</f>
        <v>8.5060593985352498E-2</v>
      </c>
    </row>
    <row r="7" spans="2:16" ht="15" customHeight="1">
      <c r="B7" s="87" t="s">
        <v>409</v>
      </c>
      <c r="C7" s="82">
        <f>'DMI SR Data'!C70</f>
        <v>10527671.801118419</v>
      </c>
      <c r="D7" s="82">
        <f>'DMI SR Data'!D70</f>
        <v>796510.42127186246</v>
      </c>
      <c r="E7" s="205">
        <f>'DMI SR Data'!E70</f>
        <v>8.1851527292667509E-2</v>
      </c>
      <c r="F7" s="82">
        <f>'DMI SR Data'!F70</f>
        <v>28320529.090293102</v>
      </c>
      <c r="G7" s="82">
        <f>'DMI SR Data'!G70</f>
        <v>2506596.6289582141</v>
      </c>
      <c r="H7" s="205">
        <f>'DMI SR Data'!H70</f>
        <v>9.710247102849176E-2</v>
      </c>
      <c r="I7" s="34"/>
      <c r="J7" s="87" t="s">
        <v>410</v>
      </c>
      <c r="K7" s="254">
        <f>'DMI SR Data'!C64</f>
        <v>12569469.399218986</v>
      </c>
      <c r="L7" s="255">
        <f>'DMI SR Data'!D64</f>
        <v>682663.60314655304</v>
      </c>
      <c r="M7" s="256">
        <f>'DMI SR Data'!E64</f>
        <v>5.74303656388594E-2</v>
      </c>
      <c r="N7" s="255">
        <f>'DMI SR Data'!F64</f>
        <v>35950176.577230863</v>
      </c>
      <c r="O7" s="255">
        <f>'DMI SR Data'!G64</f>
        <v>2831115.7759608254</v>
      </c>
      <c r="P7" s="257">
        <f>'DMI SR Data'!H64</f>
        <v>8.5482972870180515E-2</v>
      </c>
    </row>
    <row r="8" spans="2:16" ht="15" customHeight="1" thickBot="1">
      <c r="B8" s="88" t="s">
        <v>411</v>
      </c>
      <c r="C8" s="89">
        <f>'DMI SR Data'!C71</f>
        <v>1270953.8498941655</v>
      </c>
      <c r="D8" s="89">
        <f>'DMI SR Data'!D71</f>
        <v>77925.831732031656</v>
      </c>
      <c r="E8" s="206">
        <f>'DMI SR Data'!E71</f>
        <v>6.5317687888065551E-2</v>
      </c>
      <c r="F8" s="89">
        <f>'DMI SR Data'!F71</f>
        <v>3354752.7108778195</v>
      </c>
      <c r="G8" s="89">
        <f>'DMI SR Data'!G71</f>
        <v>275216.13439453347</v>
      </c>
      <c r="H8" s="206">
        <f>'DMI SR Data'!H71</f>
        <v>8.9369334495393415E-2</v>
      </c>
      <c r="I8" s="34"/>
      <c r="J8" s="87" t="s">
        <v>412</v>
      </c>
      <c r="K8" s="254">
        <f>'DMI SR Data'!C65</f>
        <v>10307170.259816889</v>
      </c>
      <c r="L8" s="255">
        <f>'DMI SR Data'!D65</f>
        <v>680805.48210544139</v>
      </c>
      <c r="M8" s="256">
        <f>'DMI SR Data'!E65</f>
        <v>7.0723008926667205E-2</v>
      </c>
      <c r="N8" s="255">
        <f>'DMI SR Data'!F65</f>
        <v>30959397.052104458</v>
      </c>
      <c r="O8" s="255">
        <f>'DMI SR Data'!G65</f>
        <v>2365723.8773487806</v>
      </c>
      <c r="P8" s="257">
        <f>'DMI SR Data'!H65</f>
        <v>8.2735920736388385E-2</v>
      </c>
    </row>
    <row r="9" spans="2:16" ht="15" customHeight="1" thickBot="1">
      <c r="B9" s="34"/>
      <c r="C9" s="34"/>
      <c r="D9" s="38"/>
      <c r="E9" s="34"/>
      <c r="F9" s="34"/>
      <c r="G9" s="38"/>
      <c r="H9" s="34"/>
      <c r="I9" s="34"/>
      <c r="J9" s="87" t="s">
        <v>413</v>
      </c>
      <c r="K9" s="254">
        <f>'DMI SR Data'!C66</f>
        <v>16734458.095941758</v>
      </c>
      <c r="L9" s="255">
        <f>'DMI SR Data'!D66</f>
        <v>1144119.2005630303</v>
      </c>
      <c r="M9" s="256">
        <f>'DMI SR Data'!E66</f>
        <v>7.33864227224829E-2</v>
      </c>
      <c r="N9" s="255">
        <f>'DMI SR Data'!F66</f>
        <v>51880479.266294248</v>
      </c>
      <c r="O9" s="255">
        <f>'DMI SR Data'!G66</f>
        <v>3904572.8773246333</v>
      </c>
      <c r="P9" s="257">
        <f>'DMI SR Data'!H66</f>
        <v>8.1386120059262781E-2</v>
      </c>
    </row>
    <row r="10" spans="2:16" ht="15" customHeight="1" thickBot="1">
      <c r="B10" s="389" t="s">
        <v>38</v>
      </c>
      <c r="C10" s="362" t="s">
        <v>113</v>
      </c>
      <c r="D10" s="363"/>
      <c r="E10" s="364"/>
      <c r="F10" s="378" t="s">
        <v>23</v>
      </c>
      <c r="G10" s="378"/>
      <c r="H10" s="378"/>
      <c r="I10" s="34"/>
      <c r="J10" s="87" t="s">
        <v>414</v>
      </c>
      <c r="K10" s="254">
        <f>'DMI SR Data'!C67</f>
        <v>1107809.5382978034</v>
      </c>
      <c r="L10" s="255">
        <f>'DMI SR Data'!D67</f>
        <v>77086.268645073287</v>
      </c>
      <c r="M10" s="256">
        <f>'DMI SR Data'!E67</f>
        <v>7.4788520754988957E-2</v>
      </c>
      <c r="N10" s="255">
        <f>'DMI SR Data'!F67</f>
        <v>3282527.0352999298</v>
      </c>
      <c r="O10" s="255">
        <f>'DMI SR Data'!G67</f>
        <v>286663.59263854427</v>
      </c>
      <c r="P10" s="257">
        <f>'DMI SR Data'!H67</f>
        <v>9.5686468400537544E-2</v>
      </c>
    </row>
    <row r="11" spans="2:16" ht="15" customHeight="1" thickBot="1">
      <c r="B11" s="390"/>
      <c r="C11" s="35" t="s">
        <v>20</v>
      </c>
      <c r="D11" s="35" t="s">
        <v>26</v>
      </c>
      <c r="E11" s="35" t="s">
        <v>27</v>
      </c>
      <c r="F11" s="35" t="s">
        <v>20</v>
      </c>
      <c r="G11" s="35" t="s">
        <v>26</v>
      </c>
      <c r="H11" s="35" t="s">
        <v>27</v>
      </c>
      <c r="I11" s="34"/>
      <c r="J11" s="88" t="s">
        <v>258</v>
      </c>
      <c r="K11" s="260">
        <f>'DMI SR Data'!C68</f>
        <v>8861902.1720687784</v>
      </c>
      <c r="L11" s="261">
        <f>'DMI SR Data'!D68</f>
        <v>573521.12864752673</v>
      </c>
      <c r="M11" s="262">
        <f>'DMI SR Data'!E68</f>
        <v>6.9195796578723712E-2</v>
      </c>
      <c r="N11" s="261">
        <f>'DMI SR Data'!F68</f>
        <v>26394742.118901726</v>
      </c>
      <c r="O11" s="261">
        <f>'DMI SR Data'!G68</f>
        <v>2250645.8715872876</v>
      </c>
      <c r="P11" s="263">
        <f>'DMI SR Data'!H68</f>
        <v>9.3217234082125899E-2</v>
      </c>
    </row>
    <row r="12" spans="2:16" ht="15.75" thickBot="1">
      <c r="B12" s="269" t="s">
        <v>446</v>
      </c>
      <c r="C12" s="270">
        <f>'DMI SR Data'!C13</f>
        <v>38398837.127023876</v>
      </c>
      <c r="D12" s="270">
        <f>'DMI SR Data'!D13</f>
        <v>2954371.2537122667</v>
      </c>
      <c r="E12" s="271">
        <f>'DMI SR Data'!E13</f>
        <v>8.3352116639929405E-2</v>
      </c>
      <c r="F12" s="270">
        <f>'DMI SR Data'!F13</f>
        <v>106287964.23634639</v>
      </c>
      <c r="G12" s="270">
        <f>'DMI SR Data'!G13</f>
        <v>9613065.6464845091</v>
      </c>
      <c r="H12" s="272">
        <f>'DMI SR Data'!H13</f>
        <v>9.9437038845703152E-2</v>
      </c>
      <c r="I12" s="34"/>
    </row>
    <row r="13" spans="2:16" ht="15" customHeight="1" thickBot="1">
      <c r="B13" s="87" t="s">
        <v>415</v>
      </c>
      <c r="C13" s="240">
        <f>'DMI SR Data'!C14</f>
        <v>2663820.2444730159</v>
      </c>
      <c r="D13" s="240">
        <f>'DMI SR Data'!D14</f>
        <v>154337.56902617961</v>
      </c>
      <c r="E13" s="264">
        <f>'DMI SR Data'!E14</f>
        <v>6.1501747167351295E-2</v>
      </c>
      <c r="F13" s="240">
        <f>'DMI SR Data'!F14</f>
        <v>7264846.6041028984</v>
      </c>
      <c r="G13" s="240">
        <f>'DMI SR Data'!G14</f>
        <v>475899.49539264012</v>
      </c>
      <c r="H13" s="265">
        <f>'DMI SR Data'!H14</f>
        <v>7.0099160852506615E-2</v>
      </c>
      <c r="I13" s="34"/>
      <c r="J13" s="389" t="s">
        <v>447</v>
      </c>
      <c r="K13" s="373" t="s">
        <v>113</v>
      </c>
      <c r="L13" s="374"/>
      <c r="M13" s="375"/>
      <c r="N13" s="373" t="s">
        <v>23</v>
      </c>
      <c r="O13" s="374"/>
      <c r="P13" s="375"/>
    </row>
    <row r="14" spans="2:16" ht="15" customHeight="1" thickBot="1">
      <c r="B14" s="87" t="s">
        <v>416</v>
      </c>
      <c r="C14" s="240">
        <f>'DMI SR Data'!C15</f>
        <v>2654543.5529780732</v>
      </c>
      <c r="D14" s="240">
        <f>'DMI SR Data'!D15</f>
        <v>147145.76851029368</v>
      </c>
      <c r="E14" s="264">
        <f>'DMI SR Data'!E15</f>
        <v>5.8684652838810275E-2</v>
      </c>
      <c r="F14" s="240">
        <f>'DMI SR Data'!F15</f>
        <v>6764366.3839648413</v>
      </c>
      <c r="G14" s="240">
        <f>'DMI SR Data'!G15</f>
        <v>505683.85088333581</v>
      </c>
      <c r="H14" s="265">
        <f>'DMI SR Data'!H15</f>
        <v>8.0797172281936933E-2</v>
      </c>
      <c r="I14" s="34"/>
      <c r="J14" s="390"/>
      <c r="K14" s="35" t="s">
        <v>20</v>
      </c>
      <c r="L14" s="35" t="s">
        <v>26</v>
      </c>
      <c r="M14" s="35" t="s">
        <v>27</v>
      </c>
      <c r="N14" s="35" t="s">
        <v>20</v>
      </c>
      <c r="O14" s="35" t="s">
        <v>26</v>
      </c>
      <c r="P14" s="35" t="s">
        <v>27</v>
      </c>
    </row>
    <row r="15" spans="2:16" ht="15" customHeight="1" thickBot="1">
      <c r="B15" s="87" t="s">
        <v>448</v>
      </c>
      <c r="C15" s="240">
        <f>'DMI SR Data'!C16</f>
        <v>22847607.409255154</v>
      </c>
      <c r="D15" s="240">
        <f>'DMI SR Data'!D16</f>
        <v>1843356.4584315419</v>
      </c>
      <c r="E15" s="264">
        <f>'DMI SR Data'!E16</f>
        <v>8.7761113821545764E-2</v>
      </c>
      <c r="F15" s="240">
        <f>'DMI SR Data'!F16</f>
        <v>63063991.883914478</v>
      </c>
      <c r="G15" s="240">
        <f>'DMI SR Data'!G16</f>
        <v>5896906.2125614733</v>
      </c>
      <c r="H15" s="265">
        <f>'DMI SR Data'!H16</f>
        <v>0.10315212229747216</v>
      </c>
      <c r="I15" s="34"/>
      <c r="J15" s="269" t="s">
        <v>449</v>
      </c>
      <c r="K15" s="270">
        <f>'DMI SR Data'!C60</f>
        <v>5349694.5678603621</v>
      </c>
      <c r="L15" s="270">
        <f>'DMI SR Data'!D60</f>
        <v>495904.36639305949</v>
      </c>
      <c r="M15" s="271">
        <f>'DMI SR Data'!E60</f>
        <v>0.10216847984965387</v>
      </c>
      <c r="N15" s="270">
        <f>'DMI SR Data'!F60</f>
        <v>14517969.465001933</v>
      </c>
      <c r="O15" s="270">
        <f>'DMI SR Data'!G60</f>
        <v>1798819.1333234832</v>
      </c>
      <c r="P15" s="271">
        <f>'DMI SR Data'!H60</f>
        <v>0.14142604548381862</v>
      </c>
    </row>
    <row r="16" spans="2:16" ht="15" customHeight="1">
      <c r="B16" s="87" t="s">
        <v>417</v>
      </c>
      <c r="C16" s="240">
        <f>'DMI SR Data'!C17</f>
        <v>6709677.5306374719</v>
      </c>
      <c r="D16" s="240">
        <f>'DMI SR Data'!D17</f>
        <v>567981.87267506961</v>
      </c>
      <c r="E16" s="264">
        <f>'DMI SR Data'!E17</f>
        <v>9.2479651273294439E-2</v>
      </c>
      <c r="F16" s="240">
        <f>'DMI SR Data'!F17</f>
        <v>19517878.409630787</v>
      </c>
      <c r="G16" s="240">
        <f>'DMI SR Data'!G17</f>
        <v>1860850.6718389876</v>
      </c>
      <c r="H16" s="265">
        <f>'DMI SR Data'!H17</f>
        <v>0.10538867013592329</v>
      </c>
      <c r="I16" s="34"/>
      <c r="J16" s="87" t="s">
        <v>418</v>
      </c>
      <c r="K16" s="82">
        <f>'DMI SR Data'!C61</f>
        <v>1819106.8165825654</v>
      </c>
      <c r="L16" s="82">
        <f>'DMI SR Data'!D61</f>
        <v>174862.37876878609</v>
      </c>
      <c r="M16" s="205">
        <f>'DMI SR Data'!E61</f>
        <v>0.10634816499746634</v>
      </c>
      <c r="N16" s="82">
        <f>'DMI SR Data'!F61</f>
        <v>5107490.8043520721</v>
      </c>
      <c r="O16" s="82">
        <f>'DMI SR Data'!G61</f>
        <v>661800.39395119529</v>
      </c>
      <c r="P16" s="205">
        <f>'DMI SR Data'!H61</f>
        <v>0.14886335593744582</v>
      </c>
    </row>
    <row r="17" spans="2:16" ht="15" customHeight="1" thickBot="1">
      <c r="B17" s="87" t="s">
        <v>450</v>
      </c>
      <c r="C17" s="240">
        <f>'DMI SR Data'!C18</f>
        <v>1199024.3603287339</v>
      </c>
      <c r="D17" s="240">
        <f>'DMI SR Data'!D18</f>
        <v>107477.76766415685</v>
      </c>
      <c r="E17" s="264">
        <f>'DMI SR Data'!E18</f>
        <v>9.8463747114809472E-2</v>
      </c>
      <c r="F17" s="240">
        <f>'DMI SR Data'!F18</f>
        <v>3406172.5208525807</v>
      </c>
      <c r="G17" s="240">
        <f>'DMI SR Data'!G18</f>
        <v>411143.82227161527</v>
      </c>
      <c r="H17" s="265">
        <f>'DMI SR Data'!H18</f>
        <v>0.1372754199204882</v>
      </c>
      <c r="I17" s="34"/>
      <c r="J17" s="217" t="s">
        <v>419</v>
      </c>
      <c r="K17" s="89">
        <f>'DMI SR Data'!C62</f>
        <v>3530587.7512777969</v>
      </c>
      <c r="L17" s="89">
        <f>'DMI SR Data'!D62</f>
        <v>321041.98762427457</v>
      </c>
      <c r="M17" s="206">
        <f>'DMI SR Data'!E62</f>
        <v>0.10002723477568452</v>
      </c>
      <c r="N17" s="89">
        <f>'DMI SR Data'!F62</f>
        <v>9410478.6606498584</v>
      </c>
      <c r="O17" s="89">
        <f>'DMI SR Data'!G62</f>
        <v>1137018.7393722851</v>
      </c>
      <c r="P17" s="206">
        <f>'DMI SR Data'!H62</f>
        <v>0.13742965460533815</v>
      </c>
    </row>
    <row r="18" spans="2:16" ht="15" customHeight="1" thickBot="1">
      <c r="B18" s="87" t="s">
        <v>420</v>
      </c>
      <c r="C18" s="240">
        <f>'DMI SR Data'!C19</f>
        <v>593877.58662114409</v>
      </c>
      <c r="D18" s="240">
        <f>'DMI SR Data'!D19</f>
        <v>49141.113152664155</v>
      </c>
      <c r="E18" s="264">
        <f>'DMI SR Data'!E19</f>
        <v>9.0210800168694052E-2</v>
      </c>
      <c r="F18" s="240">
        <f>'DMI SR Data'!F19</f>
        <v>1683861.8133234296</v>
      </c>
      <c r="G18" s="240">
        <f>'DMI SR Data'!G19</f>
        <v>175353.94442408532</v>
      </c>
      <c r="H18" s="265">
        <f>'DMI SR Data'!H19</f>
        <v>0.11624330773430382</v>
      </c>
      <c r="I18" s="34"/>
    </row>
    <row r="19" spans="2:16" ht="15" customHeight="1" thickBot="1">
      <c r="B19" s="88" t="s">
        <v>421</v>
      </c>
      <c r="C19" s="218">
        <f>'DMI SR Data'!C21</f>
        <v>34529774.905201048</v>
      </c>
      <c r="D19" s="218">
        <f>'DMI SR Data'!D21</f>
        <v>2262573.4371830001</v>
      </c>
      <c r="E19" s="219">
        <f>'DMI SR Data'!E21</f>
        <v>7.0119915401574945E-2</v>
      </c>
      <c r="F19" s="218">
        <f>'DMI SR Data'!F21</f>
        <v>92934932.519497871</v>
      </c>
      <c r="G19" s="218">
        <f>'DMI SR Data'!G21</f>
        <v>7736510.7331757247</v>
      </c>
      <c r="H19" s="220">
        <f>'DMI SR Data'!H21</f>
        <v>9.0805798640013702E-2</v>
      </c>
      <c r="I19" s="34"/>
      <c r="J19" s="389" t="s">
        <v>451</v>
      </c>
      <c r="K19" s="373" t="s">
        <v>113</v>
      </c>
      <c r="L19" s="374"/>
      <c r="M19" s="375"/>
      <c r="N19" s="373" t="s">
        <v>23</v>
      </c>
      <c r="O19" s="374"/>
      <c r="P19" s="375"/>
    </row>
    <row r="20" spans="2:16" ht="30.75" thickBot="1">
      <c r="B20" s="200"/>
      <c r="C20" s="34"/>
      <c r="D20" s="38"/>
      <c r="E20" s="34"/>
      <c r="F20" s="34"/>
      <c r="G20" s="38"/>
      <c r="H20" s="34"/>
      <c r="I20" s="34"/>
      <c r="J20" s="390"/>
      <c r="K20" s="35" t="s">
        <v>20</v>
      </c>
      <c r="L20" s="35" t="s">
        <v>26</v>
      </c>
      <c r="M20" s="35" t="s">
        <v>27</v>
      </c>
      <c r="N20" s="35" t="s">
        <v>20</v>
      </c>
      <c r="O20" s="35" t="s">
        <v>26</v>
      </c>
      <c r="P20" s="35" t="s">
        <v>27</v>
      </c>
    </row>
    <row r="21" spans="2:16" ht="15" customHeight="1" thickBot="1">
      <c r="B21" s="391" t="s">
        <v>145</v>
      </c>
      <c r="C21" s="362" t="s">
        <v>113</v>
      </c>
      <c r="D21" s="363"/>
      <c r="E21" s="364"/>
      <c r="F21" s="378" t="s">
        <v>23</v>
      </c>
      <c r="G21" s="378"/>
      <c r="H21" s="378"/>
      <c r="I21" s="34"/>
      <c r="J21" s="269" t="s">
        <v>452</v>
      </c>
      <c r="K21" s="270">
        <f>'DMI SR Data'!C35</f>
        <v>17386928.137012862</v>
      </c>
      <c r="L21" s="270">
        <f>'DMI SR Data'!D35</f>
        <v>1052812.7040956598</v>
      </c>
      <c r="M21" s="271">
        <f>'DMI SR Data'!E35</f>
        <v>6.4454834326319682E-2</v>
      </c>
      <c r="N21" s="270">
        <f>'DMI SR Data'!F35</f>
        <v>53627807.003001735</v>
      </c>
      <c r="O21" s="270">
        <f>'DMI SR Data'!G35</f>
        <v>2709138.4218874872</v>
      </c>
      <c r="P21" s="271">
        <f>'DMI SR Data'!H35</f>
        <v>5.3205209354046379E-2</v>
      </c>
    </row>
    <row r="22" spans="2:16" ht="15" customHeight="1" thickBot="1">
      <c r="B22" s="391"/>
      <c r="C22" s="35" t="s">
        <v>20</v>
      </c>
      <c r="D22" s="35" t="s">
        <v>26</v>
      </c>
      <c r="E22" s="35" t="s">
        <v>27</v>
      </c>
      <c r="F22" s="35" t="s">
        <v>20</v>
      </c>
      <c r="G22" s="35" t="s">
        <v>26</v>
      </c>
      <c r="H22" s="35" t="s">
        <v>27</v>
      </c>
      <c r="I22" s="34"/>
      <c r="J22" s="87" t="s">
        <v>422</v>
      </c>
      <c r="K22" s="82">
        <f>'DMI SR Data'!C36</f>
        <v>4284751.8627673816</v>
      </c>
      <c r="L22" s="82">
        <f>'DMI SR Data'!D36</f>
        <v>250196.81040398404</v>
      </c>
      <c r="M22" s="205">
        <f>'DMI SR Data'!E36</f>
        <v>6.2013482814522888E-2</v>
      </c>
      <c r="N22" s="82">
        <f>'DMI SR Data'!F36</f>
        <v>13326085.070926152</v>
      </c>
      <c r="O22" s="82">
        <f>'DMI SR Data'!G36</f>
        <v>603689.30089728907</v>
      </c>
      <c r="P22" s="205">
        <f>'DMI SR Data'!H36</f>
        <v>4.7450913476488984E-2</v>
      </c>
    </row>
    <row r="23" spans="2:16" ht="15" customHeight="1" thickBot="1">
      <c r="B23" s="269" t="s">
        <v>453</v>
      </c>
      <c r="C23" s="270">
        <f>'DMI SR Data'!C4</f>
        <v>45932002.509076566</v>
      </c>
      <c r="D23" s="270">
        <f>'DMI SR Data'!D4</f>
        <v>3923106.6684966236</v>
      </c>
      <c r="E23" s="271">
        <f>'DMI SR Data'!E4</f>
        <v>9.3387521618860631E-2</v>
      </c>
      <c r="F23" s="270">
        <f>'DMI SR Data'!F4</f>
        <v>127518825.79763365</v>
      </c>
      <c r="G23" s="270">
        <f>'DMI SR Data'!G4</f>
        <v>13051866.031642973</v>
      </c>
      <c r="H23" s="271">
        <f>'DMI SR Data'!H4</f>
        <v>0.11402299893633427</v>
      </c>
      <c r="I23" s="34"/>
      <c r="J23" s="87" t="s">
        <v>423</v>
      </c>
      <c r="K23" s="82">
        <f>'DMI SR Data'!C37</f>
        <v>8835127.4068429135</v>
      </c>
      <c r="L23" s="82">
        <f>'DMI SR Data'!D37</f>
        <v>510684.76595244557</v>
      </c>
      <c r="M23" s="205">
        <f>'DMI SR Data'!E37</f>
        <v>6.1347622655709415E-2</v>
      </c>
      <c r="N23" s="82">
        <f>'DMI SR Data'!F37</f>
        <v>27490856.25499168</v>
      </c>
      <c r="O23" s="82">
        <f>'DMI SR Data'!G37</f>
        <v>1339509.7357652001</v>
      </c>
      <c r="P23" s="205">
        <f>'DMI SR Data'!H37</f>
        <v>5.1221444172306466E-2</v>
      </c>
    </row>
    <row r="24" spans="2:16" ht="15" customHeight="1">
      <c r="B24" s="87" t="s">
        <v>424</v>
      </c>
      <c r="C24" s="82">
        <f>'DMI SR Data'!C5</f>
        <v>3436537.7033311971</v>
      </c>
      <c r="D24" s="82">
        <f>'DMI SR Data'!D5</f>
        <v>248120.80162796471</v>
      </c>
      <c r="E24" s="205">
        <f>'DMI SR Data'!E5</f>
        <v>7.7819434935067655E-2</v>
      </c>
      <c r="F24" s="82">
        <f>'DMI SR Data'!F5</f>
        <v>9203174.4399379045</v>
      </c>
      <c r="G24" s="82">
        <f>'DMI SR Data'!G5</f>
        <v>828068.3009015955</v>
      </c>
      <c r="H24" s="205">
        <f>'DMI SR Data'!H5</f>
        <v>9.8872573929776858E-2</v>
      </c>
      <c r="I24" s="34"/>
      <c r="J24" s="87" t="s">
        <v>425</v>
      </c>
      <c r="K24" s="82">
        <f>'DMI SR Data'!C38</f>
        <v>2490042.3226884324</v>
      </c>
      <c r="L24" s="82">
        <f>'DMI SR Data'!D38</f>
        <v>174407.12411195831</v>
      </c>
      <c r="M24" s="205">
        <f>'DMI SR Data'!E38</f>
        <v>7.5317184770370679E-2</v>
      </c>
      <c r="N24" s="82">
        <f>'DMI SR Data'!F38</f>
        <v>7306089.1664088592</v>
      </c>
      <c r="O24" s="82">
        <f>'DMI SR Data'!G38</f>
        <v>467440.07634582091</v>
      </c>
      <c r="P24" s="205">
        <f>'DMI SR Data'!H38</f>
        <v>6.8352692204230653E-2</v>
      </c>
    </row>
    <row r="25" spans="2:16" ht="15" customHeight="1">
      <c r="B25" s="87" t="s">
        <v>426</v>
      </c>
      <c r="C25" s="82">
        <f>'DMI SR Data'!C6</f>
        <v>8464139.9252258912</v>
      </c>
      <c r="D25" s="82">
        <f>'DMI SR Data'!D6</f>
        <v>674050.35427914653</v>
      </c>
      <c r="E25" s="205">
        <f>'DMI SR Data'!E6</f>
        <v>8.6526650064850011E-2</v>
      </c>
      <c r="F25" s="82">
        <f>'DMI SR Data'!F6</f>
        <v>23516992.668107633</v>
      </c>
      <c r="G25" s="82">
        <f>'DMI SR Data'!G6</f>
        <v>2339588.9262540154</v>
      </c>
      <c r="H25" s="205">
        <f>'DMI SR Data'!H6</f>
        <v>0.11047572000670729</v>
      </c>
      <c r="I25" s="34"/>
      <c r="J25" s="87" t="s">
        <v>427</v>
      </c>
      <c r="K25" s="82">
        <f>'DMI SR Data'!C39</f>
        <v>1035985.3995598294</v>
      </c>
      <c r="L25" s="82">
        <f>'DMI SR Data'!D39</f>
        <v>78753.795382075361</v>
      </c>
      <c r="M25" s="205">
        <f>'DMI SR Data'!E39</f>
        <v>8.2272456360990676E-2</v>
      </c>
      <c r="N25" s="82">
        <f>'DMI SR Data'!F39</f>
        <v>3246901.5591442562</v>
      </c>
      <c r="O25" s="82">
        <f>'DMI SR Data'!G39</f>
        <v>188621.84048564546</v>
      </c>
      <c r="P25" s="205">
        <f>'DMI SR Data'!H39</f>
        <v>6.167579745399375E-2</v>
      </c>
    </row>
    <row r="26" spans="2:16" ht="15" customHeight="1" thickBot="1">
      <c r="B26" s="87" t="s">
        <v>428</v>
      </c>
      <c r="C26" s="82">
        <f>'DMI SR Data'!C7</f>
        <v>3489513.516329065</v>
      </c>
      <c r="D26" s="82">
        <f>'DMI SR Data'!D7</f>
        <v>357021.66472071223</v>
      </c>
      <c r="E26" s="205">
        <f>'DMI SR Data'!E7</f>
        <v>0.11397369303208317</v>
      </c>
      <c r="F26" s="82">
        <f>'DMI SR Data'!F7</f>
        <v>9234098.187390333</v>
      </c>
      <c r="G26" s="82">
        <f>'DMI SR Data'!G7</f>
        <v>1090586.0846759919</v>
      </c>
      <c r="H26" s="205">
        <f>'DMI SR Data'!H7</f>
        <v>0.13392085268866796</v>
      </c>
      <c r="I26" s="34"/>
      <c r="J26" s="88" t="s">
        <v>429</v>
      </c>
      <c r="K26" s="89">
        <f>'DMI SR Data'!C40</f>
        <v>741021.1451542771</v>
      </c>
      <c r="L26" s="89">
        <f>'DMI SR Data'!D40</f>
        <v>38770.208245168207</v>
      </c>
      <c r="M26" s="206">
        <f>'DMI SR Data'!E40</f>
        <v>5.5208482050321805E-2</v>
      </c>
      <c r="N26" s="89">
        <f>'DMI SR Data'!F40</f>
        <v>2257874.9515308002</v>
      </c>
      <c r="O26" s="89">
        <f>'DMI SR Data'!G40</f>
        <v>109877.46839353489</v>
      </c>
      <c r="P26" s="206">
        <f>'DMI SR Data'!H40</f>
        <v>5.115344373358062E-2</v>
      </c>
    </row>
    <row r="27" spans="2:16" ht="15" customHeight="1" thickBot="1">
      <c r="B27" s="87" t="s">
        <v>284</v>
      </c>
      <c r="C27" s="82">
        <f>'DMI SR Data'!C8</f>
        <v>1534835.7666523992</v>
      </c>
      <c r="D27" s="82">
        <f>'DMI SR Data'!D8</f>
        <v>107152.80128569552</v>
      </c>
      <c r="E27" s="205">
        <f>'DMI SR Data'!E8</f>
        <v>7.5053638577366563E-2</v>
      </c>
      <c r="F27" s="82">
        <f>'DMI SR Data'!F8</f>
        <v>3971867.4328616383</v>
      </c>
      <c r="G27" s="82">
        <f>'DMI SR Data'!G8</f>
        <v>333081.25414649397</v>
      </c>
      <c r="H27" s="205">
        <f>'DMI SR Data'!H8</f>
        <v>9.1536363443071284E-2</v>
      </c>
      <c r="I27" s="34"/>
    </row>
    <row r="28" spans="2:16" ht="15" customHeight="1" thickBot="1">
      <c r="B28" s="87" t="s">
        <v>430</v>
      </c>
      <c r="C28" s="82">
        <f>'DMI SR Data'!C9</f>
        <v>9869492.552283261</v>
      </c>
      <c r="D28" s="82">
        <f>'DMI SR Data'!D9</f>
        <v>942592.59209892713</v>
      </c>
      <c r="E28" s="205">
        <f>'DMI SR Data'!E9</f>
        <v>0.10559013725963871</v>
      </c>
      <c r="F28" s="82">
        <f>'DMI SR Data'!F9</f>
        <v>27822002.793099999</v>
      </c>
      <c r="G28" s="82">
        <f>'DMI SR Data'!G9</f>
        <v>2949596.6649082787</v>
      </c>
      <c r="H28" s="205">
        <f>'DMI SR Data'!H9</f>
        <v>0.11858911637684492</v>
      </c>
      <c r="I28" s="34"/>
      <c r="J28" s="389" t="s">
        <v>454</v>
      </c>
      <c r="K28" s="373" t="s">
        <v>113</v>
      </c>
      <c r="L28" s="374"/>
      <c r="M28" s="375"/>
      <c r="N28" s="373" t="s">
        <v>23</v>
      </c>
      <c r="O28" s="374"/>
      <c r="P28" s="375"/>
    </row>
    <row r="29" spans="2:16" ht="15" customHeight="1" thickBot="1">
      <c r="B29" s="87" t="s">
        <v>286</v>
      </c>
      <c r="C29" s="82">
        <f>'DMI SR Data'!C10</f>
        <v>4678002.5596937966</v>
      </c>
      <c r="D29" s="82">
        <f>'DMI SR Data'!D10</f>
        <v>451108.61601175461</v>
      </c>
      <c r="E29" s="205">
        <f>'DMI SR Data'!E10</f>
        <v>0.10672342907633837</v>
      </c>
      <c r="F29" s="82">
        <f>'DMI SR Data'!F10</f>
        <v>13067177.290385365</v>
      </c>
      <c r="G29" s="82">
        <f>'DMI SR Data'!G10</f>
        <v>1457273.8246174958</v>
      </c>
      <c r="H29" s="205">
        <f>'DMI SR Data'!H10</f>
        <v>0.12551989160928934</v>
      </c>
      <c r="I29" s="34"/>
      <c r="J29" s="390"/>
      <c r="K29" s="35" t="s">
        <v>20</v>
      </c>
      <c r="L29" s="35" t="s">
        <v>26</v>
      </c>
      <c r="M29" s="35" t="s">
        <v>27</v>
      </c>
      <c r="N29" s="35" t="s">
        <v>20</v>
      </c>
      <c r="O29" s="35" t="s">
        <v>26</v>
      </c>
      <c r="P29" s="35" t="s">
        <v>27</v>
      </c>
    </row>
    <row r="30" spans="2:16" ht="15" customHeight="1" thickBot="1">
      <c r="B30" s="87" t="s">
        <v>431</v>
      </c>
      <c r="C30" s="82">
        <f>'DMI SR Data'!C11</f>
        <v>5702671.3429596266</v>
      </c>
      <c r="D30" s="82">
        <f>'DMI SR Data'!D11</f>
        <v>494970.80213525798</v>
      </c>
      <c r="E30" s="205">
        <f>'DMI SR Data'!E11</f>
        <v>9.5045941727076547E-2</v>
      </c>
      <c r="F30" s="82">
        <f>'DMI SR Data'!F11</f>
        <v>15546452.1803899</v>
      </c>
      <c r="G30" s="82">
        <f>'DMI SR Data'!G11</f>
        <v>1579051.6107745264</v>
      </c>
      <c r="H30" s="205">
        <f>'DMI SR Data'!H11</f>
        <v>0.11305264733436433</v>
      </c>
      <c r="I30" s="200"/>
      <c r="J30" s="269" t="s">
        <v>455</v>
      </c>
      <c r="K30" s="270">
        <f>'DMI SR Data'!C32</f>
        <v>9608625.4140834697</v>
      </c>
      <c r="L30" s="270">
        <f>'DMI SR Data'!D32</f>
        <v>547331.6740860641</v>
      </c>
      <c r="M30" s="271">
        <f>'DMI SR Data'!E32</f>
        <v>6.0403259158246958E-2</v>
      </c>
      <c r="N30" s="270">
        <f>'DMI SR Data'!F32</f>
        <v>26194129.616250575</v>
      </c>
      <c r="O30" s="270">
        <f>'DMI SR Data'!G32</f>
        <v>2085806.7775786854</v>
      </c>
      <c r="P30" s="272">
        <f>'DMI SR Data'!H32</f>
        <v>8.6518120382595265E-2</v>
      </c>
    </row>
    <row r="31" spans="2:16" ht="15" customHeight="1" thickBot="1">
      <c r="B31" s="88" t="s">
        <v>432</v>
      </c>
      <c r="C31" s="89">
        <f>'DMI SR Data'!C12</f>
        <v>8756809.1426007822</v>
      </c>
      <c r="D31" s="89">
        <f>'DMI SR Data'!D12</f>
        <v>648089.03633707203</v>
      </c>
      <c r="E31" s="206">
        <f>'DMI SR Data'!E12</f>
        <v>7.9924948431312273E-2</v>
      </c>
      <c r="F31" s="89">
        <f>'DMI SR Data'!F12</f>
        <v>25157060.805460885</v>
      </c>
      <c r="G31" s="89">
        <f>'DMI SR Data'!G12</f>
        <v>2474619.3653645441</v>
      </c>
      <c r="H31" s="206">
        <f>'DMI SR Data'!H12</f>
        <v>0.10909845714359898</v>
      </c>
      <c r="I31" s="200"/>
      <c r="J31" s="87" t="s">
        <v>433</v>
      </c>
      <c r="K31" s="254">
        <f>'DMI SR Data'!C33</f>
        <v>2847002.9389406936</v>
      </c>
      <c r="L31" s="240">
        <f>'DMI SR Data'!D33</f>
        <v>206576.12182357349</v>
      </c>
      <c r="M31" s="264">
        <f>'DMI SR Data'!E33</f>
        <v>7.8235882352201733E-2</v>
      </c>
      <c r="N31" s="240">
        <f>'DMI SR Data'!F33</f>
        <v>7869944.1349637052</v>
      </c>
      <c r="O31" s="240">
        <f>'DMI SR Data'!G33</f>
        <v>753031.02734975424</v>
      </c>
      <c r="P31" s="265">
        <f>'DMI SR Data'!H33</f>
        <v>0.10580865832746114</v>
      </c>
    </row>
    <row r="32" spans="2:16" ht="15" customHeight="1" thickBot="1">
      <c r="B32" s="200"/>
      <c r="C32" s="34"/>
      <c r="D32" s="38"/>
      <c r="E32" s="34"/>
      <c r="F32" s="34"/>
      <c r="G32" s="38"/>
      <c r="H32" s="34"/>
      <c r="I32" s="200"/>
      <c r="J32" s="88" t="s">
        <v>434</v>
      </c>
      <c r="K32" s="266">
        <f>'DMI SR Data'!C34</f>
        <v>6761622.4751427779</v>
      </c>
      <c r="L32" s="89">
        <f>'DMI SR Data'!D34</f>
        <v>340755.55226249527</v>
      </c>
      <c r="M32" s="206">
        <f>'DMI SR Data'!E34</f>
        <v>5.3070022530483874E-2</v>
      </c>
      <c r="N32" s="89">
        <f>'DMI SR Data'!F34</f>
        <v>18324185.481286872</v>
      </c>
      <c r="O32" s="89">
        <f>'DMI SR Data'!G34</f>
        <v>1332775.7502289228</v>
      </c>
      <c r="P32" s="267">
        <f>'DMI SR Data'!H34</f>
        <v>7.843820914946173E-2</v>
      </c>
    </row>
    <row r="33" spans="2:16" ht="15.75" thickBot="1">
      <c r="B33" s="389" t="s">
        <v>39</v>
      </c>
      <c r="C33" s="365" t="s">
        <v>113</v>
      </c>
      <c r="D33" s="363"/>
      <c r="E33" s="364"/>
      <c r="F33" s="378" t="s">
        <v>23</v>
      </c>
      <c r="G33" s="378"/>
      <c r="H33" s="378"/>
      <c r="I33" s="200"/>
      <c r="J33" s="242"/>
      <c r="K33" s="61"/>
      <c r="L33" s="61"/>
      <c r="M33" s="62"/>
      <c r="N33" s="61"/>
      <c r="O33" s="61"/>
      <c r="P33" s="62"/>
    </row>
    <row r="34" spans="2:16" ht="15" customHeight="1" thickBot="1">
      <c r="B34" s="390"/>
      <c r="C34" s="239" t="s">
        <v>20</v>
      </c>
      <c r="D34" s="35" t="s">
        <v>26</v>
      </c>
      <c r="E34" s="35" t="s">
        <v>27</v>
      </c>
      <c r="F34" s="35" t="s">
        <v>20</v>
      </c>
      <c r="G34" s="35" t="s">
        <v>26</v>
      </c>
      <c r="H34" s="35" t="s">
        <v>27</v>
      </c>
      <c r="I34" s="200"/>
      <c r="J34" s="394" t="s">
        <v>456</v>
      </c>
      <c r="K34" s="396" t="s">
        <v>68</v>
      </c>
      <c r="L34" s="397"/>
      <c r="M34" s="398"/>
      <c r="N34" s="396" t="s">
        <v>23</v>
      </c>
      <c r="O34" s="397"/>
      <c r="P34" s="398"/>
    </row>
    <row r="35" spans="2:16" ht="15" customHeight="1" thickBot="1">
      <c r="B35" s="269" t="s">
        <v>457</v>
      </c>
      <c r="C35" s="275">
        <f>'DMI SR Data'!C21</f>
        <v>34529774.905201048</v>
      </c>
      <c r="D35" s="270">
        <f>'DMI SR Data'!D21</f>
        <v>2262573.4371830001</v>
      </c>
      <c r="E35" s="271">
        <f>'DMI SR Data'!E21</f>
        <v>7.0119915401574945E-2</v>
      </c>
      <c r="F35" s="270">
        <f>'DMI SR Data'!F21</f>
        <v>92934932.519497871</v>
      </c>
      <c r="G35" s="270">
        <f>'DMI SR Data'!G21</f>
        <v>7736510.7331757247</v>
      </c>
      <c r="H35" s="271">
        <f>'DMI SR Data'!H21</f>
        <v>9.0805798640013702E-2</v>
      </c>
      <c r="I35" s="200"/>
      <c r="J35" s="395"/>
      <c r="K35" s="252" t="s">
        <v>20</v>
      </c>
      <c r="L35" s="37" t="s">
        <v>26</v>
      </c>
      <c r="M35" s="37" t="s">
        <v>27</v>
      </c>
      <c r="N35" s="251" t="s">
        <v>20</v>
      </c>
      <c r="O35" s="251" t="s">
        <v>26</v>
      </c>
      <c r="P35" s="253" t="s">
        <v>27</v>
      </c>
    </row>
    <row r="36" spans="2:16" ht="15" customHeight="1" thickBot="1">
      <c r="B36" s="87" t="s">
        <v>435</v>
      </c>
      <c r="C36" s="240">
        <f>'DMI SR Data'!C22</f>
        <v>2063403.2450974009</v>
      </c>
      <c r="D36" s="82">
        <f>'DMI SR Data'!D22</f>
        <v>199911.65532534639</v>
      </c>
      <c r="E36" s="205">
        <f>'DMI SR Data'!E22</f>
        <v>0.10727800244582801</v>
      </c>
      <c r="F36" s="82">
        <f>'DMI SR Data'!F22</f>
        <v>5273207.0069364365</v>
      </c>
      <c r="G36" s="82">
        <f>'DMI SR Data'!G22</f>
        <v>605375.48648496158</v>
      </c>
      <c r="H36" s="205">
        <f>'DMI SR Data'!H22</f>
        <v>0.12969094617759669</v>
      </c>
      <c r="I36" s="200"/>
      <c r="J36" s="273" t="s">
        <v>458</v>
      </c>
      <c r="K36" s="270">
        <f>'DMI SR Data'!C43</f>
        <v>18061472.402403567</v>
      </c>
      <c r="L36" s="270">
        <f>'DMI SR Data'!D43</f>
        <v>1183956.614893306</v>
      </c>
      <c r="M36" s="271">
        <f>'DMI SR Data'!E43</f>
        <v>7.0149933781692E-2</v>
      </c>
      <c r="N36" s="270">
        <f>'DMI SR Data'!F43</f>
        <v>48993383.020487353</v>
      </c>
      <c r="O36" s="270">
        <f>'DMI SR Data'!G43</f>
        <v>3764721.0203803554</v>
      </c>
      <c r="P36" s="272">
        <f>'DMI SR Data'!H43</f>
        <v>8.3237505906574222E-2</v>
      </c>
    </row>
    <row r="37" spans="2:16" ht="15" customHeight="1">
      <c r="B37" s="87" t="s">
        <v>436</v>
      </c>
      <c r="C37" s="240">
        <f>'DMI SR Data'!C23</f>
        <v>10727812.348547768</v>
      </c>
      <c r="D37" s="82">
        <f>'DMI SR Data'!D23</f>
        <v>580103.03789150156</v>
      </c>
      <c r="E37" s="205">
        <f>'DMI SR Data'!E23</f>
        <v>5.7165910072170319E-2</v>
      </c>
      <c r="F37" s="82">
        <f>'DMI SR Data'!F23</f>
        <v>29679418.604808301</v>
      </c>
      <c r="G37" s="82">
        <f>'DMI SR Data'!G23</f>
        <v>2195717.9038466811</v>
      </c>
      <c r="H37" s="205">
        <f>'DMI SR Data'!H23</f>
        <v>7.989163932970117E-2</v>
      </c>
      <c r="I37" s="200"/>
      <c r="J37" s="258" t="s">
        <v>345</v>
      </c>
      <c r="K37" s="254">
        <f>'DMI SR Data'!C44</f>
        <v>1915164.203544782</v>
      </c>
      <c r="L37" s="240">
        <f>'DMI SR Data'!D44</f>
        <v>148771.29792061495</v>
      </c>
      <c r="M37" s="264">
        <f>'DMI SR Data'!E44</f>
        <v>8.4223219787018785E-2</v>
      </c>
      <c r="N37" s="240">
        <f>'DMI SR Data'!F44</f>
        <v>5327746.6020937292</v>
      </c>
      <c r="O37" s="240">
        <f>'DMI SR Data'!G44</f>
        <v>475521.52465716656</v>
      </c>
      <c r="P37" s="265">
        <f>'DMI SR Data'!H44</f>
        <v>9.8000714531648492E-2</v>
      </c>
    </row>
    <row r="38" spans="2:16" ht="15" customHeight="1">
      <c r="B38" s="87" t="s">
        <v>437</v>
      </c>
      <c r="C38" s="240">
        <f>'DMI SR Data'!C24</f>
        <v>3083186.1563754831</v>
      </c>
      <c r="D38" s="82">
        <f>'DMI SR Data'!D24</f>
        <v>169511.1145301396</v>
      </c>
      <c r="E38" s="205">
        <f>'DMI SR Data'!E24</f>
        <v>5.8177769344786516E-2</v>
      </c>
      <c r="F38" s="82">
        <f>'DMI SR Data'!F24</f>
        <v>8150019.2823357144</v>
      </c>
      <c r="G38" s="82">
        <f>'DMI SR Data'!G24</f>
        <v>647027.62878855783</v>
      </c>
      <c r="H38" s="205">
        <f>'DMI SR Data'!H24</f>
        <v>8.6235952092878237E-2</v>
      </c>
      <c r="I38" s="200"/>
      <c r="J38" s="258" t="s">
        <v>346</v>
      </c>
      <c r="K38" s="254">
        <f>'DMI SR Data'!C45</f>
        <v>7288559.94178381</v>
      </c>
      <c r="L38" s="240">
        <f>'DMI SR Data'!D45</f>
        <v>410605.60345759988</v>
      </c>
      <c r="M38" s="264">
        <f>'DMI SR Data'!E45</f>
        <v>5.9698797529022726E-2</v>
      </c>
      <c r="N38" s="240">
        <f>'DMI SR Data'!F45</f>
        <v>19450073.434502434</v>
      </c>
      <c r="O38" s="240">
        <f>'DMI SR Data'!G45</f>
        <v>1345884.7287516035</v>
      </c>
      <c r="P38" s="265">
        <f>'DMI SR Data'!H45</f>
        <v>7.4341068281291209E-2</v>
      </c>
    </row>
    <row r="39" spans="2:16" ht="15" customHeight="1">
      <c r="B39" s="87" t="s">
        <v>438</v>
      </c>
      <c r="C39" s="240">
        <f>'DMI SR Data'!C25</f>
        <v>2603801.9865724836</v>
      </c>
      <c r="D39" s="82">
        <f>'DMI SR Data'!D25</f>
        <v>252407.51342082163</v>
      </c>
      <c r="E39" s="205">
        <f>'DMI SR Data'!E25</f>
        <v>0.1073437555045838</v>
      </c>
      <c r="F39" s="82">
        <f>'DMI SR Data'!F25</f>
        <v>6728690.9483007267</v>
      </c>
      <c r="G39" s="82">
        <f>'DMI SR Data'!G25</f>
        <v>786738.14126576949</v>
      </c>
      <c r="H39" s="205">
        <f>'DMI SR Data'!H25</f>
        <v>0.13240397001038332</v>
      </c>
      <c r="I39" s="200"/>
      <c r="J39" s="258" t="s">
        <v>347</v>
      </c>
      <c r="K39" s="254">
        <f>'DMI SR Data'!C46</f>
        <v>4255375.2157495059</v>
      </c>
      <c r="L39" s="240">
        <f>'DMI SR Data'!D46</f>
        <v>314772.549896501</v>
      </c>
      <c r="M39" s="264">
        <f>'DMI SR Data'!E46</f>
        <v>7.9879291719548079E-2</v>
      </c>
      <c r="N39" s="240">
        <f>'DMI SR Data'!F46</f>
        <v>11656171.423607085</v>
      </c>
      <c r="O39" s="240">
        <f>'DMI SR Data'!G46</f>
        <v>999581.55015912466</v>
      </c>
      <c r="P39" s="265">
        <f>'DMI SR Data'!H46</f>
        <v>9.3799382544475091E-2</v>
      </c>
    </row>
    <row r="40" spans="2:16" ht="15" customHeight="1" thickBot="1">
      <c r="B40" s="87" t="s">
        <v>439</v>
      </c>
      <c r="C40" s="240">
        <f>'DMI SR Data'!C26</f>
        <v>6369583.2458886188</v>
      </c>
      <c r="D40" s="82">
        <f>'DMI SR Data'!D26</f>
        <v>438501.3182315249</v>
      </c>
      <c r="E40" s="205">
        <f>'DMI SR Data'!E26</f>
        <v>7.3932770374787668E-2</v>
      </c>
      <c r="F40" s="82">
        <f>'DMI SR Data'!F26</f>
        <v>17543637.41587786</v>
      </c>
      <c r="G40" s="82">
        <f>'DMI SR Data'!G26</f>
        <v>1342282.737462176</v>
      </c>
      <c r="H40" s="205">
        <f>'DMI SR Data'!H26</f>
        <v>8.2850031007001973E-2</v>
      </c>
      <c r="I40" s="200"/>
      <c r="J40" s="259" t="s">
        <v>348</v>
      </c>
      <c r="K40" s="266">
        <f>'DMI SR Data'!C47</f>
        <v>4602373.0413254714</v>
      </c>
      <c r="L40" s="89">
        <f>'DMI SR Data'!D47</f>
        <v>309807.16361861769</v>
      </c>
      <c r="M40" s="206">
        <f>'DMI SR Data'!E47</f>
        <v>7.2172954928328523E-2</v>
      </c>
      <c r="N40" s="89">
        <f>'DMI SR Data'!F47</f>
        <v>12559391.560284093</v>
      </c>
      <c r="O40" s="89">
        <f>'DMI SR Data'!G47</f>
        <v>943733.2168124523</v>
      </c>
      <c r="P40" s="267">
        <f>'DMI SR Data'!H47</f>
        <v>8.1246640431952746E-2</v>
      </c>
    </row>
    <row r="41" spans="2:16" ht="15" customHeight="1" thickBot="1">
      <c r="B41" s="87" t="s">
        <v>440</v>
      </c>
      <c r="C41" s="240">
        <f>'DMI SR Data'!C27</f>
        <v>5243772.5683278637</v>
      </c>
      <c r="D41" s="82">
        <f>'DMI SR Data'!D27</f>
        <v>335346.73376671318</v>
      </c>
      <c r="E41" s="205">
        <f>'DMI SR Data'!E27</f>
        <v>6.8320627645114582E-2</v>
      </c>
      <c r="F41" s="82">
        <f>'DMI SR Data'!F27</f>
        <v>13666095.850267796</v>
      </c>
      <c r="G41" s="82">
        <f>'DMI SR Data'!G27</f>
        <v>1139824.5879988037</v>
      </c>
      <c r="H41" s="205">
        <f>'DMI SR Data'!H27</f>
        <v>9.0994723340546382E-2</v>
      </c>
      <c r="I41" s="200"/>
    </row>
    <row r="42" spans="2:16" ht="15" customHeight="1" thickBot="1">
      <c r="B42" s="87" t="s">
        <v>441</v>
      </c>
      <c r="C42" s="240">
        <f>'DMI SR Data'!C28</f>
        <v>1913956.4496978414</v>
      </c>
      <c r="D42" s="82">
        <f>'DMI SR Data'!D28</f>
        <v>125708.24498495716</v>
      </c>
      <c r="E42" s="205">
        <f>'DMI SR Data'!E28</f>
        <v>7.029686631512122E-2</v>
      </c>
      <c r="F42" s="82">
        <f>'DMI SR Data'!F28</f>
        <v>5137063.1425198652</v>
      </c>
      <c r="G42" s="82">
        <f>'DMI SR Data'!G28</f>
        <v>454953.19209870789</v>
      </c>
      <c r="H42" s="205">
        <f>'DMI SR Data'!H28</f>
        <v>9.7168412727638889E-2</v>
      </c>
      <c r="I42" s="200"/>
      <c r="J42" s="389" t="s">
        <v>40</v>
      </c>
      <c r="K42" s="373" t="s">
        <v>113</v>
      </c>
      <c r="L42" s="374"/>
      <c r="M42" s="375"/>
      <c r="N42" s="373" t="s">
        <v>23</v>
      </c>
      <c r="O42" s="374"/>
      <c r="P42" s="375"/>
    </row>
    <row r="43" spans="2:16" ht="15" customHeight="1" thickBot="1">
      <c r="B43" s="87" t="s">
        <v>442</v>
      </c>
      <c r="C43" s="240">
        <f>'DMI SR Data'!C29</f>
        <v>863278.72975794948</v>
      </c>
      <c r="D43" s="82">
        <f>'DMI SR Data'!D29</f>
        <v>75011.953650295036</v>
      </c>
      <c r="E43" s="205">
        <f>'DMI SR Data'!E29</f>
        <v>9.5160618110397915E-2</v>
      </c>
      <c r="F43" s="82">
        <f>'DMI SR Data'!F29</f>
        <v>2288814.6244759089</v>
      </c>
      <c r="G43" s="82">
        <f>'DMI SR Data'!G29</f>
        <v>256237.89020138513</v>
      </c>
      <c r="H43" s="205">
        <f>'DMI SR Data'!H29</f>
        <v>0.12606554324889618</v>
      </c>
      <c r="I43" s="200"/>
      <c r="J43" s="390"/>
      <c r="K43" s="35" t="s">
        <v>20</v>
      </c>
      <c r="L43" s="35" t="s">
        <v>26</v>
      </c>
      <c r="M43" s="35" t="s">
        <v>27</v>
      </c>
      <c r="N43" s="35" t="s">
        <v>20</v>
      </c>
      <c r="O43" s="35" t="s">
        <v>26</v>
      </c>
      <c r="P43" s="35" t="s">
        <v>27</v>
      </c>
    </row>
    <row r="44" spans="2:16" ht="15" customHeight="1" thickBot="1">
      <c r="B44" s="241" t="s">
        <v>249</v>
      </c>
      <c r="C44" s="240">
        <f>'DMI SR Data'!C30</f>
        <v>839896.85967777937</v>
      </c>
      <c r="D44" s="82">
        <f>'DMI SR Data'!D30</f>
        <v>30323.388056896511</v>
      </c>
      <c r="E44" s="205">
        <f>'DMI SR Data'!E30</f>
        <v>3.745600506916897E-2</v>
      </c>
      <c r="F44" s="82">
        <f>'DMI SR Data'!F30</f>
        <v>2187637.4310811218</v>
      </c>
      <c r="G44" s="82">
        <f>'DMI SR Data'!G30</f>
        <v>125489.910187823</v>
      </c>
      <c r="H44" s="205">
        <f>'DMI SR Data'!H30</f>
        <v>6.0853992702453313E-2</v>
      </c>
      <c r="I44" s="200"/>
      <c r="J44" s="269" t="s">
        <v>459</v>
      </c>
      <c r="K44" s="270">
        <f>'DMI SR Data'!C41</f>
        <v>34383221.46621111</v>
      </c>
      <c r="L44" s="270">
        <f>'DMI SR Data'!D41</f>
        <v>2485951.383788839</v>
      </c>
      <c r="M44" s="271">
        <f>'DMI SR Data'!E41</f>
        <v>7.793618003563195E-2</v>
      </c>
      <c r="N44" s="270">
        <f>'DMI SR Data'!F41</f>
        <v>98388035.801425099</v>
      </c>
      <c r="O44" s="270">
        <f>'DMI SR Data'!G41</f>
        <v>8776087.3277809024</v>
      </c>
      <c r="P44" s="272">
        <f>'DMI SR Data'!H41</f>
        <v>9.7934343324339618E-2</v>
      </c>
    </row>
    <row r="45" spans="2:16" ht="15" customHeight="1" thickBot="1">
      <c r="B45" s="88" t="s">
        <v>443</v>
      </c>
      <c r="C45" s="89">
        <f>'DMI SR Data'!C31</f>
        <v>821083.31525769935</v>
      </c>
      <c r="D45" s="89">
        <f>'DMI SR Data'!D31</f>
        <v>55748.477324782871</v>
      </c>
      <c r="E45" s="206">
        <f>'DMI SR Data'!E31</f>
        <v>7.2841943893934391E-2</v>
      </c>
      <c r="F45" s="89">
        <f>'DMI SR Data'!F31</f>
        <v>2280348.2128941487</v>
      </c>
      <c r="G45" s="89">
        <f>'DMI SR Data'!G31</f>
        <v>182863.25484087039</v>
      </c>
      <c r="H45" s="206">
        <f>'DMI SR Data'!H31</f>
        <v>8.7182153149069436E-2</v>
      </c>
      <c r="I45" s="200"/>
      <c r="J45" s="269" t="s">
        <v>460</v>
      </c>
      <c r="K45" s="270">
        <f>'DMI SR Data'!C48</f>
        <v>1865395.202805965</v>
      </c>
      <c r="L45" s="270">
        <f>'DMI SR Data'!D48</f>
        <v>138252.46365534631</v>
      </c>
      <c r="M45" s="271">
        <f>'DMI SR Data'!E48</f>
        <v>8.0046924044816739E-2</v>
      </c>
      <c r="N45" s="270">
        <f>'DMI SR Data'!F48</f>
        <v>5519411.167276999</v>
      </c>
      <c r="O45" s="270">
        <f>'DMI SR Data'!G48</f>
        <v>364224.03917269222</v>
      </c>
      <c r="P45" s="272">
        <f>'DMI SR Data'!H48</f>
        <v>7.0651953095372241E-2</v>
      </c>
    </row>
    <row r="46" spans="2:16" ht="15.75" thickBot="1">
      <c r="B46" s="242"/>
      <c r="C46" s="61"/>
      <c r="D46" s="61"/>
      <c r="E46" s="62"/>
      <c r="F46" s="61"/>
      <c r="G46" s="61"/>
      <c r="H46" s="62"/>
      <c r="I46" s="200"/>
      <c r="J46" s="269" t="s">
        <v>461</v>
      </c>
      <c r="K46" s="270">
        <f>'DMI SR Data'!C50</f>
        <v>5897698.0029884754</v>
      </c>
      <c r="L46" s="270">
        <f>'DMI SR Data'!D50</f>
        <v>449820.42582459468</v>
      </c>
      <c r="M46" s="271">
        <f>'DMI SR Data'!E50</f>
        <v>8.2568012855158066E-2</v>
      </c>
      <c r="N46" s="270">
        <f>'DMI SR Data'!F50</f>
        <v>15437894.85863528</v>
      </c>
      <c r="O46" s="270">
        <f>'DMI SR Data'!G50</f>
        <v>1488081.0674055815</v>
      </c>
      <c r="P46" s="272">
        <f>'DMI SR Data'!H50</f>
        <v>0.10667390186535276</v>
      </c>
    </row>
    <row r="47" spans="2:16" ht="15" customHeight="1" thickBot="1">
      <c r="B47" s="242"/>
      <c r="C47" s="61"/>
      <c r="D47" s="61"/>
      <c r="E47" s="62"/>
      <c r="F47" s="61"/>
      <c r="G47" s="61"/>
      <c r="H47" s="62"/>
      <c r="I47" s="230"/>
      <c r="J47" s="269" t="s">
        <v>462</v>
      </c>
      <c r="K47" s="270">
        <f>'DMI SR Data'!C52</f>
        <v>4486330.4244799484</v>
      </c>
      <c r="L47" s="270">
        <f>'DMI SR Data'!D52</f>
        <v>310313.73059607623</v>
      </c>
      <c r="M47" s="271">
        <f>'DMI SR Data'!E52</f>
        <v>7.4308546479365564E-2</v>
      </c>
      <c r="N47" s="270">
        <f>'DMI SR Data'!F52</f>
        <v>12693405.86223937</v>
      </c>
      <c r="O47" s="270">
        <f>'DMI SR Data'!G52</f>
        <v>1280947.4748536553</v>
      </c>
      <c r="P47" s="272">
        <f>'DMI SR Data'!H52</f>
        <v>0.11224115185116444</v>
      </c>
    </row>
    <row r="48" spans="2:16" ht="15" customHeight="1" thickBot="1">
      <c r="B48" s="242"/>
      <c r="C48" s="61"/>
      <c r="D48" s="61"/>
      <c r="E48" s="62"/>
      <c r="F48" s="61"/>
      <c r="G48" s="61"/>
      <c r="H48" s="62"/>
      <c r="I48" s="34"/>
      <c r="J48" s="269" t="s">
        <v>463</v>
      </c>
      <c r="K48" s="270">
        <f>'DMI SR Data'!C54</f>
        <v>9602135.4423511531</v>
      </c>
      <c r="L48" s="270">
        <f>'DMI SR Data'!D54</f>
        <v>684432.38606398739</v>
      </c>
      <c r="M48" s="271">
        <f>'DMI SR Data'!E54</f>
        <v>7.6749851586664836E-2</v>
      </c>
      <c r="N48" s="270">
        <f>'DMI SR Data'!F54</f>
        <v>26188675.20396458</v>
      </c>
      <c r="O48" s="270">
        <f>'DMI SR Data'!G54</f>
        <v>2168270.3110757768</v>
      </c>
      <c r="P48" s="272">
        <f>'DMI SR Data'!H54</f>
        <v>9.0267850219197976E-2</v>
      </c>
    </row>
    <row r="49" spans="2:16" ht="15" customHeight="1" thickBot="1">
      <c r="B49" s="242"/>
      <c r="C49" s="61"/>
      <c r="D49" s="61"/>
      <c r="E49" s="62"/>
      <c r="F49" s="61"/>
      <c r="G49" s="61"/>
      <c r="H49" s="62"/>
      <c r="I49" s="36"/>
      <c r="J49" s="269" t="s">
        <v>464</v>
      </c>
      <c r="K49" s="270">
        <f>'DMI SR Data'!C56</f>
        <v>8126830.5703810472</v>
      </c>
      <c r="L49" s="270">
        <f>'DMI SR Data'!D56</f>
        <v>542071.01400718931</v>
      </c>
      <c r="M49" s="271">
        <f>'DMI SR Data'!E56</f>
        <v>7.1468450644774834E-2</v>
      </c>
      <c r="N49" s="270">
        <f>'DMI SR Data'!F56</f>
        <v>23359336.736375723</v>
      </c>
      <c r="O49" s="270">
        <f>'DMI SR Data'!G56</f>
        <v>2162640.6654983871</v>
      </c>
      <c r="P49" s="272">
        <f>'DMI SR Data'!H56</f>
        <v>0.10202725265611995</v>
      </c>
    </row>
    <row r="50" spans="2:16" ht="15" customHeight="1" thickBot="1">
      <c r="B50" s="242"/>
      <c r="C50" s="61"/>
      <c r="D50" s="61"/>
      <c r="E50" s="62"/>
      <c r="F50" s="61"/>
      <c r="G50" s="61"/>
      <c r="H50" s="62"/>
      <c r="I50" s="34"/>
      <c r="J50" s="269" t="s">
        <v>465</v>
      </c>
      <c r="K50" s="270">
        <f>'DMI SR Data'!C58</f>
        <v>5706441.5659805154</v>
      </c>
      <c r="L50" s="270">
        <f>'DMI SR Data'!D58</f>
        <v>472426.41236048471</v>
      </c>
      <c r="M50" s="271">
        <f>'DMI SR Data'!E58</f>
        <v>9.0260803321086644E-2</v>
      </c>
      <c r="N50" s="270">
        <f>'DMI SR Data'!F58</f>
        <v>15097837.160938051</v>
      </c>
      <c r="O50" s="270">
        <f>'DMI SR Data'!G58</f>
        <v>1454378.7630215287</v>
      </c>
      <c r="P50" s="272">
        <f>'DMI SR Data'!H58</f>
        <v>0.10659898103574864</v>
      </c>
    </row>
    <row r="51" spans="2:16" ht="15" customHeight="1">
      <c r="B51" s="242"/>
      <c r="C51" s="61"/>
      <c r="D51" s="61"/>
      <c r="E51" s="62"/>
      <c r="F51" s="61"/>
      <c r="G51" s="61"/>
      <c r="H51" s="62"/>
      <c r="I51" s="34"/>
      <c r="J51" s="203"/>
      <c r="K51" s="203"/>
      <c r="L51" s="204"/>
      <c r="M51" s="203"/>
      <c r="N51" s="203"/>
      <c r="O51" s="204"/>
      <c r="P51" s="203"/>
    </row>
    <row r="52" spans="2:16">
      <c r="B52" s="242"/>
      <c r="C52" s="61"/>
      <c r="D52" s="61"/>
      <c r="E52" s="62"/>
      <c r="F52" s="61"/>
      <c r="G52" s="61"/>
      <c r="H52" s="62"/>
      <c r="I52" s="34"/>
      <c r="J52" s="203"/>
      <c r="K52" s="203"/>
      <c r="L52" s="204"/>
      <c r="M52" s="203"/>
      <c r="N52" s="203"/>
      <c r="O52" s="204"/>
      <c r="P52" s="203"/>
    </row>
    <row r="53" spans="2:16" ht="15" customHeight="1">
      <c r="B53" s="200"/>
      <c r="C53" s="34"/>
      <c r="D53" s="38"/>
      <c r="E53" s="34"/>
      <c r="F53" s="34"/>
      <c r="G53" s="38"/>
      <c r="H53" s="34"/>
      <c r="I53" s="34"/>
      <c r="J53" s="203"/>
      <c r="K53" s="203"/>
      <c r="L53" s="204"/>
      <c r="M53" s="203"/>
      <c r="N53" s="203"/>
      <c r="O53" s="204"/>
      <c r="P53" s="203"/>
    </row>
    <row r="54" spans="2:16" ht="15" customHeight="1">
      <c r="I54" s="34"/>
      <c r="J54" s="203"/>
      <c r="K54" s="203"/>
      <c r="L54" s="204"/>
      <c r="M54" s="203"/>
      <c r="N54" s="203"/>
      <c r="O54" s="204"/>
      <c r="P54" s="203"/>
    </row>
    <row r="55" spans="2:16" ht="15" customHeight="1" thickBot="1">
      <c r="B55" s="201"/>
      <c r="C55" s="202"/>
      <c r="D55" s="202"/>
      <c r="E55" s="202"/>
      <c r="F55" s="202"/>
      <c r="G55" s="202"/>
      <c r="H55" s="202"/>
      <c r="I55" s="34"/>
      <c r="J55" s="230"/>
      <c r="K55" s="230"/>
      <c r="L55" s="230"/>
      <c r="M55" s="230"/>
      <c r="N55" s="230"/>
      <c r="O55" s="230"/>
      <c r="P55" s="230"/>
    </row>
    <row r="56" spans="2:16" ht="16.5" thickBot="1">
      <c r="B56" s="230" t="str">
        <f>'HOME PAGE'!H6</f>
        <v>LATEST 52 WEEKS ENDING 07-14-2024</v>
      </c>
      <c r="C56" s="230"/>
      <c r="D56" s="230"/>
      <c r="E56" s="230"/>
      <c r="F56" s="230"/>
      <c r="G56" s="230"/>
      <c r="H56" s="230"/>
      <c r="I56" s="34"/>
      <c r="J56" s="389" t="s">
        <v>444</v>
      </c>
      <c r="K56" s="362" t="s">
        <v>113</v>
      </c>
      <c r="L56" s="363"/>
      <c r="M56" s="364"/>
      <c r="N56" s="373" t="s">
        <v>23</v>
      </c>
      <c r="O56" s="374"/>
      <c r="P56" s="375"/>
    </row>
    <row r="57" spans="2:16" ht="30.75" thickBot="1">
      <c r="B57" s="391" t="s">
        <v>37</v>
      </c>
      <c r="C57" s="362" t="s">
        <v>113</v>
      </c>
      <c r="D57" s="363"/>
      <c r="E57" s="364"/>
      <c r="F57" s="378" t="s">
        <v>23</v>
      </c>
      <c r="G57" s="378"/>
      <c r="H57" s="378"/>
      <c r="I57" s="34"/>
      <c r="J57" s="390"/>
      <c r="K57" s="35" t="s">
        <v>20</v>
      </c>
      <c r="L57" s="35" t="s">
        <v>26</v>
      </c>
      <c r="M57" s="35" t="s">
        <v>27</v>
      </c>
      <c r="N57" s="35" t="s">
        <v>20</v>
      </c>
      <c r="O57" s="35" t="s">
        <v>26</v>
      </c>
      <c r="P57" s="35" t="s">
        <v>27</v>
      </c>
    </row>
    <row r="58" spans="2:16" ht="30.75" thickBot="1">
      <c r="B58" s="391"/>
      <c r="C58" s="35" t="s">
        <v>20</v>
      </c>
      <c r="D58" s="35" t="s">
        <v>26</v>
      </c>
      <c r="E58" s="35" t="s">
        <v>27</v>
      </c>
      <c r="F58" s="35" t="s">
        <v>20</v>
      </c>
      <c r="G58" s="35" t="s">
        <v>26</v>
      </c>
      <c r="H58" s="35" t="s">
        <v>27</v>
      </c>
      <c r="I58" s="34"/>
      <c r="J58" s="269" t="s">
        <v>444</v>
      </c>
      <c r="K58" s="270">
        <f>'DMI SR Data'!C132</f>
        <v>634361008.12222278</v>
      </c>
      <c r="L58" s="270">
        <f>'DMI SR Data'!D132</f>
        <v>29419603.883746624</v>
      </c>
      <c r="M58" s="271">
        <f>'DMI SR Data'!E132</f>
        <v>4.863215458161798E-2</v>
      </c>
      <c r="N58" s="270">
        <f>'DMI SR Data'!F132</f>
        <v>1870783465.3185847</v>
      </c>
      <c r="O58" s="270">
        <f>'DMI SR Data'!G132</f>
        <v>102015076.47036624</v>
      </c>
      <c r="P58" s="272">
        <f>'DMI SR Data'!H132</f>
        <v>5.7675768695072689E-2</v>
      </c>
    </row>
    <row r="59" spans="2:16" ht="15.75" thickBot="1">
      <c r="B59" s="269" t="s">
        <v>445</v>
      </c>
      <c r="C59" s="270">
        <f>'DMI SR Data'!C138</f>
        <v>151903175.39302358</v>
      </c>
      <c r="D59" s="270">
        <f>'DMI SR Data'!D138</f>
        <v>7578178.6568633914</v>
      </c>
      <c r="E59" s="271">
        <f>'DMI SR Data'!E138</f>
        <v>5.2507734822381615E-2</v>
      </c>
      <c r="F59" s="270">
        <f>'DMI SR Data'!F138</f>
        <v>406179691.73620617</v>
      </c>
      <c r="G59" s="270">
        <f>'DMI SR Data'!G138</f>
        <v>24993257.048591733</v>
      </c>
      <c r="H59" s="271">
        <f>'DMI SR Data'!H138</f>
        <v>6.556701596444249E-2</v>
      </c>
      <c r="I59" s="34"/>
      <c r="J59" s="87" t="s">
        <v>410</v>
      </c>
      <c r="K59" s="254">
        <f>'DMI SR Data'!C133</f>
        <v>163413271.68360817</v>
      </c>
      <c r="L59" s="255">
        <f>'DMI SR Data'!D133</f>
        <v>7147431.7961629629</v>
      </c>
      <c r="M59" s="256">
        <f>'DMI SR Data'!E133</f>
        <v>4.5738926698957995E-2</v>
      </c>
      <c r="N59" s="255">
        <f>'DMI SR Data'!F133</f>
        <v>460538057.05931628</v>
      </c>
      <c r="O59" s="255">
        <f>'DMI SR Data'!G133</f>
        <v>24800482.939157307</v>
      </c>
      <c r="P59" s="257">
        <f>'DMI SR Data'!H133</f>
        <v>5.6916099074619454E-2</v>
      </c>
    </row>
    <row r="60" spans="2:16">
      <c r="B60" s="87" t="s">
        <v>409</v>
      </c>
      <c r="C60" s="82">
        <f>'DMI SR Data'!C139</f>
        <v>135594184.62966606</v>
      </c>
      <c r="D60" s="82">
        <f>'DMI SR Data'!D139</f>
        <v>7013431.4642018378</v>
      </c>
      <c r="E60" s="205">
        <f>'DMI SR Data'!E139</f>
        <v>5.4544955536048226E-2</v>
      </c>
      <c r="F60" s="82">
        <f>'DMI SR Data'!F139</f>
        <v>363629878.69043684</v>
      </c>
      <c r="G60" s="82">
        <f>'DMI SR Data'!G139</f>
        <v>22694970.673041463</v>
      </c>
      <c r="H60" s="205">
        <f>'DMI SR Data'!H139</f>
        <v>6.6566872852701575E-2</v>
      </c>
      <c r="I60" s="34"/>
      <c r="J60" s="87" t="s">
        <v>412</v>
      </c>
      <c r="K60" s="254">
        <f>'DMI SR Data'!C134</f>
        <v>130086807.26678564</v>
      </c>
      <c r="L60" s="255">
        <f>'DMI SR Data'!D134</f>
        <v>7155155.5691266209</v>
      </c>
      <c r="M60" s="256">
        <f>'DMI SR Data'!E134</f>
        <v>5.8204339324457934E-2</v>
      </c>
      <c r="N60" s="255">
        <f>'DMI SR Data'!F134</f>
        <v>383802453.39097321</v>
      </c>
      <c r="O60" s="255">
        <f>'DMI SR Data'!G134</f>
        <v>21622895.212723076</v>
      </c>
      <c r="P60" s="257">
        <f>'DMI SR Data'!H134</f>
        <v>5.9702141450184112E-2</v>
      </c>
    </row>
    <row r="61" spans="2:16" ht="15.75" thickBot="1">
      <c r="B61" s="88" t="s">
        <v>411</v>
      </c>
      <c r="C61" s="89">
        <f>'DMI SR Data'!C140</f>
        <v>16308990.763359295</v>
      </c>
      <c r="D61" s="89">
        <f>'DMI SR Data'!D140</f>
        <v>564747.19266143441</v>
      </c>
      <c r="E61" s="206">
        <f>'DMI SR Data'!E140</f>
        <v>3.5870074680024913E-2</v>
      </c>
      <c r="F61" s="89">
        <f>'DMI SR Data'!F140</f>
        <v>42549813.045769393</v>
      </c>
      <c r="G61" s="89">
        <f>'DMI SR Data'!G140</f>
        <v>2298286.3755504042</v>
      </c>
      <c r="H61" s="206">
        <f>'DMI SR Data'!H140</f>
        <v>5.7098116908217644E-2</v>
      </c>
      <c r="I61" s="34"/>
      <c r="J61" s="87" t="s">
        <v>413</v>
      </c>
      <c r="K61" s="254">
        <f>'DMI SR Data'!C135</f>
        <v>212811473.16304743</v>
      </c>
      <c r="L61" s="255">
        <f>'DMI SR Data'!D135</f>
        <v>9370659.7038764656</v>
      </c>
      <c r="M61" s="256">
        <f>'DMI SR Data'!E135</f>
        <v>4.6060864310086366E-2</v>
      </c>
      <c r="N61" s="255">
        <f>'DMI SR Data'!F135</f>
        <v>652419254.55131841</v>
      </c>
      <c r="O61" s="255">
        <f>'DMI SR Data'!G135</f>
        <v>35459272.116816163</v>
      </c>
      <c r="P61" s="257">
        <f>'DMI SR Data'!H135</f>
        <v>5.7474184916978137E-2</v>
      </c>
    </row>
    <row r="62" spans="2:16" ht="15.75" thickBot="1">
      <c r="B62" s="34"/>
      <c r="C62" s="34"/>
      <c r="D62" s="38"/>
      <c r="E62" s="34"/>
      <c r="F62" s="34"/>
      <c r="G62" s="38"/>
      <c r="H62" s="34"/>
      <c r="I62" s="34"/>
      <c r="J62" s="87" t="s">
        <v>414</v>
      </c>
      <c r="K62" s="254">
        <f>'DMI SR Data'!C136</f>
        <v>13060430.583518038</v>
      </c>
      <c r="L62" s="255">
        <f>'DMI SR Data'!D136</f>
        <v>651188.92128996365</v>
      </c>
      <c r="M62" s="256">
        <f>'DMI SR Data'!E136</f>
        <v>5.24761253761451E-2</v>
      </c>
      <c r="N62" s="255">
        <f>'DMI SR Data'!F136</f>
        <v>37256022.139519855</v>
      </c>
      <c r="O62" s="255">
        <f>'DMI SR Data'!G136</f>
        <v>2067577.0227259919</v>
      </c>
      <c r="P62" s="257">
        <f>'DMI SR Data'!H136</f>
        <v>5.8757271481121233E-2</v>
      </c>
    </row>
    <row r="63" spans="2:16" ht="15.75" thickBot="1">
      <c r="B63" s="389" t="s">
        <v>38</v>
      </c>
      <c r="C63" s="362" t="s">
        <v>113</v>
      </c>
      <c r="D63" s="363"/>
      <c r="E63" s="364"/>
      <c r="F63" s="378" t="s">
        <v>23</v>
      </c>
      <c r="G63" s="378"/>
      <c r="H63" s="378"/>
      <c r="I63" s="34"/>
      <c r="J63" s="88" t="s">
        <v>258</v>
      </c>
      <c r="K63" s="260">
        <f>'DMI SR Data'!C137</f>
        <v>114989025.42529166</v>
      </c>
      <c r="L63" s="261">
        <f>'DMI SR Data'!D137</f>
        <v>5095167.8932933658</v>
      </c>
      <c r="M63" s="262">
        <f>'DMI SR Data'!E137</f>
        <v>4.6364446637154243E-2</v>
      </c>
      <c r="N63" s="261">
        <f>'DMI SR Data'!F137</f>
        <v>336767678.17745692</v>
      </c>
      <c r="O63" s="261">
        <f>'DMI SR Data'!G137</f>
        <v>18064849.178943336</v>
      </c>
      <c r="P63" s="263">
        <f>'DMI SR Data'!H137</f>
        <v>5.6682424927666987E-2</v>
      </c>
    </row>
    <row r="64" spans="2:16" ht="30.75" thickBot="1">
      <c r="B64" s="390"/>
      <c r="C64" s="35" t="s">
        <v>20</v>
      </c>
      <c r="D64" s="35" t="s">
        <v>26</v>
      </c>
      <c r="E64" s="35" t="s">
        <v>27</v>
      </c>
      <c r="F64" s="35" t="s">
        <v>20</v>
      </c>
      <c r="G64" s="35" t="s">
        <v>26</v>
      </c>
      <c r="H64" s="35" t="s">
        <v>27</v>
      </c>
      <c r="I64" s="34"/>
    </row>
    <row r="65" spans="2:16" ht="15.75" thickBot="1">
      <c r="B65" s="269" t="s">
        <v>446</v>
      </c>
      <c r="C65" s="270">
        <f>'DMI SR Data'!C67</f>
        <v>1107809.5382978034</v>
      </c>
      <c r="D65" s="270">
        <f>'DMI SR Data'!D67</f>
        <v>77086.268645073287</v>
      </c>
      <c r="E65" s="271">
        <f>'DMI SR Data'!E67</f>
        <v>7.4788520754988957E-2</v>
      </c>
      <c r="F65" s="270">
        <f>'DMI SR Data'!F67</f>
        <v>3282527.0352999298</v>
      </c>
      <c r="G65" s="270">
        <f>'DMI SR Data'!G67</f>
        <v>286663.59263854427</v>
      </c>
      <c r="H65" s="272">
        <f>'DMI SR Data'!H67</f>
        <v>9.5686468400537544E-2</v>
      </c>
      <c r="I65" s="34"/>
      <c r="J65" s="389" t="s">
        <v>447</v>
      </c>
      <c r="K65" s="362" t="s">
        <v>113</v>
      </c>
      <c r="L65" s="363"/>
      <c r="M65" s="364"/>
      <c r="N65" s="373" t="s">
        <v>23</v>
      </c>
      <c r="O65" s="374"/>
      <c r="P65" s="375"/>
    </row>
    <row r="66" spans="2:16" ht="30.75" thickBot="1">
      <c r="B66" s="87" t="s">
        <v>415</v>
      </c>
      <c r="C66" s="240">
        <f>'DMI SR Data'!C68</f>
        <v>8861902.1720687784</v>
      </c>
      <c r="D66" s="240">
        <f>'DMI SR Data'!D68</f>
        <v>573521.12864752673</v>
      </c>
      <c r="E66" s="264">
        <f>'DMI SR Data'!E68</f>
        <v>6.9195796578723712E-2</v>
      </c>
      <c r="F66" s="240">
        <f>'DMI SR Data'!F68</f>
        <v>26394742.118901726</v>
      </c>
      <c r="G66" s="240">
        <f>'DMI SR Data'!G68</f>
        <v>2250645.8715872876</v>
      </c>
      <c r="H66" s="265">
        <f>'DMI SR Data'!H68</f>
        <v>9.3217234082125899E-2</v>
      </c>
      <c r="I66" s="34"/>
      <c r="J66" s="390"/>
      <c r="K66" s="35" t="s">
        <v>20</v>
      </c>
      <c r="L66" s="35" t="s">
        <v>26</v>
      </c>
      <c r="M66" s="35" t="s">
        <v>27</v>
      </c>
      <c r="N66" s="35" t="s">
        <v>20</v>
      </c>
      <c r="O66" s="35" t="s">
        <v>26</v>
      </c>
      <c r="P66" s="35" t="s">
        <v>27</v>
      </c>
    </row>
    <row r="67" spans="2:16" ht="15.75" thickBot="1">
      <c r="B67" s="87" t="s">
        <v>416</v>
      </c>
      <c r="C67" s="240">
        <f>'DMI SR Data'!C69</f>
        <v>11798625.65101259</v>
      </c>
      <c r="D67" s="240">
        <f>'DMI SR Data'!D69</f>
        <v>874436.25300389342</v>
      </c>
      <c r="E67" s="264">
        <f>'DMI SR Data'!E69</f>
        <v>8.004587078683284E-2</v>
      </c>
      <c r="F67" s="240">
        <f>'DMI SR Data'!F69</f>
        <v>31675281.801170941</v>
      </c>
      <c r="G67" s="240">
        <f>'DMI SR Data'!G69</f>
        <v>2781812.7633527778</v>
      </c>
      <c r="H67" s="265">
        <f>'DMI SR Data'!H69</f>
        <v>9.6278254428767654E-2</v>
      </c>
      <c r="I67" s="34"/>
      <c r="J67" s="269" t="s">
        <v>449</v>
      </c>
      <c r="K67" s="270">
        <f>'DMI SR Data'!C129</f>
        <v>66040122.887903161</v>
      </c>
      <c r="L67" s="270">
        <f>'DMI SR Data'!D129</f>
        <v>3521059.4357751235</v>
      </c>
      <c r="M67" s="271">
        <f>'DMI SR Data'!E129</f>
        <v>5.6319772583785767E-2</v>
      </c>
      <c r="N67" s="270">
        <f>'DMI SR Data'!F129</f>
        <v>174935256.01983175</v>
      </c>
      <c r="O67" s="270">
        <f>'DMI SR Data'!G129</f>
        <v>13199455.627965689</v>
      </c>
      <c r="P67" s="272">
        <f>'DMI SR Data'!H129</f>
        <v>8.1611217776058384E-2</v>
      </c>
    </row>
    <row r="68" spans="2:16">
      <c r="B68" s="87" t="s">
        <v>448</v>
      </c>
      <c r="C68" s="240">
        <f>'DMI SR Data'!C70</f>
        <v>10527671.801118419</v>
      </c>
      <c r="D68" s="240">
        <f>'DMI SR Data'!D70</f>
        <v>796510.42127186246</v>
      </c>
      <c r="E68" s="264">
        <f>'DMI SR Data'!E70</f>
        <v>8.1851527292667509E-2</v>
      </c>
      <c r="F68" s="240">
        <f>'DMI SR Data'!F70</f>
        <v>28320529.090293102</v>
      </c>
      <c r="G68" s="240">
        <f>'DMI SR Data'!G70</f>
        <v>2506596.6289582141</v>
      </c>
      <c r="H68" s="265">
        <f>'DMI SR Data'!H70</f>
        <v>9.710247102849176E-2</v>
      </c>
      <c r="I68" s="34"/>
      <c r="J68" s="87" t="s">
        <v>418</v>
      </c>
      <c r="K68" s="254">
        <f>'DMI SR Data'!C130</f>
        <v>21956030.458722539</v>
      </c>
      <c r="L68" s="240">
        <f>'DMI SR Data'!D130</f>
        <v>1375066.8366366141</v>
      </c>
      <c r="M68" s="264">
        <f>'DMI SR Data'!E130</f>
        <v>6.6812558531564425E-2</v>
      </c>
      <c r="N68" s="240">
        <f>'DMI SR Data'!F130</f>
        <v>59440338.94207862</v>
      </c>
      <c r="O68" s="240">
        <f>'DMI SR Data'!G130</f>
        <v>5016878.6517482176</v>
      </c>
      <c r="P68" s="265">
        <f>'DMI SR Data'!H130</f>
        <v>9.2182279939292705E-2</v>
      </c>
    </row>
    <row r="69" spans="2:16" ht="15.75" thickBot="1">
      <c r="B69" s="87" t="s">
        <v>417</v>
      </c>
      <c r="C69" s="240">
        <f>'DMI SR Data'!C71</f>
        <v>1270953.8498941655</v>
      </c>
      <c r="D69" s="240">
        <f>'DMI SR Data'!D71</f>
        <v>77925.831732031656</v>
      </c>
      <c r="E69" s="264">
        <f>'DMI SR Data'!E71</f>
        <v>6.5317687888065551E-2</v>
      </c>
      <c r="F69" s="240">
        <f>'DMI SR Data'!F71</f>
        <v>3354752.7108778195</v>
      </c>
      <c r="G69" s="240">
        <f>'DMI SR Data'!G71</f>
        <v>275216.13439453347</v>
      </c>
      <c r="H69" s="265">
        <f>'DMI SR Data'!H71</f>
        <v>8.9369334495393415E-2</v>
      </c>
      <c r="I69" s="34"/>
      <c r="J69" s="217" t="s">
        <v>419</v>
      </c>
      <c r="K69" s="266">
        <f>'DMI SR Data'!C131</f>
        <v>44084092.429180577</v>
      </c>
      <c r="L69" s="89">
        <f>'DMI SR Data'!D131</f>
        <v>2145992.599138476</v>
      </c>
      <c r="M69" s="206">
        <f>'DMI SR Data'!E131</f>
        <v>5.1170477628583622E-2</v>
      </c>
      <c r="N69" s="89">
        <f>'DMI SR Data'!F131</f>
        <v>115494917.07775314</v>
      </c>
      <c r="O69" s="89">
        <f>'DMI SR Data'!G131</f>
        <v>8182576.9762174636</v>
      </c>
      <c r="P69" s="267">
        <f>'DMI SR Data'!H131</f>
        <v>7.6250102909650078E-2</v>
      </c>
    </row>
    <row r="70" spans="2:16" ht="15.75" thickBot="1">
      <c r="B70" s="87" t="s">
        <v>450</v>
      </c>
      <c r="C70" s="240">
        <f>'DMI SR Data'!C72</f>
        <v>303371007.85102659</v>
      </c>
      <c r="D70" s="240">
        <f>'DMI SR Data'!D72</f>
        <v>21720970.126412749</v>
      </c>
      <c r="E70" s="264">
        <f>'DMI SR Data'!E72</f>
        <v>7.7120423280932229E-2</v>
      </c>
      <c r="F70" s="240">
        <f>'DMI SR Data'!F72</f>
        <v>854068253.35250425</v>
      </c>
      <c r="G70" s="240">
        <f>'DMI SR Data'!G72</f>
        <v>73358411.254957914</v>
      </c>
      <c r="H70" s="265">
        <f>'DMI SR Data'!H72</f>
        <v>9.3963733130178848E-2</v>
      </c>
      <c r="I70" s="34"/>
    </row>
    <row r="71" spans="2:16" ht="15.75" thickBot="1">
      <c r="B71" s="87" t="s">
        <v>420</v>
      </c>
      <c r="C71" s="240">
        <f>'DMI SR Data'!C73</f>
        <v>580226623.4678942</v>
      </c>
      <c r="D71" s="240">
        <f>'DMI SR Data'!D73</f>
        <v>37606466.21724844</v>
      </c>
      <c r="E71" s="264">
        <f>'DMI SR Data'!E73</f>
        <v>6.9305324755706332E-2</v>
      </c>
      <c r="F71" s="240">
        <f>'DMI SR Data'!F73</f>
        <v>1589014991.3658056</v>
      </c>
      <c r="G71" s="240">
        <f>'DMI SR Data'!G73</f>
        <v>117822651.73750806</v>
      </c>
      <c r="H71" s="265">
        <f>'DMI SR Data'!H73</f>
        <v>8.0086504370513789E-2</v>
      </c>
      <c r="I71" s="34"/>
      <c r="J71" s="389" t="s">
        <v>451</v>
      </c>
      <c r="K71" s="362" t="s">
        <v>113</v>
      </c>
      <c r="L71" s="363"/>
      <c r="M71" s="364"/>
      <c r="N71" s="373" t="s">
        <v>23</v>
      </c>
      <c r="O71" s="374"/>
      <c r="P71" s="375"/>
    </row>
    <row r="72" spans="2:16" ht="30.75" thickBot="1">
      <c r="B72" s="88" t="s">
        <v>421</v>
      </c>
      <c r="C72" s="218">
        <f>'DMI SR Data'!C74</f>
        <v>43689518.653127901</v>
      </c>
      <c r="D72" s="218">
        <f>'DMI SR Data'!D74</f>
        <v>2357809.3268643841</v>
      </c>
      <c r="E72" s="219">
        <f>'DMI SR Data'!E74</f>
        <v>5.7046015403146057E-2</v>
      </c>
      <c r="F72" s="218">
        <f>'DMI SR Data'!F74</f>
        <v>114935063.65309078</v>
      </c>
      <c r="G72" s="218">
        <f>'DMI SR Data'!G74</f>
        <v>7249003.1043407917</v>
      </c>
      <c r="H72" s="220">
        <f>'DMI SR Data'!H74</f>
        <v>6.7316076634256053E-2</v>
      </c>
      <c r="I72" s="34"/>
      <c r="J72" s="390"/>
      <c r="K72" s="35" t="s">
        <v>20</v>
      </c>
      <c r="L72" s="35" t="s">
        <v>26</v>
      </c>
      <c r="M72" s="35" t="s">
        <v>27</v>
      </c>
      <c r="N72" s="35" t="s">
        <v>20</v>
      </c>
      <c r="O72" s="35" t="s">
        <v>26</v>
      </c>
      <c r="P72" s="35" t="s">
        <v>27</v>
      </c>
    </row>
    <row r="73" spans="2:16" ht="15.75" thickBot="1">
      <c r="B73" s="242"/>
      <c r="C73" s="61"/>
      <c r="D73" s="61"/>
      <c r="E73" s="62"/>
      <c r="F73" s="61"/>
      <c r="G73" s="61"/>
      <c r="H73" s="62"/>
      <c r="I73" s="34"/>
      <c r="J73" s="269" t="s">
        <v>452</v>
      </c>
      <c r="K73" s="270">
        <f>'DMI SR Data'!C104</f>
        <v>220276084.58359048</v>
      </c>
      <c r="L73" s="270">
        <f>'DMI SR Data'!D104</f>
        <v>9886169.3539840877</v>
      </c>
      <c r="M73" s="271">
        <f>'DMI SR Data'!E104</f>
        <v>4.6989749214903863E-2</v>
      </c>
      <c r="N73" s="270">
        <f>'DMI SR Data'!F104</f>
        <v>678569489.42311072</v>
      </c>
      <c r="O73" s="270">
        <f>'DMI SR Data'!G104</f>
        <v>30930748.795050502</v>
      </c>
      <c r="P73" s="271">
        <f>'DMI SR Data'!H104</f>
        <v>4.7759262772104724E-2</v>
      </c>
    </row>
    <row r="74" spans="2:16" ht="15.75" thickBot="1">
      <c r="B74" s="391" t="s">
        <v>145</v>
      </c>
      <c r="C74" s="362" t="s">
        <v>113</v>
      </c>
      <c r="D74" s="363"/>
      <c r="E74" s="364"/>
      <c r="F74" s="378" t="s">
        <v>23</v>
      </c>
      <c r="G74" s="378"/>
      <c r="H74" s="378"/>
      <c r="I74" s="34"/>
      <c r="J74" s="87" t="s">
        <v>422</v>
      </c>
      <c r="K74" s="82">
        <f>'DMI SR Data'!C105</f>
        <v>55096249.355185769</v>
      </c>
      <c r="L74" s="82">
        <f>'DMI SR Data'!D105</f>
        <v>2621561.265531145</v>
      </c>
      <c r="M74" s="205">
        <f>'DMI SR Data'!E105</f>
        <v>4.9958586910552508E-2</v>
      </c>
      <c r="N74" s="82">
        <f>'DMI SR Data'!F105</f>
        <v>170999423.49017182</v>
      </c>
      <c r="O74" s="82">
        <f>'DMI SR Data'!G105</f>
        <v>7781512.89232862</v>
      </c>
      <c r="P74" s="205">
        <f>'DMI SR Data'!H105</f>
        <v>4.7675606579119185E-2</v>
      </c>
    </row>
    <row r="75" spans="2:16" ht="30.75" thickBot="1">
      <c r="B75" s="391"/>
      <c r="C75" s="37" t="s">
        <v>20</v>
      </c>
      <c r="D75" s="37" t="s">
        <v>26</v>
      </c>
      <c r="E75" s="37" t="s">
        <v>27</v>
      </c>
      <c r="F75" s="37" t="s">
        <v>20</v>
      </c>
      <c r="G75" s="37" t="s">
        <v>26</v>
      </c>
      <c r="H75" s="37" t="s">
        <v>27</v>
      </c>
      <c r="I75" s="34"/>
      <c r="J75" s="87" t="s">
        <v>423</v>
      </c>
      <c r="K75" s="82">
        <f>'DMI SR Data'!C106</f>
        <v>112416741.2127585</v>
      </c>
      <c r="L75" s="82">
        <f>'DMI SR Data'!D106</f>
        <v>4501368.1170912981</v>
      </c>
      <c r="M75" s="205">
        <f>'DMI SR Data'!E106</f>
        <v>4.1712019223626516E-2</v>
      </c>
      <c r="N75" s="82">
        <f>'DMI SR Data'!F106</f>
        <v>349312854.47907048</v>
      </c>
      <c r="O75" s="82">
        <f>'DMI SR Data'!G106</f>
        <v>14566196.844435692</v>
      </c>
      <c r="P75" s="205">
        <f>'DMI SR Data'!H106</f>
        <v>4.3514091962448292E-2</v>
      </c>
    </row>
    <row r="76" spans="2:16" ht="15.75" thickBot="1">
      <c r="B76" s="269" t="s">
        <v>453</v>
      </c>
      <c r="C76" s="270">
        <f>'DMI SR Data'!C73</f>
        <v>580226623.4678942</v>
      </c>
      <c r="D76" s="270">
        <f>'DMI SR Data'!D73</f>
        <v>37606466.21724844</v>
      </c>
      <c r="E76" s="271">
        <f>'DMI SR Data'!E73</f>
        <v>6.9305324755706332E-2</v>
      </c>
      <c r="F76" s="270">
        <f>'DMI SR Data'!F73</f>
        <v>1589014991.3658056</v>
      </c>
      <c r="G76" s="270">
        <f>'DMI SR Data'!G73</f>
        <v>117822651.73750806</v>
      </c>
      <c r="H76" s="271">
        <f>'DMI SR Data'!H73</f>
        <v>8.0086504370513789E-2</v>
      </c>
      <c r="I76" s="34"/>
      <c r="J76" s="87" t="s">
        <v>425</v>
      </c>
      <c r="K76" s="82">
        <f>'DMI SR Data'!C107</f>
        <v>30827428.517122686</v>
      </c>
      <c r="L76" s="82">
        <f>'DMI SR Data'!D107</f>
        <v>1772966.0647850893</v>
      </c>
      <c r="M76" s="205">
        <f>'DMI SR Data'!E107</f>
        <v>6.1022160285827076E-2</v>
      </c>
      <c r="N76" s="82">
        <f>'DMI SR Data'!F107</f>
        <v>90485233.428413868</v>
      </c>
      <c r="O76" s="82">
        <f>'DMI SR Data'!G107</f>
        <v>5575086.9757496715</v>
      </c>
      <c r="P76" s="205">
        <f>'DMI SR Data'!H107</f>
        <v>6.5658666350995834E-2</v>
      </c>
    </row>
    <row r="77" spans="2:16">
      <c r="B77" s="87" t="s">
        <v>424</v>
      </c>
      <c r="C77" s="82">
        <f>'DMI SR Data'!C74</f>
        <v>43689518.653127901</v>
      </c>
      <c r="D77" s="82">
        <f>'DMI SR Data'!D74</f>
        <v>2357809.3268643841</v>
      </c>
      <c r="E77" s="205">
        <f>'DMI SR Data'!E74</f>
        <v>5.7046015403146057E-2</v>
      </c>
      <c r="F77" s="82">
        <f>'DMI SR Data'!F74</f>
        <v>114935063.65309078</v>
      </c>
      <c r="G77" s="82">
        <f>'DMI SR Data'!G74</f>
        <v>7249003.1043407917</v>
      </c>
      <c r="H77" s="205">
        <f>'DMI SR Data'!H74</f>
        <v>6.7316076634256053E-2</v>
      </c>
      <c r="I77" s="34"/>
      <c r="J77" s="87" t="s">
        <v>427</v>
      </c>
      <c r="K77" s="82">
        <f>'DMI SR Data'!C108</f>
        <v>12821168.441367518</v>
      </c>
      <c r="L77" s="82">
        <f>'DMI SR Data'!D108</f>
        <v>628541.13268906251</v>
      </c>
      <c r="M77" s="205">
        <f>'DMI SR Data'!E108</f>
        <v>5.1550918171810282E-2</v>
      </c>
      <c r="N77" s="82">
        <f>'DMI SR Data'!F108</f>
        <v>40023572.829383485</v>
      </c>
      <c r="O77" s="82">
        <f>'DMI SR Data'!G108</f>
        <v>1841070.7311789989</v>
      </c>
      <c r="P77" s="205">
        <f>'DMI SR Data'!H108</f>
        <v>4.8217655470660592E-2</v>
      </c>
    </row>
    <row r="78" spans="2:16" ht="15.75" thickBot="1">
      <c r="B78" s="87" t="s">
        <v>426</v>
      </c>
      <c r="C78" s="82">
        <f>'DMI SR Data'!C75</f>
        <v>108355925.06276229</v>
      </c>
      <c r="D78" s="82">
        <f>'DMI SR Data'!D75</f>
        <v>7153503.7947178483</v>
      </c>
      <c r="E78" s="205">
        <f>'DMI SR Data'!E75</f>
        <v>7.0685105208808177E-2</v>
      </c>
      <c r="F78" s="82">
        <f>'DMI SR Data'!F75</f>
        <v>296993547.26371348</v>
      </c>
      <c r="G78" s="82">
        <f>'DMI SR Data'!G75</f>
        <v>22406481.480011106</v>
      </c>
      <c r="H78" s="205">
        <f>'DMI SR Data'!H75</f>
        <v>8.1600644284028773E-2</v>
      </c>
      <c r="I78" s="34"/>
      <c r="J78" s="88" t="s">
        <v>429</v>
      </c>
      <c r="K78" s="89">
        <f>'DMI SR Data'!C109</f>
        <v>9114497.057159353</v>
      </c>
      <c r="L78" s="89">
        <f>'DMI SR Data'!D109</f>
        <v>361732.77388636023</v>
      </c>
      <c r="M78" s="206">
        <f>'DMI SR Data'!E109</f>
        <v>4.132783223440064E-2</v>
      </c>
      <c r="N78" s="89">
        <f>'DMI SR Data'!F109</f>
        <v>27748405.196071077</v>
      </c>
      <c r="O78" s="89">
        <f>'DMI SR Data'!G109</f>
        <v>1166881.3513576053</v>
      </c>
      <c r="P78" s="206">
        <f>'DMI SR Data'!H109</f>
        <v>4.3898211335603107E-2</v>
      </c>
    </row>
    <row r="79" spans="2:16" ht="15.75" thickBot="1">
      <c r="B79" s="87" t="s">
        <v>428</v>
      </c>
      <c r="C79" s="82">
        <f>'DMI SR Data'!C76</f>
        <v>43694126.591420121</v>
      </c>
      <c r="D79" s="82">
        <f>'DMI SR Data'!D76</f>
        <v>3315060.6385556906</v>
      </c>
      <c r="E79" s="205">
        <f>'DMI SR Data'!E76</f>
        <v>8.2098497335858389E-2</v>
      </c>
      <c r="F79" s="82">
        <f>'DMI SR Data'!F76</f>
        <v>115456535.85391799</v>
      </c>
      <c r="G79" s="82">
        <f>'DMI SR Data'!G76</f>
        <v>10874523.688145265</v>
      </c>
      <c r="H79" s="205">
        <f>'DMI SR Data'!H76</f>
        <v>0.10398082292496037</v>
      </c>
      <c r="I79" s="34"/>
    </row>
    <row r="80" spans="2:16" ht="15.75" thickBot="1">
      <c r="B80" s="87" t="s">
        <v>284</v>
      </c>
      <c r="C80" s="82">
        <f>'DMI SR Data'!C77</f>
        <v>19598046.608401351</v>
      </c>
      <c r="D80" s="82">
        <f>'DMI SR Data'!D77</f>
        <v>1178392.9481213167</v>
      </c>
      <c r="E80" s="205">
        <f>'DMI SR Data'!E77</f>
        <v>6.3974761407289221E-2</v>
      </c>
      <c r="F80" s="82">
        <f>'DMI SR Data'!F77</f>
        <v>50276991.641308211</v>
      </c>
      <c r="G80" s="82">
        <f>'DMI SR Data'!G77</f>
        <v>3677511.7968610972</v>
      </c>
      <c r="H80" s="205">
        <f>'DMI SR Data'!H77</f>
        <v>7.8917443051659236E-2</v>
      </c>
      <c r="I80" s="34"/>
      <c r="J80" s="389" t="s">
        <v>454</v>
      </c>
      <c r="K80" s="362" t="s">
        <v>113</v>
      </c>
      <c r="L80" s="363"/>
      <c r="M80" s="364"/>
      <c r="N80" s="373" t="s">
        <v>23</v>
      </c>
      <c r="O80" s="374"/>
      <c r="P80" s="375"/>
    </row>
    <row r="81" spans="2:16" ht="30.75" thickBot="1">
      <c r="B81" s="87" t="s">
        <v>430</v>
      </c>
      <c r="C81" s="82">
        <f>'DMI SR Data'!C78</f>
        <v>122410234.93132973</v>
      </c>
      <c r="D81" s="82">
        <f>'DMI SR Data'!D78</f>
        <v>7704887.7577127516</v>
      </c>
      <c r="E81" s="205">
        <f>'DMI SR Data'!E78</f>
        <v>6.7171129747340408E-2</v>
      </c>
      <c r="F81" s="82">
        <f>'DMI SR Data'!F78</f>
        <v>340348844.37930095</v>
      </c>
      <c r="G81" s="82">
        <f>'DMI SR Data'!G78</f>
        <v>23237365.185739219</v>
      </c>
      <c r="H81" s="205">
        <f>'DMI SR Data'!H78</f>
        <v>7.3278221415489536E-2</v>
      </c>
      <c r="I81" s="34"/>
      <c r="J81" s="390"/>
      <c r="K81" s="35" t="s">
        <v>20</v>
      </c>
      <c r="L81" s="35" t="s">
        <v>26</v>
      </c>
      <c r="M81" s="35" t="s">
        <v>27</v>
      </c>
      <c r="N81" s="35" t="s">
        <v>20</v>
      </c>
      <c r="O81" s="35" t="s">
        <v>26</v>
      </c>
      <c r="P81" s="35" t="s">
        <v>27</v>
      </c>
    </row>
    <row r="82" spans="2:16" ht="15.75" thickBot="1">
      <c r="B82" s="87" t="s">
        <v>286</v>
      </c>
      <c r="C82" s="82">
        <f>'DMI SR Data'!C79</f>
        <v>57613754.099099368</v>
      </c>
      <c r="D82" s="82">
        <f>'DMI SR Data'!D79</f>
        <v>4182903.187581107</v>
      </c>
      <c r="E82" s="205">
        <f>'DMI SR Data'!E79</f>
        <v>7.8286291837425803E-2</v>
      </c>
      <c r="F82" s="82">
        <f>'DMI SR Data'!F79</f>
        <v>157707208.14795604</v>
      </c>
      <c r="G82" s="82">
        <f>'DMI SR Data'!G79</f>
        <v>12659564.470728606</v>
      </c>
      <c r="H82" s="205">
        <f>'DMI SR Data'!H79</f>
        <v>8.7278663408691864E-2</v>
      </c>
      <c r="I82" s="34"/>
      <c r="J82" s="269" t="s">
        <v>455</v>
      </c>
      <c r="K82" s="270">
        <f>'DMI SR Data'!C101</f>
        <v>122550499.8074484</v>
      </c>
      <c r="L82" s="270">
        <f>'DMI SR Data'!D101</f>
        <v>5784209.7610883564</v>
      </c>
      <c r="M82" s="271">
        <f>'DMI SR Data'!E101</f>
        <v>4.9536640744446324E-2</v>
      </c>
      <c r="N82" s="270">
        <f>'DMI SR Data'!F101</f>
        <v>331323392.50373244</v>
      </c>
      <c r="O82" s="270">
        <f>'DMI SR Data'!G101</f>
        <v>21025602.678003073</v>
      </c>
      <c r="P82" s="272">
        <f>'DMI SR Data'!H101</f>
        <v>6.7759434219017645E-2</v>
      </c>
    </row>
    <row r="83" spans="2:16">
      <c r="B83" s="87" t="s">
        <v>431</v>
      </c>
      <c r="C83" s="82">
        <f>'DMI SR Data'!C80</f>
        <v>72004731.705607817</v>
      </c>
      <c r="D83" s="82">
        <f>'DMI SR Data'!D80</f>
        <v>5307522.1060019881</v>
      </c>
      <c r="E83" s="205">
        <f>'DMI SR Data'!E80</f>
        <v>7.9576374152140764E-2</v>
      </c>
      <c r="F83" s="82">
        <f>'DMI SR Data'!F80</f>
        <v>194895757.93978503</v>
      </c>
      <c r="G83" s="82">
        <f>'DMI SR Data'!G80</f>
        <v>16331697.465259939</v>
      </c>
      <c r="H83" s="205">
        <f>'DMI SR Data'!H80</f>
        <v>9.146127962065416E-2</v>
      </c>
      <c r="I83" s="34"/>
      <c r="J83" s="87" t="s">
        <v>433</v>
      </c>
      <c r="K83" s="254">
        <f>'DMI SR Data'!C102</f>
        <v>35179344.763500594</v>
      </c>
      <c r="L83" s="240">
        <f>'DMI SR Data'!D102</f>
        <v>1385276.1795882061</v>
      </c>
      <c r="M83" s="264">
        <f>'DMI SR Data'!E102</f>
        <v>4.0991695810420184E-2</v>
      </c>
      <c r="N83" s="240">
        <f>'DMI SR Data'!F102</f>
        <v>95930043.978376508</v>
      </c>
      <c r="O83" s="240">
        <f>'DMI SR Data'!G102</f>
        <v>5682179.6115649045</v>
      </c>
      <c r="P83" s="265">
        <f>'DMI SR Data'!H102</f>
        <v>6.2961928810522746E-2</v>
      </c>
    </row>
    <row r="84" spans="2:16" ht="15.75" thickBot="1">
      <c r="B84" s="88" t="s">
        <v>432</v>
      </c>
      <c r="C84" s="89">
        <f>'DMI SR Data'!C81</f>
        <v>112860285.81620547</v>
      </c>
      <c r="D84" s="89">
        <f>'DMI SR Data'!D81</f>
        <v>6406386.4577068686</v>
      </c>
      <c r="E84" s="206">
        <f>'DMI SR Data'!E81</f>
        <v>6.0179913524186217E-2</v>
      </c>
      <c r="F84" s="89">
        <f>'DMI SR Data'!F81</f>
        <v>318401042.48673338</v>
      </c>
      <c r="G84" s="89">
        <f>'DMI SR Data'!G81</f>
        <v>21386504.546422184</v>
      </c>
      <c r="H84" s="206">
        <f>'DMI SR Data'!H81</f>
        <v>7.2004908226815725E-2</v>
      </c>
      <c r="I84" s="34"/>
      <c r="J84" s="88" t="s">
        <v>434</v>
      </c>
      <c r="K84" s="266">
        <f>'DMI SR Data'!C103</f>
        <v>87371155.043948323</v>
      </c>
      <c r="L84" s="89">
        <f>'DMI SR Data'!D103</f>
        <v>4398933.581499964</v>
      </c>
      <c r="M84" s="206">
        <f>'DMI SR Data'!E103</f>
        <v>5.3016943550087646E-2</v>
      </c>
      <c r="N84" s="89">
        <f>'DMI SR Data'!F103</f>
        <v>235393348.52535602</v>
      </c>
      <c r="O84" s="89">
        <f>'DMI SR Data'!G103</f>
        <v>15343423.066438109</v>
      </c>
      <c r="P84" s="267">
        <f>'DMI SR Data'!H103</f>
        <v>6.9727008697863149E-2</v>
      </c>
    </row>
    <row r="85" spans="2:16" ht="15.75" thickBot="1">
      <c r="B85" s="200"/>
      <c r="C85" s="34"/>
      <c r="D85" s="38"/>
      <c r="E85" s="34"/>
      <c r="F85" s="34"/>
      <c r="G85" s="38"/>
      <c r="H85" s="34"/>
      <c r="I85" s="34"/>
      <c r="J85" s="242"/>
      <c r="K85" s="65"/>
      <c r="L85" s="65"/>
      <c r="M85" s="246"/>
      <c r="N85" s="65"/>
      <c r="O85" s="65"/>
      <c r="P85" s="246"/>
    </row>
    <row r="86" spans="2:16" ht="15.75" thickBot="1">
      <c r="B86" s="392" t="s">
        <v>39</v>
      </c>
      <c r="C86" s="362" t="s">
        <v>113</v>
      </c>
      <c r="D86" s="363"/>
      <c r="E86" s="364"/>
      <c r="F86" s="378" t="s">
        <v>23</v>
      </c>
      <c r="G86" s="378"/>
      <c r="H86" s="378"/>
      <c r="I86" s="34"/>
      <c r="J86" s="394" t="s">
        <v>456</v>
      </c>
      <c r="K86" s="396" t="s">
        <v>68</v>
      </c>
      <c r="L86" s="397"/>
      <c r="M86" s="398"/>
      <c r="N86" s="396" t="s">
        <v>23</v>
      </c>
      <c r="O86" s="397"/>
      <c r="P86" s="398"/>
    </row>
    <row r="87" spans="2:16" ht="30.75" thickBot="1">
      <c r="B87" s="393"/>
      <c r="C87" s="35" t="s">
        <v>20</v>
      </c>
      <c r="D87" s="35" t="s">
        <v>26</v>
      </c>
      <c r="E87" s="35" t="s">
        <v>27</v>
      </c>
      <c r="F87" s="35" t="s">
        <v>20</v>
      </c>
      <c r="G87" s="35" t="s">
        <v>26</v>
      </c>
      <c r="H87" s="35" t="s">
        <v>27</v>
      </c>
      <c r="I87" s="34"/>
      <c r="J87" s="395"/>
      <c r="K87" s="252" t="s">
        <v>20</v>
      </c>
      <c r="L87" s="37" t="s">
        <v>26</v>
      </c>
      <c r="M87" s="37" t="s">
        <v>27</v>
      </c>
      <c r="N87" s="251" t="s">
        <v>20</v>
      </c>
      <c r="O87" s="251" t="s">
        <v>26</v>
      </c>
      <c r="P87" s="253" t="s">
        <v>27</v>
      </c>
    </row>
    <row r="88" spans="2:16" ht="15.75" thickBot="1">
      <c r="B88" s="274" t="s">
        <v>457</v>
      </c>
      <c r="C88" s="270">
        <f>'DMI SR Data'!C90</f>
        <v>442866759.61257493</v>
      </c>
      <c r="D88" s="270">
        <f>'DMI SR Data'!D90</f>
        <v>23453322.969420612</v>
      </c>
      <c r="E88" s="271">
        <f>'DMI SR Data'!E90</f>
        <v>5.5919340966119752E-2</v>
      </c>
      <c r="F88" s="270">
        <f>'DMI SR Data'!F90</f>
        <v>1176939757.2501152</v>
      </c>
      <c r="G88" s="270">
        <f>'DMI SR Data'!G90</f>
        <v>75547816.253837585</v>
      </c>
      <c r="H88" s="272">
        <f>'DMI SR Data'!H90</f>
        <v>6.8593035269079491E-2</v>
      </c>
      <c r="I88" s="34"/>
      <c r="J88" s="273" t="s">
        <v>458</v>
      </c>
      <c r="K88" s="270">
        <f>'DMI SR Data'!C112</f>
        <v>239447935.5944463</v>
      </c>
      <c r="L88" s="270">
        <f>'DMI SR Data'!D112</f>
        <v>16223561.534344763</v>
      </c>
      <c r="M88" s="271">
        <f>'DMI SR Data'!E112</f>
        <v>7.2678270922048538E-2</v>
      </c>
      <c r="N88" s="270">
        <f>'DMI SR Data'!F112</f>
        <v>638923155.45935047</v>
      </c>
      <c r="O88" s="270">
        <f>'DMI SR Data'!G112</f>
        <v>43708044.718110323</v>
      </c>
      <c r="P88" s="272">
        <f>'DMI SR Data'!H112</f>
        <v>7.3432350639887678E-2</v>
      </c>
    </row>
    <row r="89" spans="2:16">
      <c r="B89" s="243" t="s">
        <v>435</v>
      </c>
      <c r="C89" s="254">
        <f>'DMI SR Data'!C91</f>
        <v>25984696.956444431</v>
      </c>
      <c r="D89" s="240">
        <f>'DMI SR Data'!D91</f>
        <v>1855002.3709946014</v>
      </c>
      <c r="E89" s="264">
        <f>'DMI SR Data'!E91</f>
        <v>7.6876330300225226E-2</v>
      </c>
      <c r="F89" s="240">
        <f>'DMI SR Data'!F91</f>
        <v>65872222.692960568</v>
      </c>
      <c r="G89" s="240">
        <f>'DMI SR Data'!G91</f>
        <v>5863259.2554511949</v>
      </c>
      <c r="H89" s="265">
        <f>'DMI SR Data'!H91</f>
        <v>9.7706391171994311E-2</v>
      </c>
      <c r="J89" s="258" t="s">
        <v>345</v>
      </c>
      <c r="K89" s="254">
        <f>'DMI SR Data'!C113</f>
        <v>24796936.878116798</v>
      </c>
      <c r="L89" s="240">
        <f>'DMI SR Data'!D113</f>
        <v>1942095.3411270343</v>
      </c>
      <c r="M89" s="264">
        <f>'DMI SR Data'!E113</f>
        <v>8.4975226714384372E-2</v>
      </c>
      <c r="N89" s="240">
        <f>'DMI SR Data'!F113</f>
        <v>67691506.139017731</v>
      </c>
      <c r="O89" s="240">
        <f>'DMI SR Data'!G113</f>
        <v>5385801.5415520519</v>
      </c>
      <c r="P89" s="265">
        <f>'DMI SR Data'!H113</f>
        <v>8.6441547790009621E-2</v>
      </c>
    </row>
    <row r="90" spans="2:16">
      <c r="B90" s="243" t="s">
        <v>436</v>
      </c>
      <c r="C90" s="254">
        <f>'DMI SR Data'!C92</f>
        <v>140577639.27543929</v>
      </c>
      <c r="D90" s="240">
        <f>'DMI SR Data'!D92</f>
        <v>5484978.9596608877</v>
      </c>
      <c r="E90" s="264">
        <f>'DMI SR Data'!E92</f>
        <v>4.0601605940986843E-2</v>
      </c>
      <c r="F90" s="240">
        <f>'DMI SR Data'!F92</f>
        <v>383280138.41094989</v>
      </c>
      <c r="G90" s="240">
        <f>'DMI SR Data'!G92</f>
        <v>21114383.355350196</v>
      </c>
      <c r="H90" s="265">
        <f>'DMI SR Data'!H92</f>
        <v>5.8300330886084786E-2</v>
      </c>
      <c r="J90" s="258" t="s">
        <v>346</v>
      </c>
      <c r="K90" s="254">
        <f>'DMI SR Data'!C114</f>
        <v>98796529.194274619</v>
      </c>
      <c r="L90" s="240">
        <f>'DMI SR Data'!D114</f>
        <v>5867652.0370571464</v>
      </c>
      <c r="M90" s="264">
        <f>'DMI SR Data'!E114</f>
        <v>6.3141320723484343E-2</v>
      </c>
      <c r="N90" s="240">
        <f>'DMI SR Data'!F114</f>
        <v>260108741.5620839</v>
      </c>
      <c r="O90" s="240">
        <f>'DMI SR Data'!G114</f>
        <v>16423355.323570549</v>
      </c>
      <c r="P90" s="265">
        <f>'DMI SR Data'!H114</f>
        <v>6.7395733396568014E-2</v>
      </c>
    </row>
    <row r="91" spans="2:16" ht="15.75">
      <c r="B91" s="243" t="s">
        <v>437</v>
      </c>
      <c r="C91" s="254">
        <f>'DMI SR Data'!C93</f>
        <v>39785173.129854627</v>
      </c>
      <c r="D91" s="240">
        <f>'DMI SR Data'!D93</f>
        <v>2426661.4218122736</v>
      </c>
      <c r="E91" s="264">
        <f>'DMI SR Data'!E93</f>
        <v>6.4956051803580439E-2</v>
      </c>
      <c r="F91" s="240">
        <f>'DMI SR Data'!F93</f>
        <v>103736371.78352089</v>
      </c>
      <c r="G91" s="240">
        <f>'DMI SR Data'!G93</f>
        <v>7691630.1689125299</v>
      </c>
      <c r="H91" s="265">
        <f>'DMI SR Data'!H93</f>
        <v>8.008382384718328E-2</v>
      </c>
      <c r="I91" s="230"/>
      <c r="J91" s="258" t="s">
        <v>347</v>
      </c>
      <c r="K91" s="254">
        <f>'DMI SR Data'!C115</f>
        <v>54757414.84330114</v>
      </c>
      <c r="L91" s="240">
        <f>'DMI SR Data'!D115</f>
        <v>3842737.2150571868</v>
      </c>
      <c r="M91" s="264">
        <f>'DMI SR Data'!E115</f>
        <v>7.5474055695984629E-2</v>
      </c>
      <c r="N91" s="240">
        <f>'DMI SR Data'!F115</f>
        <v>147017726.86721402</v>
      </c>
      <c r="O91" s="240">
        <f>'DMI SR Data'!G115</f>
        <v>10458848.585400343</v>
      </c>
      <c r="P91" s="265">
        <f>'DMI SR Data'!H115</f>
        <v>7.6588565437807982E-2</v>
      </c>
    </row>
    <row r="92" spans="2:16" ht="15.75" thickBot="1">
      <c r="B92" s="243" t="s">
        <v>438</v>
      </c>
      <c r="C92" s="254">
        <f>'DMI SR Data'!C94</f>
        <v>32890222.707112648</v>
      </c>
      <c r="D92" s="240">
        <f>'DMI SR Data'!D94</f>
        <v>2193966.9163798429</v>
      </c>
      <c r="E92" s="264">
        <f>'DMI SR Data'!E94</f>
        <v>7.1473437390438516E-2</v>
      </c>
      <c r="F92" s="240">
        <f>'DMI SR Data'!F94</f>
        <v>84394404.235016674</v>
      </c>
      <c r="G92" s="240">
        <f>'DMI SR Data'!G94</f>
        <v>6643008.3220339119</v>
      </c>
      <c r="H92" s="265">
        <f>'DMI SR Data'!H94</f>
        <v>8.5439087543438902E-2</v>
      </c>
      <c r="I92" s="34"/>
      <c r="J92" s="259" t="s">
        <v>348</v>
      </c>
      <c r="K92" s="266">
        <f>'DMI SR Data'!C116</f>
        <v>61097054.678762309</v>
      </c>
      <c r="L92" s="89">
        <f>'DMI SR Data'!D116</f>
        <v>4571076.9411042407</v>
      </c>
      <c r="M92" s="206">
        <f>'DMI SR Data'!E116</f>
        <v>8.0866835463138775E-2</v>
      </c>
      <c r="N92" s="89">
        <f>'DMI SR Data'!F116</f>
        <v>164105180.89103484</v>
      </c>
      <c r="O92" s="89">
        <f>'DMI SR Data'!G116</f>
        <v>11440039.267587304</v>
      </c>
      <c r="P92" s="267">
        <f>'DMI SR Data'!H116</f>
        <v>7.4935503586040966E-2</v>
      </c>
    </row>
    <row r="93" spans="2:16" ht="15.75" thickBot="1">
      <c r="B93" s="243" t="s">
        <v>439</v>
      </c>
      <c r="C93" s="254">
        <f>'DMI SR Data'!C95</f>
        <v>80299617.119962677</v>
      </c>
      <c r="D93" s="240">
        <f>'DMI SR Data'!D95</f>
        <v>3856920.370892033</v>
      </c>
      <c r="E93" s="264">
        <f>'DMI SR Data'!E95</f>
        <v>5.0455053718901195E-2</v>
      </c>
      <c r="F93" s="240">
        <f>'DMI SR Data'!F95</f>
        <v>218664004.12860355</v>
      </c>
      <c r="G93" s="240">
        <f>'DMI SR Data'!G95</f>
        <v>10419800.771946281</v>
      </c>
      <c r="H93" s="265">
        <f>'DMI SR Data'!H95</f>
        <v>5.0036450494136527E-2</v>
      </c>
      <c r="I93" s="36"/>
    </row>
    <row r="94" spans="2:16" ht="15.75" thickBot="1">
      <c r="B94" s="243" t="s">
        <v>440</v>
      </c>
      <c r="C94" s="254">
        <f>'DMI SR Data'!C96</f>
        <v>66862757.23507148</v>
      </c>
      <c r="D94" s="240">
        <f>'DMI SR Data'!D96</f>
        <v>4719919.5632660389</v>
      </c>
      <c r="E94" s="264">
        <f>'DMI SR Data'!E96</f>
        <v>7.595275240234968E-2</v>
      </c>
      <c r="F94" s="240">
        <f>'DMI SR Data'!F96</f>
        <v>171966554.98416519</v>
      </c>
      <c r="G94" s="240">
        <f>'DMI SR Data'!G96</f>
        <v>13706610.480041116</v>
      </c>
      <c r="H94" s="265">
        <f>'DMI SR Data'!H96</f>
        <v>8.6608209822062326E-2</v>
      </c>
      <c r="I94" s="34"/>
      <c r="J94" s="389" t="s">
        <v>40</v>
      </c>
      <c r="K94" s="362" t="s">
        <v>113</v>
      </c>
      <c r="L94" s="363"/>
      <c r="M94" s="364"/>
      <c r="N94" s="373" t="s">
        <v>23</v>
      </c>
      <c r="O94" s="374"/>
      <c r="P94" s="375"/>
    </row>
    <row r="95" spans="2:16" ht="30.75" thickBot="1">
      <c r="B95" s="243" t="s">
        <v>441</v>
      </c>
      <c r="C95" s="254">
        <f>'DMI SR Data'!C97</f>
        <v>24791570.052641045</v>
      </c>
      <c r="D95" s="240">
        <f>'DMI SR Data'!D97</f>
        <v>1437685.4280753285</v>
      </c>
      <c r="E95" s="264">
        <f>'DMI SR Data'!E97</f>
        <v>6.1560868831348661E-2</v>
      </c>
      <c r="F95" s="240">
        <f>'DMI SR Data'!F97</f>
        <v>65786089.743336432</v>
      </c>
      <c r="G95" s="240">
        <f>'DMI SR Data'!G97</f>
        <v>5001185.9580817074</v>
      </c>
      <c r="H95" s="265">
        <f>'DMI SR Data'!H97</f>
        <v>8.2276776742960009E-2</v>
      </c>
      <c r="I95" s="34"/>
      <c r="J95" s="390"/>
      <c r="K95" s="35" t="s">
        <v>20</v>
      </c>
      <c r="L95" s="35" t="s">
        <v>26</v>
      </c>
      <c r="M95" s="35" t="s">
        <v>27</v>
      </c>
      <c r="N95" s="35" t="s">
        <v>20</v>
      </c>
      <c r="O95" s="35" t="s">
        <v>26</v>
      </c>
      <c r="P95" s="35" t="s">
        <v>27</v>
      </c>
    </row>
    <row r="96" spans="2:16" ht="15.75" thickBot="1">
      <c r="B96" s="243" t="s">
        <v>442</v>
      </c>
      <c r="C96" s="254">
        <f>'DMI SR Data'!C98</f>
        <v>10709433.377227169</v>
      </c>
      <c r="D96" s="240">
        <f>'DMI SR Data'!D98</f>
        <v>737399.60066988133</v>
      </c>
      <c r="E96" s="264">
        <f>'DMI SR Data'!E98</f>
        <v>7.3946761231735297E-2</v>
      </c>
      <c r="F96" s="240">
        <f>'DMI SR Data'!F98</f>
        <v>27886633.303747214</v>
      </c>
      <c r="G96" s="240">
        <f>'DMI SR Data'!G98</f>
        <v>2257956.1630186401</v>
      </c>
      <c r="H96" s="265">
        <f>'DMI SR Data'!H98</f>
        <v>8.8102719879768671E-2</v>
      </c>
      <c r="I96" s="34"/>
      <c r="J96" s="269" t="s">
        <v>459</v>
      </c>
      <c r="K96" s="270">
        <f>'DMI SR Data'!C110</f>
        <v>427020936.16770542</v>
      </c>
      <c r="L96" s="270">
        <f>'DMI SR Data'!D110</f>
        <v>11772167.131373763</v>
      </c>
      <c r="M96" s="271">
        <f>'DMI SR Data'!E110</f>
        <v>2.8349673759884817E-2</v>
      </c>
      <c r="N96" s="270">
        <f>'DMI SR Data'!F110</f>
        <v>1211434745.4590642</v>
      </c>
      <c r="O96" s="270">
        <f>'DMI SR Data'!G110</f>
        <v>56068312.259668827</v>
      </c>
      <c r="P96" s="272">
        <f>'DMI SR Data'!H110</f>
        <v>4.852859720392487E-2</v>
      </c>
    </row>
    <row r="97" spans="2:16" ht="15.75" thickBot="1">
      <c r="B97" s="244" t="s">
        <v>249</v>
      </c>
      <c r="C97" s="254">
        <f>'DMI SR Data'!C99</f>
        <v>10590933.587212181</v>
      </c>
      <c r="D97" s="240">
        <f>'DMI SR Data'!D99</f>
        <v>263955.34592731856</v>
      </c>
      <c r="E97" s="264">
        <f>'DMI SR Data'!E99</f>
        <v>2.5559785230502619E-2</v>
      </c>
      <c r="F97" s="240">
        <f>'DMI SR Data'!F99</f>
        <v>27127205.565925222</v>
      </c>
      <c r="G97" s="240">
        <f>'DMI SR Data'!G99</f>
        <v>1114559.7793626077</v>
      </c>
      <c r="H97" s="265">
        <f>'DMI SR Data'!H99</f>
        <v>4.2846844127572649E-2</v>
      </c>
      <c r="I97" s="34"/>
      <c r="J97" s="269" t="s">
        <v>460</v>
      </c>
      <c r="K97" s="270">
        <f>'DMI SR Data'!C117</f>
        <v>21689441.56256298</v>
      </c>
      <c r="L97" s="270">
        <f>'DMI SR Data'!D117</f>
        <v>1247537.8197816573</v>
      </c>
      <c r="M97" s="271">
        <f>'DMI SR Data'!E117</f>
        <v>6.1028455836565715E-2</v>
      </c>
      <c r="N97" s="270">
        <f>'DMI SR Data'!F117</f>
        <v>63362867.683575518</v>
      </c>
      <c r="O97" s="270">
        <f>'DMI SR Data'!G117</f>
        <v>3398484.5461163744</v>
      </c>
      <c r="P97" s="272">
        <f>'DMI SR Data'!H117</f>
        <v>5.6675052227684396E-2</v>
      </c>
    </row>
    <row r="98" spans="2:16" ht="15.75" thickBot="1">
      <c r="B98" s="245" t="s">
        <v>443</v>
      </c>
      <c r="C98" s="266">
        <f>'DMI SR Data'!C100</f>
        <v>10374716.171626231</v>
      </c>
      <c r="D98" s="89">
        <f>'DMI SR Data'!D100</f>
        <v>476832.99173728377</v>
      </c>
      <c r="E98" s="206">
        <f>'DMI SR Data'!E100</f>
        <v>4.8175249502453089E-2</v>
      </c>
      <c r="F98" s="89">
        <f>'DMI SR Data'!F100</f>
        <v>28226132.401889343</v>
      </c>
      <c r="G98" s="89">
        <f>'DMI SR Data'!G100</f>
        <v>1735421.9996393882</v>
      </c>
      <c r="H98" s="267">
        <f>'DMI SR Data'!H100</f>
        <v>6.5510587420562053E-2</v>
      </c>
      <c r="I98" s="34"/>
      <c r="J98" s="269" t="s">
        <v>461</v>
      </c>
      <c r="K98" s="270">
        <f>'DMI SR Data'!C119</f>
        <v>75936583.139669076</v>
      </c>
      <c r="L98" s="270">
        <f>'DMI SR Data'!D119</f>
        <v>4828902.0098341703</v>
      </c>
      <c r="M98" s="271">
        <f>'DMI SR Data'!E119</f>
        <v>6.7909710077834196E-2</v>
      </c>
      <c r="N98" s="270">
        <f>'DMI SR Data'!F119</f>
        <v>197087104.32117799</v>
      </c>
      <c r="O98" s="270">
        <f>'DMI SR Data'!G119</f>
        <v>15488350.253061503</v>
      </c>
      <c r="P98" s="272">
        <f>'DMI SR Data'!H119</f>
        <v>8.5288857473393931E-2</v>
      </c>
    </row>
    <row r="99" spans="2:16" ht="15.75" thickBot="1">
      <c r="B99" s="242"/>
      <c r="C99" s="65"/>
      <c r="D99" s="65"/>
      <c r="E99" s="246"/>
      <c r="F99" s="65"/>
      <c r="G99" s="65"/>
      <c r="H99" s="246"/>
      <c r="I99" s="34"/>
      <c r="J99" s="269" t="s">
        <v>462</v>
      </c>
      <c r="K99" s="270">
        <f>'DMI SR Data'!C121</f>
        <v>54702537.249959603</v>
      </c>
      <c r="L99" s="270">
        <f>'DMI SR Data'!D121</f>
        <v>1698399.0284802839</v>
      </c>
      <c r="M99" s="271">
        <f>'DMI SR Data'!E121</f>
        <v>3.2042762800585017E-2</v>
      </c>
      <c r="N99" s="270">
        <f>'DMI SR Data'!F121</f>
        <v>152630379.68261319</v>
      </c>
      <c r="O99" s="270">
        <f>'DMI SR Data'!G121</f>
        <v>7468525.6560482085</v>
      </c>
      <c r="P99" s="272">
        <f>'DMI SR Data'!H121</f>
        <v>5.1449643614233868E-2</v>
      </c>
    </row>
    <row r="100" spans="2:16" ht="15.75" thickBot="1">
      <c r="B100" s="242"/>
      <c r="C100" s="65"/>
      <c r="D100" s="65"/>
      <c r="E100" s="246"/>
      <c r="F100" s="65"/>
      <c r="G100" s="65"/>
      <c r="H100" s="246"/>
      <c r="I100" s="34"/>
      <c r="J100" s="269" t="s">
        <v>463</v>
      </c>
      <c r="K100" s="270">
        <f>'DMI SR Data'!C123</f>
        <v>121316933.3131206</v>
      </c>
      <c r="L100" s="270">
        <f>'DMI SR Data'!D123</f>
        <v>5092055.5877265036</v>
      </c>
      <c r="M100" s="271">
        <f>'DMI SR Data'!E123</f>
        <v>4.3812096750555966E-2</v>
      </c>
      <c r="N100" s="270">
        <f>'DMI SR Data'!F123</f>
        <v>329064586.91768873</v>
      </c>
      <c r="O100" s="270">
        <f>'DMI SR Data'!G123</f>
        <v>17673132.657671809</v>
      </c>
      <c r="P100" s="272">
        <f>'DMI SR Data'!H123</f>
        <v>5.675535540841932E-2</v>
      </c>
    </row>
    <row r="101" spans="2:16" ht="15.75" thickBot="1">
      <c r="B101" s="242"/>
      <c r="C101" s="65"/>
      <c r="D101" s="65"/>
      <c r="E101" s="246"/>
      <c r="F101" s="65"/>
      <c r="G101" s="65"/>
      <c r="H101" s="246"/>
      <c r="I101" s="34"/>
      <c r="J101" s="269" t="s">
        <v>464</v>
      </c>
      <c r="K101" s="270">
        <f>'DMI SR Data'!C125</f>
        <v>99833377.102260321</v>
      </c>
      <c r="L101" s="270">
        <f>'DMI SR Data'!D125</f>
        <v>2471637.5915937424</v>
      </c>
      <c r="M101" s="271">
        <f>'DMI SR Data'!E125</f>
        <v>2.5386128103462646E-2</v>
      </c>
      <c r="N101" s="270">
        <f>'DMI SR Data'!F125</f>
        <v>284070992.88310868</v>
      </c>
      <c r="O101" s="270">
        <f>'DMI SR Data'!G125</f>
        <v>11278453.230357885</v>
      </c>
      <c r="P101" s="272">
        <f>'DMI SR Data'!H125</f>
        <v>4.1344434289569312E-2</v>
      </c>
    </row>
    <row r="102" spans="2:16" ht="15.75" thickBot="1">
      <c r="B102" s="242"/>
      <c r="C102" s="65"/>
      <c r="D102" s="65"/>
      <c r="E102" s="246"/>
      <c r="F102" s="65"/>
      <c r="G102" s="65"/>
      <c r="H102" s="246"/>
      <c r="I102" s="34"/>
      <c r="J102" s="269" t="s">
        <v>465</v>
      </c>
      <c r="K102" s="270">
        <f>'DMI SR Data'!C127</f>
        <v>71861412.891510829</v>
      </c>
      <c r="L102" s="270">
        <f>'DMI SR Data'!D127</f>
        <v>3316057.8455772549</v>
      </c>
      <c r="M102" s="271">
        <f>'DMI SR Data'!E127</f>
        <v>4.8377571950062849E-2</v>
      </c>
      <c r="N102" s="270">
        <f>'DMI SR Data'!F127</f>
        <v>188168496.95330372</v>
      </c>
      <c r="O102" s="270">
        <f>'DMI SR Data'!G127</f>
        <v>10885754.374436051</v>
      </c>
      <c r="P102" s="272">
        <f>'DMI SR Data'!H127</f>
        <v>6.1403350467648089E-2</v>
      </c>
    </row>
    <row r="103" spans="2:16">
      <c r="B103" s="242"/>
      <c r="C103" s="65"/>
      <c r="D103" s="65"/>
      <c r="E103" s="246"/>
      <c r="F103" s="65"/>
      <c r="G103" s="65"/>
      <c r="H103" s="246"/>
      <c r="I103" s="34"/>
      <c r="J103" s="247"/>
      <c r="K103" s="248"/>
      <c r="L103" s="248"/>
      <c r="M103" s="249"/>
      <c r="N103" s="248"/>
      <c r="O103" s="248"/>
      <c r="P103" s="249"/>
    </row>
    <row r="104" spans="2:16">
      <c r="B104" s="242"/>
      <c r="C104" s="65"/>
      <c r="D104" s="65"/>
      <c r="E104" s="246"/>
      <c r="F104" s="65"/>
      <c r="G104" s="65"/>
      <c r="H104" s="246"/>
      <c r="I104" s="34"/>
      <c r="J104" s="247"/>
      <c r="K104" s="248"/>
      <c r="L104" s="248"/>
      <c r="M104" s="249"/>
      <c r="N104" s="248"/>
      <c r="O104" s="248"/>
      <c r="P104" s="249"/>
    </row>
    <row r="105" spans="2:16">
      <c r="B105" s="242"/>
      <c r="C105" s="65"/>
      <c r="D105" s="65"/>
      <c r="E105" s="246"/>
      <c r="F105" s="65"/>
      <c r="G105" s="65"/>
      <c r="H105" s="246"/>
      <c r="I105" s="34"/>
    </row>
    <row r="106" spans="2:16" ht="16.5" thickBot="1">
      <c r="B106" s="242"/>
      <c r="C106" s="34"/>
      <c r="D106" s="38"/>
      <c r="E106" s="34"/>
      <c r="F106" s="34"/>
      <c r="G106" s="38"/>
      <c r="H106" s="34"/>
      <c r="I106" s="34"/>
      <c r="J106" s="230"/>
      <c r="K106" s="230"/>
      <c r="L106" s="230"/>
      <c r="M106" s="230"/>
      <c r="N106" s="230"/>
      <c r="O106" s="230"/>
      <c r="P106" s="230"/>
    </row>
    <row r="107" spans="2:16" ht="15.75" thickBot="1">
      <c r="I107" s="34"/>
      <c r="J107" s="389" t="s">
        <v>444</v>
      </c>
      <c r="K107" s="362" t="s">
        <v>113</v>
      </c>
      <c r="L107" s="363"/>
      <c r="M107" s="364"/>
      <c r="N107" s="373" t="s">
        <v>23</v>
      </c>
      <c r="O107" s="374"/>
      <c r="P107" s="375"/>
    </row>
    <row r="108" spans="2:16" ht="30.75" thickBot="1">
      <c r="B108" s="230" t="str">
        <f>'HOME PAGE'!H7</f>
        <v>YTD Ending 07-14-2024</v>
      </c>
      <c r="C108" s="230"/>
      <c r="D108" s="230"/>
      <c r="E108" s="230"/>
      <c r="F108" s="230"/>
      <c r="G108" s="230"/>
      <c r="H108" s="230"/>
      <c r="I108" s="34"/>
      <c r="J108" s="390"/>
      <c r="K108" s="35" t="s">
        <v>20</v>
      </c>
      <c r="L108" s="35" t="s">
        <v>26</v>
      </c>
      <c r="M108" s="35" t="s">
        <v>27</v>
      </c>
      <c r="N108" s="35" t="s">
        <v>20</v>
      </c>
      <c r="O108" s="35" t="s">
        <v>26</v>
      </c>
      <c r="P108" s="35" t="s">
        <v>27</v>
      </c>
    </row>
    <row r="109" spans="2:16" ht="15.75" thickBot="1">
      <c r="B109" s="391" t="s">
        <v>37</v>
      </c>
      <c r="C109" s="362" t="s">
        <v>113</v>
      </c>
      <c r="D109" s="363"/>
      <c r="E109" s="364"/>
      <c r="F109" s="378" t="s">
        <v>23</v>
      </c>
      <c r="G109" s="378"/>
      <c r="H109" s="378"/>
      <c r="I109" s="34"/>
      <c r="J109" s="269" t="s">
        <v>444</v>
      </c>
      <c r="K109" s="270">
        <f>'DMI SR Data'!C201</f>
        <v>357946206.02298713</v>
      </c>
      <c r="L109" s="270">
        <f>'DMI SR Data'!D201</f>
        <v>19374596.799930215</v>
      </c>
      <c r="M109" s="271">
        <f>'DMI SR Data'!E201</f>
        <v>5.7224516977044851E-2</v>
      </c>
      <c r="N109" s="270">
        <f>'DMI SR Data'!F201</f>
        <v>1056073381.6730052</v>
      </c>
      <c r="O109" s="270">
        <f>'DMI SR Data'!G201</f>
        <v>61657240.27556026</v>
      </c>
      <c r="P109" s="272">
        <f>'DMI SR Data'!H201</f>
        <v>6.200345882249441E-2</v>
      </c>
    </row>
    <row r="110" spans="2:16" ht="30.75" thickBot="1">
      <c r="B110" s="391"/>
      <c r="C110" s="35" t="s">
        <v>20</v>
      </c>
      <c r="D110" s="35" t="s">
        <v>26</v>
      </c>
      <c r="E110" s="35" t="s">
        <v>27</v>
      </c>
      <c r="F110" s="35" t="s">
        <v>20</v>
      </c>
      <c r="G110" s="35" t="s">
        <v>26</v>
      </c>
      <c r="H110" s="35" t="s">
        <v>27</v>
      </c>
      <c r="I110" s="34"/>
      <c r="J110" s="87" t="s">
        <v>410</v>
      </c>
      <c r="K110" s="254">
        <f>'DMI SR Data'!C202</f>
        <v>92296990.626928285</v>
      </c>
      <c r="L110" s="255">
        <f>'DMI SR Data'!D202</f>
        <v>4714586.5516350865</v>
      </c>
      <c r="M110" s="256">
        <f>'DMI SR Data'!E202</f>
        <v>5.3830293897642177E-2</v>
      </c>
      <c r="N110" s="255">
        <f>'DMI SR Data'!F202</f>
        <v>260468147.85754451</v>
      </c>
      <c r="O110" s="255">
        <f>'DMI SR Data'!G202</f>
        <v>15178467.868882179</v>
      </c>
      <c r="P110" s="257">
        <f>'DMI SR Data'!H202</f>
        <v>6.1879765465810678E-2</v>
      </c>
    </row>
    <row r="111" spans="2:16" ht="15.75" thickBot="1">
      <c r="B111" s="269" t="s">
        <v>445</v>
      </c>
      <c r="C111" s="270">
        <f>'DMI SR Data'!C207</f>
        <v>86194852.734465718</v>
      </c>
      <c r="D111" s="270">
        <f>'DMI SR Data'!D207</f>
        <v>5076857.8654683381</v>
      </c>
      <c r="E111" s="271">
        <f>'DMI SR Data'!E207</f>
        <v>6.2586086769862589E-2</v>
      </c>
      <c r="F111" s="270">
        <f>'DMI SR Data'!F207</f>
        <v>230747141.61263308</v>
      </c>
      <c r="G111" s="270">
        <f>'DMI SR Data'!G207</f>
        <v>15182995.240593404</v>
      </c>
      <c r="H111" s="271">
        <f>'DMI SR Data'!H207</f>
        <v>7.0433768769641525E-2</v>
      </c>
      <c r="I111" s="34"/>
      <c r="J111" s="87" t="s">
        <v>412</v>
      </c>
      <c r="K111" s="254">
        <f>'DMI SR Data'!C203</f>
        <v>73174171.543735936</v>
      </c>
      <c r="L111" s="255">
        <f>'DMI SR Data'!D203</f>
        <v>4310551.2736337036</v>
      </c>
      <c r="M111" s="256">
        <f>'DMI SR Data'!E203</f>
        <v>6.2595478668221696E-2</v>
      </c>
      <c r="N111" s="255">
        <f>'DMI SR Data'!F203</f>
        <v>215946334.44645298</v>
      </c>
      <c r="O111" s="255">
        <f>'DMI SR Data'!G203</f>
        <v>12031292.040614545</v>
      </c>
      <c r="P111" s="257">
        <f>'DMI SR Data'!H203</f>
        <v>5.9001493458581994E-2</v>
      </c>
    </row>
    <row r="112" spans="2:16">
      <c r="B112" s="87" t="s">
        <v>409</v>
      </c>
      <c r="C112" s="82">
        <f>'DMI SR Data'!C208</f>
        <v>76934672.35793604</v>
      </c>
      <c r="D112" s="82">
        <f>'DMI SR Data'!D208</f>
        <v>4676122.7099560052</v>
      </c>
      <c r="E112" s="205">
        <f>'DMI SR Data'!E208</f>
        <v>6.4713763737807392E-2</v>
      </c>
      <c r="F112" s="82">
        <f>'DMI SR Data'!F208</f>
        <v>206525879.56999573</v>
      </c>
      <c r="G112" s="82">
        <f>'DMI SR Data'!G208</f>
        <v>13876637.425181836</v>
      </c>
      <c r="H112" s="205">
        <f>'DMI SR Data'!H208</f>
        <v>7.2030584032875697E-2</v>
      </c>
      <c r="I112" s="34"/>
      <c r="J112" s="87" t="s">
        <v>413</v>
      </c>
      <c r="K112" s="254">
        <f>'DMI SR Data'!C204</f>
        <v>120372628.96521612</v>
      </c>
      <c r="L112" s="255">
        <f>'DMI SR Data'!D204</f>
        <v>6517117.0710769445</v>
      </c>
      <c r="M112" s="256">
        <f>'DMI SR Data'!E204</f>
        <v>5.7240242151266635E-2</v>
      </c>
      <c r="N112" s="255">
        <f>'DMI SR Data'!F204</f>
        <v>369136738.55071425</v>
      </c>
      <c r="O112" s="255">
        <f>'DMI SR Data'!G204</f>
        <v>21989167.222357273</v>
      </c>
      <c r="P112" s="257">
        <f>'DMI SR Data'!H204</f>
        <v>6.3342419876987549E-2</v>
      </c>
    </row>
    <row r="113" spans="2:16" ht="15.75" thickBot="1">
      <c r="B113" s="88" t="s">
        <v>411</v>
      </c>
      <c r="C113" s="89">
        <f>'DMI SR Data'!C209</f>
        <v>9260180.3765294384</v>
      </c>
      <c r="D113" s="89">
        <f>'DMI SR Data'!D209</f>
        <v>400735.15551228635</v>
      </c>
      <c r="E113" s="206">
        <f>'DMI SR Data'!E209</f>
        <v>4.5232533811668849E-2</v>
      </c>
      <c r="F113" s="89">
        <f>'DMI SR Data'!F209</f>
        <v>24221262.042637348</v>
      </c>
      <c r="G113" s="89">
        <f>'DMI SR Data'!G209</f>
        <v>1306357.8154116198</v>
      </c>
      <c r="H113" s="206">
        <f>'DMI SR Data'!H209</f>
        <v>5.7009089039067679E-2</v>
      </c>
      <c r="I113" s="34"/>
      <c r="J113" s="87" t="s">
        <v>414</v>
      </c>
      <c r="K113" s="254">
        <f>'DMI SR Data'!C205</f>
        <v>7392899.8754777228</v>
      </c>
      <c r="L113" s="255">
        <f>'DMI SR Data'!D205</f>
        <v>429754.03324333671</v>
      </c>
      <c r="M113" s="256">
        <f>'DMI SR Data'!E205</f>
        <v>6.1718373129096206E-2</v>
      </c>
      <c r="N113" s="255">
        <f>'DMI SR Data'!F205</f>
        <v>21155525.465872902</v>
      </c>
      <c r="O113" s="255">
        <f>'DMI SR Data'!G205</f>
        <v>1322608.8584385552</v>
      </c>
      <c r="P113" s="257">
        <f>'DMI SR Data'!H205</f>
        <v>6.6687562128042055E-2</v>
      </c>
    </row>
    <row r="114" spans="2:16" ht="15.75" thickBot="1">
      <c r="B114" s="34"/>
      <c r="C114" s="34"/>
      <c r="D114" s="38"/>
      <c r="E114" s="34"/>
      <c r="F114" s="34"/>
      <c r="G114" s="38"/>
      <c r="H114" s="34"/>
      <c r="I114" s="34"/>
      <c r="J114" s="88" t="s">
        <v>258</v>
      </c>
      <c r="K114" s="260">
        <f>'DMI SR Data'!C206</f>
        <v>64709515.011639923</v>
      </c>
      <c r="L114" s="261">
        <f>'DMI SR Data'!D206</f>
        <v>3402587.8703391999</v>
      </c>
      <c r="M114" s="262">
        <f>'DMI SR Data'!E206</f>
        <v>5.5500871255492655E-2</v>
      </c>
      <c r="N114" s="261">
        <f>'DMI SR Data'!F206</f>
        <v>189366635.35242063</v>
      </c>
      <c r="O114" s="261">
        <f>'DMI SR Data'!G206</f>
        <v>11135704.285267562</v>
      </c>
      <c r="P114" s="263">
        <f>'DMI SR Data'!H206</f>
        <v>6.2479078230657396E-2</v>
      </c>
    </row>
    <row r="115" spans="2:16" ht="15.75" thickBot="1">
      <c r="B115" s="389" t="s">
        <v>38</v>
      </c>
      <c r="C115" s="362" t="s">
        <v>113</v>
      </c>
      <c r="D115" s="363"/>
      <c r="E115" s="364"/>
      <c r="F115" s="378" t="s">
        <v>23</v>
      </c>
      <c r="G115" s="378"/>
      <c r="H115" s="378"/>
      <c r="I115" s="34"/>
    </row>
    <row r="116" spans="2:16" ht="30.75" thickBot="1">
      <c r="B116" s="390"/>
      <c r="C116" s="35" t="s">
        <v>20</v>
      </c>
      <c r="D116" s="35" t="s">
        <v>26</v>
      </c>
      <c r="E116" s="35" t="s">
        <v>27</v>
      </c>
      <c r="F116" s="35" t="s">
        <v>20</v>
      </c>
      <c r="G116" s="35" t="s">
        <v>26</v>
      </c>
      <c r="H116" s="35" t="s">
        <v>27</v>
      </c>
      <c r="I116" s="34"/>
      <c r="J116" s="389" t="s">
        <v>447</v>
      </c>
      <c r="K116" s="362" t="s">
        <v>113</v>
      </c>
      <c r="L116" s="363"/>
      <c r="M116" s="364"/>
      <c r="N116" s="373" t="s">
        <v>23</v>
      </c>
      <c r="O116" s="374"/>
      <c r="P116" s="375"/>
    </row>
    <row r="117" spans="2:16" ht="30.75" thickBot="1">
      <c r="B117" s="269" t="s">
        <v>446</v>
      </c>
      <c r="C117" s="270">
        <f>'DMI SR Data'!C151</f>
        <v>271241416.45194495</v>
      </c>
      <c r="D117" s="270">
        <f>'DMI SR Data'!D151</f>
        <v>15137028.036821961</v>
      </c>
      <c r="E117" s="271">
        <f>'DMI SR Data'!E151</f>
        <v>5.9104914720501209E-2</v>
      </c>
      <c r="F117" s="270">
        <f>'DMI SR Data'!F151</f>
        <v>747398070.81104827</v>
      </c>
      <c r="G117" s="270">
        <f>'DMI SR Data'!G151</f>
        <v>47565408.802425146</v>
      </c>
      <c r="H117" s="272">
        <f>'DMI SR Data'!H151</f>
        <v>6.7966831765047087E-2</v>
      </c>
      <c r="I117" s="34"/>
      <c r="J117" s="390"/>
      <c r="K117" s="35" t="s">
        <v>20</v>
      </c>
      <c r="L117" s="35" t="s">
        <v>26</v>
      </c>
      <c r="M117" s="35" t="s">
        <v>27</v>
      </c>
      <c r="N117" s="35" t="s">
        <v>20</v>
      </c>
      <c r="O117" s="35" t="s">
        <v>26</v>
      </c>
      <c r="P117" s="35" t="s">
        <v>27</v>
      </c>
    </row>
    <row r="118" spans="2:16" ht="15.75" thickBot="1">
      <c r="B118" s="276" t="s">
        <v>415</v>
      </c>
      <c r="C118" s="278">
        <f>'DMI SR Data'!C152</f>
        <v>18896309.063465267</v>
      </c>
      <c r="D118" s="279">
        <f>'DMI SR Data'!D152</f>
        <v>832144.0334732458</v>
      </c>
      <c r="E118" s="280">
        <f>'DMI SR Data'!E152</f>
        <v>4.6066011470313355E-2</v>
      </c>
      <c r="F118" s="279">
        <f>'DMI SR Data'!F152</f>
        <v>51461844.321944103</v>
      </c>
      <c r="G118" s="279">
        <f>'DMI SR Data'!G152</f>
        <v>2549577.1694338247</v>
      </c>
      <c r="H118" s="281">
        <f>'DMI SR Data'!H152</f>
        <v>5.2125516109980098E-2</v>
      </c>
      <c r="I118" s="34"/>
      <c r="J118" s="269" t="s">
        <v>449</v>
      </c>
      <c r="K118" s="270">
        <f>'DMI SR Data'!C198</f>
        <v>37511749.301191755</v>
      </c>
      <c r="L118" s="270">
        <f>'DMI SR Data'!D198</f>
        <v>2573247.5749145001</v>
      </c>
      <c r="M118" s="271">
        <f>'DMI SR Data'!E198</f>
        <v>7.3650770576093705E-2</v>
      </c>
      <c r="N118" s="270">
        <f>'DMI SR Data'!F198</f>
        <v>99938049.092228681</v>
      </c>
      <c r="O118" s="270">
        <f>'DMI SR Data'!G198</f>
        <v>8898328.768949911</v>
      </c>
      <c r="P118" s="272">
        <f>'DMI SR Data'!H198</f>
        <v>9.7741169869066669E-2</v>
      </c>
    </row>
    <row r="119" spans="2:16">
      <c r="B119" s="87" t="s">
        <v>416</v>
      </c>
      <c r="C119" s="254">
        <f>'DMI SR Data'!C153</f>
        <v>18772120.324713971</v>
      </c>
      <c r="D119" s="240">
        <f>'DMI SR Data'!D153</f>
        <v>851375.87112941593</v>
      </c>
      <c r="E119" s="264">
        <f>'DMI SR Data'!E153</f>
        <v>4.7507840610891666E-2</v>
      </c>
      <c r="F119" s="240">
        <f>'DMI SR Data'!F153</f>
        <v>47443711.885617569</v>
      </c>
      <c r="G119" s="240">
        <f>'DMI SR Data'!G153</f>
        <v>2501010.8721199036</v>
      </c>
      <c r="H119" s="265">
        <f>'DMI SR Data'!H153</f>
        <v>5.5648877698044309E-2</v>
      </c>
      <c r="I119" s="34"/>
      <c r="J119" s="87" t="s">
        <v>418</v>
      </c>
      <c r="K119" s="254">
        <f>'DMI SR Data'!C199</f>
        <v>12554464.659299593</v>
      </c>
      <c r="L119" s="240">
        <f>'DMI SR Data'!D199</f>
        <v>1008536.7911417969</v>
      </c>
      <c r="M119" s="264">
        <f>'DMI SR Data'!E199</f>
        <v>8.7349999294834793E-2</v>
      </c>
      <c r="N119" s="240">
        <f>'DMI SR Data'!F199</f>
        <v>34096106.62291868</v>
      </c>
      <c r="O119" s="240">
        <f>'DMI SR Data'!G199</f>
        <v>3318012.8864653558</v>
      </c>
      <c r="P119" s="265">
        <f>'DMI SR Data'!H199</f>
        <v>0.10780436614680682</v>
      </c>
    </row>
    <row r="120" spans="2:16" ht="15.75" thickBot="1">
      <c r="B120" s="87" t="s">
        <v>448</v>
      </c>
      <c r="C120" s="254">
        <f>'DMI SR Data'!C154</f>
        <v>162398860.16937703</v>
      </c>
      <c r="D120" s="240">
        <f>'DMI SR Data'!D154</f>
        <v>9187731.032651633</v>
      </c>
      <c r="E120" s="264">
        <f>'DMI SR Data'!E154</f>
        <v>5.9967778348872521E-2</v>
      </c>
      <c r="F120" s="240">
        <f>'DMI SR Data'!F154</f>
        <v>447724971.24382764</v>
      </c>
      <c r="G120" s="240">
        <f>'DMI SR Data'!G154</f>
        <v>28762962.526763439</v>
      </c>
      <c r="H120" s="265">
        <f>'DMI SR Data'!H154</f>
        <v>6.8652913458288778E-2</v>
      </c>
      <c r="I120" s="34"/>
      <c r="J120" s="217" t="s">
        <v>419</v>
      </c>
      <c r="K120" s="266">
        <f>'DMI SR Data'!C200</f>
        <v>24957284.641891997</v>
      </c>
      <c r="L120" s="89">
        <f>'DMI SR Data'!D200</f>
        <v>1564710.7837726511</v>
      </c>
      <c r="M120" s="206">
        <f>'DMI SR Data'!E200</f>
        <v>6.6889209937432956E-2</v>
      </c>
      <c r="N120" s="89">
        <f>'DMI SR Data'!F200</f>
        <v>65841942.469309986</v>
      </c>
      <c r="O120" s="89">
        <f>'DMI SR Data'!G200</f>
        <v>5580315.8824845478</v>
      </c>
      <c r="P120" s="267">
        <f>'DMI SR Data'!H200</f>
        <v>9.2601481216979489E-2</v>
      </c>
    </row>
    <row r="121" spans="2:16" ht="15.75" thickBot="1">
      <c r="B121" s="87" t="s">
        <v>417</v>
      </c>
      <c r="C121" s="254">
        <f>'DMI SR Data'!C155</f>
        <v>46839675.747348376</v>
      </c>
      <c r="D121" s="240">
        <f>'DMI SR Data'!D155</f>
        <v>2826745.3183674663</v>
      </c>
      <c r="E121" s="264">
        <f>'DMI SR Data'!E155</f>
        <v>6.4225337663637083E-2</v>
      </c>
      <c r="F121" s="240">
        <f>'DMI SR Data'!F155</f>
        <v>135555129.57263431</v>
      </c>
      <c r="G121" s="240">
        <f>'DMI SR Data'!G155</f>
        <v>9065725.7240205854</v>
      </c>
      <c r="H121" s="265">
        <f>'DMI SR Data'!H155</f>
        <v>7.1671819521504865E-2</v>
      </c>
      <c r="I121" s="34"/>
    </row>
    <row r="122" spans="2:16" ht="15.75" thickBot="1">
      <c r="B122" s="241" t="s">
        <v>450</v>
      </c>
      <c r="C122" s="254">
        <f>'DMI SR Data'!C156</f>
        <v>7961606.6010554433</v>
      </c>
      <c r="D122" s="255">
        <f>'DMI SR Data'!D156</f>
        <v>554123.21895852685</v>
      </c>
      <c r="E122" s="256">
        <f>'DMI SR Data'!E156</f>
        <v>7.4805867306807938E-2</v>
      </c>
      <c r="F122" s="255">
        <f>'DMI SR Data'!F156</f>
        <v>21490428.994154334</v>
      </c>
      <c r="G122" s="255">
        <f>'DMI SR Data'!G156</f>
        <v>1891552.2906913757</v>
      </c>
      <c r="H122" s="257">
        <f>'DMI SR Data'!H156</f>
        <v>9.651330121165333E-2</v>
      </c>
      <c r="I122" s="34"/>
      <c r="J122" s="389" t="s">
        <v>451</v>
      </c>
      <c r="K122" s="362" t="s">
        <v>113</v>
      </c>
      <c r="L122" s="363"/>
      <c r="M122" s="364"/>
      <c r="N122" s="373" t="s">
        <v>23</v>
      </c>
      <c r="O122" s="374"/>
      <c r="P122" s="375"/>
    </row>
    <row r="123" spans="2:16" ht="30.75" thickBot="1">
      <c r="B123" s="241" t="s">
        <v>420</v>
      </c>
      <c r="C123" s="254">
        <f>'DMI SR Data'!C157</f>
        <v>4049762.8048409643</v>
      </c>
      <c r="D123" s="255">
        <f>'DMI SR Data'!D157</f>
        <v>277035.53463075636</v>
      </c>
      <c r="E123" s="256">
        <f>'DMI SR Data'!E157</f>
        <v>7.3431105613770101E-2</v>
      </c>
      <c r="F123" s="255">
        <f>'DMI SR Data'!F157</f>
        <v>11258532.557266826</v>
      </c>
      <c r="G123" s="255">
        <f>'DMI SR Data'!G157</f>
        <v>909861.61796314269</v>
      </c>
      <c r="H123" s="257">
        <f>'DMI SR Data'!H157</f>
        <v>8.7920625102450425E-2</v>
      </c>
      <c r="I123" s="34"/>
      <c r="J123" s="390"/>
      <c r="K123" s="35" t="s">
        <v>20</v>
      </c>
      <c r="L123" s="35" t="s">
        <v>26</v>
      </c>
      <c r="M123" s="35" t="s">
        <v>27</v>
      </c>
      <c r="N123" s="35" t="s">
        <v>20</v>
      </c>
      <c r="O123" s="35" t="s">
        <v>26</v>
      </c>
      <c r="P123" s="35" t="s">
        <v>27</v>
      </c>
    </row>
    <row r="124" spans="2:16" ht="15.75" thickBot="1">
      <c r="B124" s="277" t="s">
        <v>421</v>
      </c>
      <c r="C124" s="260">
        <f>'DMI SR Data'!C159</f>
        <v>249987717.0651761</v>
      </c>
      <c r="D124" s="261">
        <f>'DMI SR Data'!D159</f>
        <v>14331323.368097812</v>
      </c>
      <c r="E124" s="262">
        <f>'DMI SR Data'!E159</f>
        <v>6.081448987342071E-2</v>
      </c>
      <c r="F124" s="261">
        <f>'DMI SR Data'!F159</f>
        <v>665048705.14243913</v>
      </c>
      <c r="G124" s="261">
        <f>'DMI SR Data'!G159</f>
        <v>42346690.437944889</v>
      </c>
      <c r="H124" s="263">
        <f>'DMI SR Data'!H159</f>
        <v>6.800474293959155E-2</v>
      </c>
      <c r="I124" s="34"/>
      <c r="J124" s="269" t="s">
        <v>452</v>
      </c>
      <c r="K124" s="270">
        <f>'DMI SR Data'!C173</f>
        <v>123732199.99358322</v>
      </c>
      <c r="L124" s="270">
        <f>'DMI SR Data'!D173</f>
        <v>6297265.8070991188</v>
      </c>
      <c r="M124" s="271">
        <f>'DMI SR Data'!E173</f>
        <v>5.3623445618824116E-2</v>
      </c>
      <c r="N124" s="270">
        <f>'DMI SR Data'!F173</f>
        <v>379151097.65123069</v>
      </c>
      <c r="O124" s="270">
        <f>'DMI SR Data'!G173</f>
        <v>17129426.362641752</v>
      </c>
      <c r="P124" s="271">
        <f>'DMI SR Data'!H173</f>
        <v>4.7316024760812925E-2</v>
      </c>
    </row>
    <row r="125" spans="2:16" ht="15.75" thickBot="1">
      <c r="B125" s="200"/>
      <c r="C125" s="34"/>
      <c r="D125" s="38"/>
      <c r="E125" s="34"/>
      <c r="F125" s="34"/>
      <c r="G125" s="38"/>
      <c r="H125" s="34"/>
      <c r="I125" s="34"/>
      <c r="J125" s="87" t="s">
        <v>422</v>
      </c>
      <c r="K125" s="82">
        <f>'DMI SR Data'!C174</f>
        <v>30986584.54018417</v>
      </c>
      <c r="L125" s="82">
        <f>'DMI SR Data'!D174</f>
        <v>1656251.5146784037</v>
      </c>
      <c r="M125" s="205">
        <f>'DMI SR Data'!E174</f>
        <v>5.6468895639136499E-2</v>
      </c>
      <c r="N125" s="82">
        <f>'DMI SR Data'!F174</f>
        <v>95375396.744989008</v>
      </c>
      <c r="O125" s="82">
        <f>'DMI SR Data'!G174</f>
        <v>4092754.0414770842</v>
      </c>
      <c r="P125" s="205">
        <f>'DMI SR Data'!H174</f>
        <v>4.4836059959070654E-2</v>
      </c>
    </row>
    <row r="126" spans="2:16" ht="15.75" thickBot="1">
      <c r="B126" s="391" t="s">
        <v>145</v>
      </c>
      <c r="C126" s="362" t="s">
        <v>113</v>
      </c>
      <c r="D126" s="363"/>
      <c r="E126" s="364"/>
      <c r="F126" s="378" t="s">
        <v>23</v>
      </c>
      <c r="G126" s="378"/>
      <c r="H126" s="378"/>
      <c r="I126" s="34"/>
      <c r="J126" s="87" t="s">
        <v>423</v>
      </c>
      <c r="K126" s="82">
        <f>'DMI SR Data'!C175</f>
        <v>63018699.529186711</v>
      </c>
      <c r="L126" s="82">
        <f>'DMI SR Data'!D175</f>
        <v>2904239.5536536723</v>
      </c>
      <c r="M126" s="205">
        <f>'DMI SR Data'!E175</f>
        <v>4.8311829713445248E-2</v>
      </c>
      <c r="N126" s="82">
        <f>'DMI SR Data'!F175</f>
        <v>194910912.43096679</v>
      </c>
      <c r="O126" s="82">
        <f>'DMI SR Data'!G175</f>
        <v>8174725.5732841492</v>
      </c>
      <c r="P126" s="205">
        <f>'DMI SR Data'!H175</f>
        <v>4.3776868912474676E-2</v>
      </c>
    </row>
    <row r="127" spans="2:16" ht="30.75" thickBot="1">
      <c r="B127" s="391"/>
      <c r="C127" s="35" t="s">
        <v>20</v>
      </c>
      <c r="D127" s="35" t="s">
        <v>26</v>
      </c>
      <c r="E127" s="35" t="s">
        <v>27</v>
      </c>
      <c r="F127" s="35" t="s">
        <v>20</v>
      </c>
      <c r="G127" s="35" t="s">
        <v>26</v>
      </c>
      <c r="H127" s="35" t="s">
        <v>27</v>
      </c>
      <c r="I127" s="34"/>
      <c r="J127" s="87" t="s">
        <v>425</v>
      </c>
      <c r="K127" s="82">
        <f>'DMI SR Data'!C176</f>
        <v>17340049.852232292</v>
      </c>
      <c r="L127" s="82">
        <f>'DMI SR Data'!D176</f>
        <v>1057267.331082454</v>
      </c>
      <c r="M127" s="205">
        <f>'DMI SR Data'!E176</f>
        <v>6.4931612868326452E-2</v>
      </c>
      <c r="N127" s="82">
        <f>'DMI SR Data'!F176</f>
        <v>50820522.458172299</v>
      </c>
      <c r="O127" s="82">
        <f>'DMI SR Data'!G176</f>
        <v>3056297.2517368197</v>
      </c>
      <c r="P127" s="205">
        <f>'DMI SR Data'!H176</f>
        <v>6.3987162746335757E-2</v>
      </c>
    </row>
    <row r="128" spans="2:16" ht="15.75" thickBot="1">
      <c r="B128" s="269" t="s">
        <v>453</v>
      </c>
      <c r="C128" s="270">
        <f>'DMI SR Data'!C142</f>
        <v>329118676.0189985</v>
      </c>
      <c r="D128" s="270">
        <f>'DMI SR Data'!D142</f>
        <v>24107063.06024766</v>
      </c>
      <c r="E128" s="271">
        <f>'DMI SR Data'!E142</f>
        <v>7.9036541679178132E-2</v>
      </c>
      <c r="F128" s="270">
        <f>'DMI SR Data'!F142</f>
        <v>902515653.69478917</v>
      </c>
      <c r="G128" s="270">
        <f>'DMI SR Data'!G142</f>
        <v>71271182.280728698</v>
      </c>
      <c r="H128" s="271">
        <f>'DMI SR Data'!H142</f>
        <v>8.5740338410295436E-2</v>
      </c>
      <c r="I128" s="34"/>
      <c r="J128" s="87" t="s">
        <v>427</v>
      </c>
      <c r="K128" s="82">
        <f>'DMI SR Data'!C177</f>
        <v>7268063.6307933144</v>
      </c>
      <c r="L128" s="82">
        <f>'DMI SR Data'!D177</f>
        <v>439675.76690572966</v>
      </c>
      <c r="M128" s="205">
        <f>'DMI SR Data'!E177</f>
        <v>6.438939551617831E-2</v>
      </c>
      <c r="N128" s="82">
        <f>'DMI SR Data'!F177</f>
        <v>22510583.115452338</v>
      </c>
      <c r="O128" s="82">
        <f>'DMI SR Data'!G177</f>
        <v>1152066.7346384823</v>
      </c>
      <c r="P128" s="205">
        <f>'DMI SR Data'!H177</f>
        <v>5.3939455067832917E-2</v>
      </c>
    </row>
    <row r="129" spans="2:16" ht="15.75" thickBot="1">
      <c r="B129" s="87" t="s">
        <v>424</v>
      </c>
      <c r="C129" s="82">
        <f>'DMI SR Data'!C143</f>
        <v>24767580.876389235</v>
      </c>
      <c r="D129" s="82">
        <f>'DMI SR Data'!D143</f>
        <v>1554751.5404459536</v>
      </c>
      <c r="E129" s="205">
        <f>'DMI SR Data'!E143</f>
        <v>6.6978114470455374E-2</v>
      </c>
      <c r="F129" s="82">
        <f>'DMI SR Data'!F143</f>
        <v>65231556.761283569</v>
      </c>
      <c r="G129" s="82">
        <f>'DMI SR Data'!G143</f>
        <v>4362427.5441663936</v>
      </c>
      <c r="H129" s="205">
        <f>'DMI SR Data'!H143</f>
        <v>7.1668965866191883E-2</v>
      </c>
      <c r="I129" s="34"/>
      <c r="J129" s="88" t="s">
        <v>429</v>
      </c>
      <c r="K129" s="89">
        <f>'DMI SR Data'!C178</f>
        <v>5118802.4411865547</v>
      </c>
      <c r="L129" s="89">
        <f>'DMI SR Data'!D178</f>
        <v>239831.64077839442</v>
      </c>
      <c r="M129" s="206">
        <f>'DMI SR Data'!E178</f>
        <v>4.9156195146388415E-2</v>
      </c>
      <c r="N129" s="89">
        <f>'DMI SR Data'!F178</f>
        <v>15533682.901650198</v>
      </c>
      <c r="O129" s="89">
        <f>'DMI SR Data'!G178</f>
        <v>653582.76150520146</v>
      </c>
      <c r="P129" s="206">
        <f>'DMI SR Data'!H178</f>
        <v>4.3923277084802786E-2</v>
      </c>
    </row>
    <row r="130" spans="2:16" ht="15.75" thickBot="1">
      <c r="B130" s="87" t="s">
        <v>426</v>
      </c>
      <c r="C130" s="82">
        <f>'DMI SR Data'!C144</f>
        <v>61337456.779241242</v>
      </c>
      <c r="D130" s="82">
        <f>'DMI SR Data'!D144</f>
        <v>4506620.9300688729</v>
      </c>
      <c r="E130" s="205">
        <f>'DMI SR Data'!E144</f>
        <v>7.9298867643427473E-2</v>
      </c>
      <c r="F130" s="82">
        <f>'DMI SR Data'!F144</f>
        <v>168267146.33318225</v>
      </c>
      <c r="G130" s="82">
        <f>'DMI SR Data'!G144</f>
        <v>13416882.795161635</v>
      </c>
      <c r="H130" s="205">
        <f>'DMI SR Data'!H144</f>
        <v>8.6644236106626762E-2</v>
      </c>
      <c r="I130" s="34"/>
    </row>
    <row r="131" spans="2:16" ht="15.75" thickBot="1">
      <c r="B131" s="87" t="s">
        <v>428</v>
      </c>
      <c r="C131" s="82">
        <f>'DMI SR Data'!C145</f>
        <v>24921700.34635767</v>
      </c>
      <c r="D131" s="82">
        <f>'DMI SR Data'!D145</f>
        <v>2003072.0596642159</v>
      </c>
      <c r="E131" s="205">
        <f>'DMI SR Data'!E145</f>
        <v>8.7399299583177881E-2</v>
      </c>
      <c r="F131" s="82">
        <f>'DMI SR Data'!F145</f>
        <v>66122621.503412902</v>
      </c>
      <c r="G131" s="82">
        <f>'DMI SR Data'!G145</f>
        <v>6388229.8662279546</v>
      </c>
      <c r="H131" s="205">
        <f>'DMI SR Data'!H145</f>
        <v>0.10694391775225263</v>
      </c>
      <c r="I131" s="34"/>
      <c r="J131" s="389" t="s">
        <v>454</v>
      </c>
      <c r="K131" s="362" t="s">
        <v>113</v>
      </c>
      <c r="L131" s="363"/>
      <c r="M131" s="364"/>
      <c r="N131" s="373" t="s">
        <v>23</v>
      </c>
      <c r="O131" s="374"/>
      <c r="P131" s="375"/>
    </row>
    <row r="132" spans="2:16" ht="30.75" thickBot="1">
      <c r="B132" s="87" t="s">
        <v>284</v>
      </c>
      <c r="C132" s="82">
        <f>'DMI SR Data'!C146</f>
        <v>11043610.484505337</v>
      </c>
      <c r="D132" s="82">
        <f>'DMI SR Data'!D146</f>
        <v>656198.62847011536</v>
      </c>
      <c r="E132" s="205">
        <f>'DMI SR Data'!E146</f>
        <v>6.3172485847748053E-2</v>
      </c>
      <c r="F132" s="82">
        <f>'DMI SR Data'!F146</f>
        <v>28404523.933822699</v>
      </c>
      <c r="G132" s="82">
        <f>'DMI SR Data'!G146</f>
        <v>1852747.8107436076</v>
      </c>
      <c r="H132" s="205">
        <f>'DMI SR Data'!H146</f>
        <v>6.9778677032952957E-2</v>
      </c>
      <c r="I132" s="34"/>
      <c r="J132" s="390"/>
      <c r="K132" s="35" t="s">
        <v>20</v>
      </c>
      <c r="L132" s="35" t="s">
        <v>26</v>
      </c>
      <c r="M132" s="35" t="s">
        <v>27</v>
      </c>
      <c r="N132" s="35" t="s">
        <v>20</v>
      </c>
      <c r="O132" s="35" t="s">
        <v>26</v>
      </c>
      <c r="P132" s="35" t="s">
        <v>27</v>
      </c>
    </row>
    <row r="133" spans="2:16" ht="15.75" thickBot="1">
      <c r="B133" s="87" t="s">
        <v>430</v>
      </c>
      <c r="C133" s="82">
        <f>'DMI SR Data'!C147</f>
        <v>69607556.681335524</v>
      </c>
      <c r="D133" s="82">
        <f>'DMI SR Data'!D147</f>
        <v>5378513.4068237618</v>
      </c>
      <c r="E133" s="205">
        <f>'DMI SR Data'!E147</f>
        <v>8.3739584658551747E-2</v>
      </c>
      <c r="F133" s="82">
        <f>'DMI SR Data'!F147</f>
        <v>193664630.73437509</v>
      </c>
      <c r="G133" s="82">
        <f>'DMI SR Data'!G147</f>
        <v>15000925.11119166</v>
      </c>
      <c r="H133" s="205">
        <f>'DMI SR Data'!H147</f>
        <v>8.3961793240927479E-2</v>
      </c>
      <c r="J133" s="269" t="s">
        <v>455</v>
      </c>
      <c r="K133" s="270">
        <f>'DMI SR Data'!C170</f>
        <v>68801145.598247916</v>
      </c>
      <c r="L133" s="270">
        <f>'DMI SR Data'!D170</f>
        <v>3360225.6345586553</v>
      </c>
      <c r="M133" s="271">
        <f>'DMI SR Data'!E170</f>
        <v>5.1347469388008604E-2</v>
      </c>
      <c r="N133" s="270">
        <f>'DMI SR Data'!F170</f>
        <v>187023598.70603818</v>
      </c>
      <c r="O133" s="270">
        <f>'DMI SR Data'!G170</f>
        <v>12210720.713111997</v>
      </c>
      <c r="P133" s="272">
        <f>'DMI SR Data'!H170</f>
        <v>6.9850235596522273E-2</v>
      </c>
    </row>
    <row r="134" spans="2:16">
      <c r="B134" s="87" t="s">
        <v>286</v>
      </c>
      <c r="C134" s="82">
        <f>'DMI SR Data'!C148</f>
        <v>32836172.224151306</v>
      </c>
      <c r="D134" s="82">
        <f>'DMI SR Data'!D148</f>
        <v>2718730.5391656905</v>
      </c>
      <c r="E134" s="205">
        <f>'DMI SR Data'!E148</f>
        <v>9.0270965495753031E-2</v>
      </c>
      <c r="F134" s="82">
        <f>'DMI SR Data'!F148</f>
        <v>89980785.034302056</v>
      </c>
      <c r="G134" s="82">
        <f>'DMI SR Data'!G148</f>
        <v>7751532.715645045</v>
      </c>
      <c r="H134" s="205">
        <f>'DMI SR Data'!H148</f>
        <v>9.4267337925025715E-2</v>
      </c>
      <c r="J134" s="87" t="s">
        <v>433</v>
      </c>
      <c r="K134" s="254">
        <f>'DMI SR Data'!C171</f>
        <v>19776881.858308353</v>
      </c>
      <c r="L134" s="240">
        <f>'DMI SR Data'!D171</f>
        <v>992672.36208179966</v>
      </c>
      <c r="M134" s="264">
        <f>'DMI SR Data'!E171</f>
        <v>5.2846107912138209E-2</v>
      </c>
      <c r="N134" s="240">
        <f>'DMI SR Data'!F171</f>
        <v>54111631.513055012</v>
      </c>
      <c r="O134" s="240">
        <f>'DMI SR Data'!G171</f>
        <v>3638607.0211462826</v>
      </c>
      <c r="P134" s="265">
        <f>'DMI SR Data'!H171</f>
        <v>7.2090132457379955E-2</v>
      </c>
    </row>
    <row r="135" spans="2:16" ht="15.75" thickBot="1">
      <c r="B135" s="87" t="s">
        <v>431</v>
      </c>
      <c r="C135" s="82">
        <f>'DMI SR Data'!C149</f>
        <v>40721385.267287143</v>
      </c>
      <c r="D135" s="82">
        <f>'DMI SR Data'!D149</f>
        <v>3094410.4306491539</v>
      </c>
      <c r="E135" s="205">
        <f>'DMI SR Data'!E149</f>
        <v>8.2239150080066409E-2</v>
      </c>
      <c r="F135" s="82">
        <f>'DMI SR Data'!F149</f>
        <v>110312721.83483244</v>
      </c>
      <c r="G135" s="82">
        <f>'DMI SR Data'!G149</f>
        <v>9070492.7031519413</v>
      </c>
      <c r="H135" s="205">
        <f>'DMI SR Data'!H149</f>
        <v>8.9591989241509323E-2</v>
      </c>
      <c r="J135" s="88" t="s">
        <v>434</v>
      </c>
      <c r="K135" s="266">
        <f>'DMI SR Data'!C172</f>
        <v>49024263.73993928</v>
      </c>
      <c r="L135" s="89">
        <f>'DMI SR Data'!D172</f>
        <v>2367553.2724768072</v>
      </c>
      <c r="M135" s="206">
        <f>'DMI SR Data'!E172</f>
        <v>5.0744110520348301E-2</v>
      </c>
      <c r="N135" s="89">
        <f>'DMI SR Data'!F172</f>
        <v>132911967.19298324</v>
      </c>
      <c r="O135" s="89">
        <f>'DMI SR Data'!G172</f>
        <v>8572113.6919658035</v>
      </c>
      <c r="P135" s="267">
        <f>'DMI SR Data'!H172</f>
        <v>6.8940998807720658E-2</v>
      </c>
    </row>
    <row r="136" spans="2:16" ht="15.75" thickBot="1">
      <c r="B136" s="88" t="s">
        <v>432</v>
      </c>
      <c r="C136" s="89">
        <f>'DMI SR Data'!C150</f>
        <v>63883213.35976062</v>
      </c>
      <c r="D136" s="89">
        <f>'DMI SR Data'!D150</f>
        <v>4194765.5249627605</v>
      </c>
      <c r="E136" s="206">
        <f>'DMI SR Data'!E150</f>
        <v>7.0277678129154628E-2</v>
      </c>
      <c r="F136" s="89">
        <f>'DMI SR Data'!F150</f>
        <v>180531667.55957794</v>
      </c>
      <c r="G136" s="89">
        <f>'DMI SR Data'!G150</f>
        <v>13427943.734440356</v>
      </c>
      <c r="H136" s="206">
        <f>'DMI SR Data'!H150</f>
        <v>8.0356938954225604E-2</v>
      </c>
      <c r="J136" s="242"/>
      <c r="K136" s="65"/>
      <c r="L136" s="65"/>
      <c r="M136" s="246"/>
      <c r="N136" s="65"/>
      <c r="O136" s="65"/>
      <c r="P136" s="246"/>
    </row>
    <row r="137" spans="2:16" ht="15.75" thickBot="1">
      <c r="B137" s="200"/>
      <c r="C137" s="34"/>
      <c r="D137" s="38"/>
      <c r="E137" s="34"/>
      <c r="F137" s="34"/>
      <c r="G137" s="38"/>
      <c r="H137" s="34"/>
      <c r="J137" s="394" t="s">
        <v>456</v>
      </c>
      <c r="K137" s="396" t="s">
        <v>68</v>
      </c>
      <c r="L137" s="397"/>
      <c r="M137" s="398"/>
      <c r="N137" s="396" t="s">
        <v>23</v>
      </c>
      <c r="O137" s="397"/>
      <c r="P137" s="398"/>
    </row>
    <row r="138" spans="2:16" ht="30.75" thickBot="1">
      <c r="B138" s="392" t="s">
        <v>39</v>
      </c>
      <c r="C138" s="362" t="s">
        <v>113</v>
      </c>
      <c r="D138" s="363"/>
      <c r="E138" s="364"/>
      <c r="F138" s="378" t="s">
        <v>23</v>
      </c>
      <c r="G138" s="378"/>
      <c r="H138" s="378"/>
      <c r="J138" s="395"/>
      <c r="K138" s="252" t="s">
        <v>20</v>
      </c>
      <c r="L138" s="37" t="s">
        <v>26</v>
      </c>
      <c r="M138" s="37" t="s">
        <v>27</v>
      </c>
      <c r="N138" s="251" t="s">
        <v>20</v>
      </c>
      <c r="O138" s="251" t="s">
        <v>26</v>
      </c>
      <c r="P138" s="253" t="s">
        <v>27</v>
      </c>
    </row>
    <row r="139" spans="2:16" ht="30.75" thickBot="1">
      <c r="B139" s="393"/>
      <c r="C139" s="35" t="s">
        <v>20</v>
      </c>
      <c r="D139" s="35" t="s">
        <v>26</v>
      </c>
      <c r="E139" s="35" t="s">
        <v>27</v>
      </c>
      <c r="F139" s="35" t="s">
        <v>20</v>
      </c>
      <c r="G139" s="35" t="s">
        <v>26</v>
      </c>
      <c r="H139" s="35" t="s">
        <v>27</v>
      </c>
      <c r="J139" s="273" t="s">
        <v>458</v>
      </c>
      <c r="K139" s="270">
        <f>'DMI SR Data'!C181</f>
        <v>135209216.9418416</v>
      </c>
      <c r="L139" s="270">
        <f>'DMI SR Data'!D181</f>
        <v>9278219.2820140719</v>
      </c>
      <c r="M139" s="271">
        <f>'DMI SR Data'!E181</f>
        <v>7.3677009270401897E-2</v>
      </c>
      <c r="N139" s="270">
        <f>'DMI SR Data'!F181</f>
        <v>360863900.65303802</v>
      </c>
      <c r="O139" s="270">
        <f>'DMI SR Data'!G181</f>
        <v>24486812.922212899</v>
      </c>
      <c r="P139" s="272">
        <f>'DMI SR Data'!H181</f>
        <v>7.2795721870948821E-2</v>
      </c>
    </row>
    <row r="140" spans="2:16" ht="15.75" thickBot="1">
      <c r="B140" s="274" t="s">
        <v>457</v>
      </c>
      <c r="C140" s="270">
        <f>'DMI SR Data'!C159</f>
        <v>249987717.0651761</v>
      </c>
      <c r="D140" s="270">
        <f>'DMI SR Data'!D159</f>
        <v>14331323.368097812</v>
      </c>
      <c r="E140" s="271">
        <f>'DMI SR Data'!E159</f>
        <v>6.081448987342071E-2</v>
      </c>
      <c r="F140" s="270">
        <f>'DMI SR Data'!F159</f>
        <v>665048705.14243913</v>
      </c>
      <c r="G140" s="270">
        <f>'DMI SR Data'!G159</f>
        <v>42346690.437944889</v>
      </c>
      <c r="H140" s="272">
        <f>'DMI SR Data'!H159</f>
        <v>6.800474293959155E-2</v>
      </c>
      <c r="J140" s="258" t="s">
        <v>345</v>
      </c>
      <c r="K140" s="254">
        <f>'DMI SR Data'!C182</f>
        <v>14076974.556375172</v>
      </c>
      <c r="L140" s="240">
        <f>'DMI SR Data'!D182</f>
        <v>1149411.8799799196</v>
      </c>
      <c r="M140" s="264">
        <f>'DMI SR Data'!E182</f>
        <v>8.891172363671139E-2</v>
      </c>
      <c r="N140" s="240">
        <f>'DMI SR Data'!F182</f>
        <v>38314711.41974397</v>
      </c>
      <c r="O140" s="240">
        <f>'DMI SR Data'!G182</f>
        <v>3051001.8965796381</v>
      </c>
      <c r="P140" s="265">
        <f>'DMI SR Data'!H182</f>
        <v>8.6519595863148474E-2</v>
      </c>
    </row>
    <row r="141" spans="2:16">
      <c r="B141" s="243" t="s">
        <v>435</v>
      </c>
      <c r="C141" s="254">
        <f>'DMI SR Data'!C160</f>
        <v>14644474.22001853</v>
      </c>
      <c r="D141" s="240">
        <f>'DMI SR Data'!D160</f>
        <v>1074271.3442415316</v>
      </c>
      <c r="E141" s="264">
        <f>'DMI SR Data'!E160</f>
        <v>7.9163985540637777E-2</v>
      </c>
      <c r="F141" s="240">
        <f>'DMI SR Data'!F160</f>
        <v>37296182.68837177</v>
      </c>
      <c r="G141" s="240">
        <f>'DMI SR Data'!G160</f>
        <v>3225133.1985730976</v>
      </c>
      <c r="H141" s="265">
        <f>'DMI SR Data'!H160</f>
        <v>9.4659050627094579E-2</v>
      </c>
      <c r="J141" s="258" t="s">
        <v>346</v>
      </c>
      <c r="K141" s="254">
        <f>'DMI SR Data'!C183</f>
        <v>55228385.756564595</v>
      </c>
      <c r="L141" s="240">
        <f>'DMI SR Data'!D183</f>
        <v>3158370.3003638163</v>
      </c>
      <c r="M141" s="264">
        <f>'DMI SR Data'!E183</f>
        <v>6.0656219758961114E-2</v>
      </c>
      <c r="N141" s="240">
        <f>'DMI SR Data'!F183</f>
        <v>145716685.53872469</v>
      </c>
      <c r="O141" s="240">
        <f>'DMI SR Data'!G183</f>
        <v>8706034.5883596539</v>
      </c>
      <c r="P141" s="265">
        <f>'DMI SR Data'!H183</f>
        <v>6.3542757646729203E-2</v>
      </c>
    </row>
    <row r="142" spans="2:16">
      <c r="B142" s="243" t="s">
        <v>436</v>
      </c>
      <c r="C142" s="254">
        <f>'DMI SR Data'!C161</f>
        <v>79314794.777843267</v>
      </c>
      <c r="D142" s="240">
        <f>'DMI SR Data'!D161</f>
        <v>3696923.6929173917</v>
      </c>
      <c r="E142" s="264">
        <f>'DMI SR Data'!E161</f>
        <v>4.8889550047837287E-2</v>
      </c>
      <c r="F142" s="240">
        <f>'DMI SR Data'!F161</f>
        <v>216527308.71294647</v>
      </c>
      <c r="G142" s="240">
        <f>'DMI SR Data'!G161</f>
        <v>12570913.394340098</v>
      </c>
      <c r="H142" s="265">
        <f>'DMI SR Data'!H161</f>
        <v>6.1635298930944028E-2</v>
      </c>
      <c r="J142" s="258" t="s">
        <v>347</v>
      </c>
      <c r="K142" s="254">
        <f>'DMI SR Data'!C184</f>
        <v>31098533.962241493</v>
      </c>
      <c r="L142" s="240">
        <f>'DMI SR Data'!D184</f>
        <v>2306088.9273920916</v>
      </c>
      <c r="M142" s="264">
        <f>'DMI SR Data'!E184</f>
        <v>8.0093542754041194E-2</v>
      </c>
      <c r="N142" s="240">
        <f>'DMI SR Data'!F184</f>
        <v>83453456.024164483</v>
      </c>
      <c r="O142" s="240">
        <f>'DMI SR Data'!G184</f>
        <v>6132136.9015359133</v>
      </c>
      <c r="P142" s="265">
        <f>'DMI SR Data'!H184</f>
        <v>7.9307194588992797E-2</v>
      </c>
    </row>
    <row r="143" spans="2:16" ht="15.75" thickBot="1">
      <c r="B143" s="243" t="s">
        <v>437</v>
      </c>
      <c r="C143" s="254">
        <f>'DMI SR Data'!C162</f>
        <v>22466361.264405221</v>
      </c>
      <c r="D143" s="240">
        <f>'DMI SR Data'!D162</f>
        <v>1353579.6336299926</v>
      </c>
      <c r="E143" s="264">
        <f>'DMI SR Data'!E162</f>
        <v>6.4111856850588345E-2</v>
      </c>
      <c r="F143" s="240">
        <f>'DMI SR Data'!F162</f>
        <v>58654757.247754648</v>
      </c>
      <c r="G143" s="240">
        <f>'DMI SR Data'!G162</f>
        <v>4113913.388360709</v>
      </c>
      <c r="H143" s="265">
        <f>'DMI SR Data'!H162</f>
        <v>7.5428121335386011E-2</v>
      </c>
      <c r="J143" s="259" t="s">
        <v>348</v>
      </c>
      <c r="K143" s="266">
        <f>'DMI SR Data'!C185</f>
        <v>34805322.666661903</v>
      </c>
      <c r="L143" s="89">
        <f>'DMI SR Data'!D185</f>
        <v>2664348.174280066</v>
      </c>
      <c r="M143" s="206">
        <f>'DMI SR Data'!E185</f>
        <v>8.2895687400877618E-2</v>
      </c>
      <c r="N143" s="89">
        <f>'DMI SR Data'!F185</f>
        <v>93379047.670405045</v>
      </c>
      <c r="O143" s="89">
        <f>'DMI SR Data'!G185</f>
        <v>6597639.5357379019</v>
      </c>
      <c r="P143" s="267">
        <f>'DMI SR Data'!H185</f>
        <v>7.6025956222094293E-2</v>
      </c>
    </row>
    <row r="144" spans="2:16" ht="15.75" thickBot="1">
      <c r="B144" s="243" t="s">
        <v>438</v>
      </c>
      <c r="C144" s="254">
        <f>'DMI SR Data'!C163</f>
        <v>18607234.053767089</v>
      </c>
      <c r="D144" s="240">
        <f>'DMI SR Data'!D163</f>
        <v>1343322.4781672098</v>
      </c>
      <c r="E144" s="264">
        <f>'DMI SR Data'!E163</f>
        <v>7.7811014745106086E-2</v>
      </c>
      <c r="F144" s="240">
        <f>'DMI SR Data'!F163</f>
        <v>47969806.488435127</v>
      </c>
      <c r="G144" s="240">
        <f>'DMI SR Data'!G163</f>
        <v>3892691.2006429434</v>
      </c>
      <c r="H144" s="265">
        <f>'DMI SR Data'!H163</f>
        <v>8.83154710834963E-2</v>
      </c>
    </row>
    <row r="145" spans="2:16" ht="15.75" thickBot="1">
      <c r="B145" s="243" t="s">
        <v>439</v>
      </c>
      <c r="C145" s="254">
        <f>'DMI SR Data'!C164</f>
        <v>45387682.765546322</v>
      </c>
      <c r="D145" s="240">
        <f>'DMI SR Data'!D164</f>
        <v>2561892.8593183756</v>
      </c>
      <c r="E145" s="264">
        <f>'DMI SR Data'!E164</f>
        <v>5.982126342393073E-2</v>
      </c>
      <c r="F145" s="240">
        <f>'DMI SR Data'!F164</f>
        <v>123309438.57234316</v>
      </c>
      <c r="G145" s="240">
        <f>'DMI SR Data'!G164</f>
        <v>6132548.8939757645</v>
      </c>
      <c r="H145" s="265">
        <f>'DMI SR Data'!H164</f>
        <v>5.23358224544846E-2</v>
      </c>
      <c r="J145" s="389" t="s">
        <v>40</v>
      </c>
      <c r="K145" s="362" t="s">
        <v>113</v>
      </c>
      <c r="L145" s="363"/>
      <c r="M145" s="364"/>
      <c r="N145" s="373" t="s">
        <v>23</v>
      </c>
      <c r="O145" s="374"/>
      <c r="P145" s="375"/>
    </row>
    <row r="146" spans="2:16" ht="30.75" thickBot="1">
      <c r="B146" s="243" t="s">
        <v>440</v>
      </c>
      <c r="C146" s="254">
        <f>'DMI SR Data'!C165</f>
        <v>37693948.651395939</v>
      </c>
      <c r="D146" s="240">
        <f>'DMI SR Data'!D165</f>
        <v>2480934.4477793649</v>
      </c>
      <c r="E146" s="264">
        <f>'DMI SR Data'!E165</f>
        <v>7.0455043508446918E-2</v>
      </c>
      <c r="F146" s="240">
        <f>'DMI SR Data'!F165</f>
        <v>97051371.594511107</v>
      </c>
      <c r="G146" s="240">
        <f>'DMI SR Data'!G165</f>
        <v>6757801.5818599463</v>
      </c>
      <c r="H146" s="265">
        <f>'DMI SR Data'!H165</f>
        <v>7.484255613011094E-2</v>
      </c>
      <c r="J146" s="390"/>
      <c r="K146" s="35" t="s">
        <v>20</v>
      </c>
      <c r="L146" s="35" t="s">
        <v>26</v>
      </c>
      <c r="M146" s="35" t="s">
        <v>27</v>
      </c>
      <c r="N146" s="35" t="s">
        <v>20</v>
      </c>
      <c r="O146" s="35" t="s">
        <v>26</v>
      </c>
      <c r="P146" s="35" t="s">
        <v>27</v>
      </c>
    </row>
    <row r="147" spans="2:16" ht="15.75" thickBot="1">
      <c r="B147" s="243" t="s">
        <v>441</v>
      </c>
      <c r="C147" s="254">
        <f>'DMI SR Data'!C166</f>
        <v>13985620.516199749</v>
      </c>
      <c r="D147" s="240">
        <f>'DMI SR Data'!D166</f>
        <v>886524.72673264518</v>
      </c>
      <c r="E147" s="264">
        <f>'DMI SR Data'!E166</f>
        <v>6.7678314670047215E-2</v>
      </c>
      <c r="F147" s="240">
        <f>'DMI SR Data'!F166</f>
        <v>37187387.648594067</v>
      </c>
      <c r="G147" s="240">
        <f>'DMI SR Data'!G166</f>
        <v>2719987.2688296437</v>
      </c>
      <c r="H147" s="265">
        <f>'DMI SR Data'!H166</f>
        <v>7.8914778569332711E-2</v>
      </c>
      <c r="J147" s="269" t="s">
        <v>459</v>
      </c>
      <c r="K147" s="270">
        <f>'DMI SR Data'!C179</f>
        <v>238594042.05237356</v>
      </c>
      <c r="L147" s="270">
        <f>'DMI SR Data'!D179</f>
        <v>9739717.8873840272</v>
      </c>
      <c r="M147" s="271">
        <f>'DMI SR Data'!E179</f>
        <v>4.2558592340000118E-2</v>
      </c>
      <c r="N147" s="270">
        <f>'DMI SR Data'!F179</f>
        <v>676023800.30254388</v>
      </c>
      <c r="O147" s="270">
        <f>'DMI SR Data'!G179</f>
        <v>33964061.813899755</v>
      </c>
      <c r="P147" s="272">
        <f>'DMI SR Data'!H179</f>
        <v>5.2898600827780244E-2</v>
      </c>
    </row>
    <row r="148" spans="2:16" ht="15.75" thickBot="1">
      <c r="B148" s="243" t="s">
        <v>442</v>
      </c>
      <c r="C148" s="254">
        <f>'DMI SR Data'!C167</f>
        <v>6068249.8244012706</v>
      </c>
      <c r="D148" s="240">
        <f>'DMI SR Data'!D167</f>
        <v>449214.8727532411</v>
      </c>
      <c r="E148" s="264">
        <f>'DMI SR Data'!E167</f>
        <v>7.9945199953150151E-2</v>
      </c>
      <c r="F148" s="240">
        <f>'DMI SR Data'!F167</f>
        <v>15826884.434937935</v>
      </c>
      <c r="G148" s="240">
        <f>'DMI SR Data'!G167</f>
        <v>1321872.7261238918</v>
      </c>
      <c r="H148" s="265">
        <f>'DMI SR Data'!H167</f>
        <v>9.1132137819692288E-2</v>
      </c>
      <c r="J148" s="269" t="s">
        <v>460</v>
      </c>
      <c r="K148" s="270">
        <f>'DMI SR Data'!C186</f>
        <v>12148425.580902273</v>
      </c>
      <c r="L148" s="270">
        <f>'DMI SR Data'!D186</f>
        <v>808685.53151390143</v>
      </c>
      <c r="M148" s="271">
        <f>'DMI SR Data'!E186</f>
        <v>7.1314291861348203E-2</v>
      </c>
      <c r="N148" s="270">
        <f>'DMI SR Data'!F186</f>
        <v>35369147.522108056</v>
      </c>
      <c r="O148" s="270">
        <f>'DMI SR Data'!G186</f>
        <v>2135706.770195432</v>
      </c>
      <c r="P148" s="272">
        <f>'DMI SR Data'!H186</f>
        <v>6.42637873742435E-2</v>
      </c>
    </row>
    <row r="149" spans="2:16" ht="15.75" thickBot="1">
      <c r="B149" s="244" t="s">
        <v>249</v>
      </c>
      <c r="C149" s="254">
        <f>'DMI SR Data'!C168</f>
        <v>5923888.6837972626</v>
      </c>
      <c r="D149" s="240">
        <f>'DMI SR Data'!D168</f>
        <v>165204.43278802093</v>
      </c>
      <c r="E149" s="264">
        <f>'DMI SR Data'!E168</f>
        <v>2.8687878269948196E-2</v>
      </c>
      <c r="F149" s="240">
        <f>'DMI SR Data'!F168</f>
        <v>15258639.44849452</v>
      </c>
      <c r="G149" s="240">
        <f>'DMI SR Data'!G168</f>
        <v>631612.70168680698</v>
      </c>
      <c r="H149" s="265">
        <f>'DMI SR Data'!H168</f>
        <v>4.3181209183517338E-2</v>
      </c>
      <c r="J149" s="269" t="s">
        <v>461</v>
      </c>
      <c r="K149" s="270">
        <f>'DMI SR Data'!C188</f>
        <v>42998324.980507165</v>
      </c>
      <c r="L149" s="270">
        <f>'DMI SR Data'!D188</f>
        <v>2958110.3765554354</v>
      </c>
      <c r="M149" s="271">
        <f>'DMI SR Data'!E188</f>
        <v>7.3878484563953545E-2</v>
      </c>
      <c r="N149" s="270">
        <f>'DMI SR Data'!F188</f>
        <v>111969451.81954826</v>
      </c>
      <c r="O149" s="270">
        <f>'DMI SR Data'!G188</f>
        <v>9124096.886249736</v>
      </c>
      <c r="P149" s="272">
        <f>'DMI SR Data'!H188</f>
        <v>8.8716664862183311E-2</v>
      </c>
    </row>
    <row r="150" spans="2:16" ht="15.75" thickBot="1">
      <c r="B150" s="245" t="s">
        <v>443</v>
      </c>
      <c r="C150" s="266">
        <f>'DMI SR Data'!C169</f>
        <v>5895462.307808998</v>
      </c>
      <c r="D150" s="89">
        <f>'DMI SR Data'!D169</f>
        <v>319454.87976883724</v>
      </c>
      <c r="E150" s="206">
        <f>'DMI SR Data'!E169</f>
        <v>5.7290970984433989E-2</v>
      </c>
      <c r="F150" s="89">
        <f>'DMI SR Data'!F169</f>
        <v>15966928.306050278</v>
      </c>
      <c r="G150" s="89">
        <f>'DMI SR Data'!G169</f>
        <v>980216.08355192281</v>
      </c>
      <c r="H150" s="267">
        <f>'DMI SR Data'!H169</f>
        <v>6.5405678643805712E-2</v>
      </c>
      <c r="J150" s="269" t="s">
        <v>462</v>
      </c>
      <c r="K150" s="270">
        <f>'DMI SR Data'!C190</f>
        <v>30811185.364807788</v>
      </c>
      <c r="L150" s="270">
        <f>'DMI SR Data'!D190</f>
        <v>1203858.3966291957</v>
      </c>
      <c r="M150" s="271">
        <f>'DMI SR Data'!E190</f>
        <v>4.0660826893392989E-2</v>
      </c>
      <c r="N150" s="270">
        <f>'DMI SR Data'!F190</f>
        <v>86557188.765673205</v>
      </c>
      <c r="O150" s="270">
        <f>'DMI SR Data'!G190</f>
        <v>5100137.0069880337</v>
      </c>
      <c r="P150" s="272">
        <f>'DMI SR Data'!H190</f>
        <v>6.2611362636805029E-2</v>
      </c>
    </row>
    <row r="151" spans="2:16" ht="15.75" thickBot="1">
      <c r="J151" s="269" t="s">
        <v>463</v>
      </c>
      <c r="K151" s="270">
        <f>'DMI SR Data'!C192</f>
        <v>68524790.313034892</v>
      </c>
      <c r="L151" s="270">
        <f>'DMI SR Data'!D192</f>
        <v>3454209.6003286242</v>
      </c>
      <c r="M151" s="271">
        <f>'DMI SR Data'!E192</f>
        <v>5.3084044471330867E-2</v>
      </c>
      <c r="N151" s="270">
        <f>'DMI SR Data'!F192</f>
        <v>186173450.05747139</v>
      </c>
      <c r="O151" s="270">
        <f>'DMI SR Data'!G192</f>
        <v>11285943.695108294</v>
      </c>
      <c r="P151" s="272">
        <f>'DMI SR Data'!H192</f>
        <v>6.4532589719268257E-2</v>
      </c>
    </row>
    <row r="152" spans="2:16" ht="15.75" thickBot="1">
      <c r="J152" s="269" t="s">
        <v>464</v>
      </c>
      <c r="K152" s="270">
        <f>'DMI SR Data'!C194</f>
        <v>56190561.529147141</v>
      </c>
      <c r="L152" s="270">
        <f>'DMI SR Data'!D194</f>
        <v>2104872.9821498692</v>
      </c>
      <c r="M152" s="271">
        <f>'DMI SR Data'!E194</f>
        <v>3.8917374238859118E-2</v>
      </c>
      <c r="N152" s="270">
        <f>'DMI SR Data'!F194</f>
        <v>160211120.61931249</v>
      </c>
      <c r="O152" s="270">
        <f>'DMI SR Data'!G194</f>
        <v>7710264.2780567706</v>
      </c>
      <c r="P152" s="272">
        <f>'DMI SR Data'!H194</f>
        <v>5.0558826114413952E-2</v>
      </c>
    </row>
    <row r="153" spans="2:16" ht="15.75" thickBot="1">
      <c r="J153" s="269" t="s">
        <v>465</v>
      </c>
      <c r="K153" s="270">
        <f>'DMI SR Data'!C196</f>
        <v>40651857.986695513</v>
      </c>
      <c r="L153" s="270">
        <f>'DMI SR Data'!D196</f>
        <v>2301390.4093882293</v>
      </c>
      <c r="M153" s="271">
        <f>'DMI SR Data'!E196</f>
        <v>6.0009448509305965E-2</v>
      </c>
      <c r="N153" s="270">
        <f>'DMI SR Data'!F196</f>
        <v>106630491.75887263</v>
      </c>
      <c r="O153" s="270">
        <f>'DMI SR Data'!G196</f>
        <v>6769320.4341903776</v>
      </c>
      <c r="P153" s="272">
        <f>'DMI SR Data'!H196</f>
        <v>6.7787312569978178E-2</v>
      </c>
    </row>
  </sheetData>
  <mergeCells count="92"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  <mergeCell ref="B33:B34"/>
    <mergeCell ref="C33:E33"/>
    <mergeCell ref="F33:H33"/>
    <mergeCell ref="B21:B22"/>
    <mergeCell ref="C21:E21"/>
    <mergeCell ref="F21:H21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C126:E126"/>
    <mergeCell ref="F126:H126"/>
    <mergeCell ref="J122:J123"/>
    <mergeCell ref="K122:M122"/>
    <mergeCell ref="J131:J132"/>
    <mergeCell ref="K131:M131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</mergeCells>
  <conditionalFormatting sqref="A1:XFD3 Q4:XFD32 A4:A1048576 J33:T33 U33:XFD89 Q34:T89 J85:P85 Q90:XFD1048576 C99:H106 I120:J120 B151:H1048576 J154:P1048576">
    <cfRule type="cellIs" dxfId="67" priority="516" operator="lessThan">
      <formula>0</formula>
    </cfRule>
  </conditionalFormatting>
  <conditionalFormatting sqref="B65">
    <cfRule type="cellIs" dxfId="66" priority="3" operator="lessThan">
      <formula>0</formula>
    </cfRule>
  </conditionalFormatting>
  <conditionalFormatting sqref="B88:B106">
    <cfRule type="cellIs" dxfId="65" priority="146" operator="lessThan">
      <formula>0</formula>
    </cfRule>
  </conditionalFormatting>
  <conditionalFormatting sqref="B111:B115">
    <cfRule type="cellIs" dxfId="64" priority="60" operator="lessThan">
      <formula>0</formula>
    </cfRule>
  </conditionalFormatting>
  <conditionalFormatting sqref="B117:B139">
    <cfRule type="cellIs" dxfId="63" priority="1" operator="lessThan">
      <formula>0</formula>
    </cfRule>
  </conditionalFormatting>
  <conditionalFormatting sqref="B12:H34">
    <cfRule type="cellIs" dxfId="62" priority="364" operator="lessThan">
      <formula>0</formula>
    </cfRule>
  </conditionalFormatting>
  <conditionalFormatting sqref="B35:H52">
    <cfRule type="cellIs" dxfId="61" priority="407" operator="lessThan">
      <formula>0</formula>
    </cfRule>
  </conditionalFormatting>
  <conditionalFormatting sqref="B55:H63">
    <cfRule type="cellIs" dxfId="60" priority="4" operator="lessThan">
      <formula>0</formula>
    </cfRule>
  </conditionalFormatting>
  <conditionalFormatting sqref="B66:H87">
    <cfRule type="cellIs" dxfId="59" priority="2" operator="lessThan">
      <formula>0</formula>
    </cfRule>
  </conditionalFormatting>
  <conditionalFormatting sqref="B107:H110">
    <cfRule type="cellIs" dxfId="58" priority="58" operator="lessThan">
      <formula>0</formula>
    </cfRule>
  </conditionalFormatting>
  <conditionalFormatting sqref="B140:H150">
    <cfRule type="cellIs" dxfId="57" priority="36" operator="lessThan">
      <formula>0</formula>
    </cfRule>
  </conditionalFormatting>
  <conditionalFormatting sqref="B6:I10">
    <cfRule type="cellIs" dxfId="56" priority="116" operator="lessThan">
      <formula>0</formula>
    </cfRule>
  </conditionalFormatting>
  <conditionalFormatting sqref="B4:P5">
    <cfRule type="cellIs" dxfId="55" priority="379" operator="lessThan">
      <formula>0</formula>
    </cfRule>
  </conditionalFormatting>
  <conditionalFormatting sqref="C64:H65">
    <cfRule type="cellIs" dxfId="54" priority="5" operator="lessThan">
      <formula>0</formula>
    </cfRule>
  </conditionalFormatting>
  <conditionalFormatting sqref="C88:H98">
    <cfRule type="cellIs" dxfId="53" priority="85" operator="lessThan">
      <formula>0</formula>
    </cfRule>
  </conditionalFormatting>
  <conditionalFormatting sqref="C111:H139">
    <cfRule type="cellIs" dxfId="52" priority="39" operator="lessThan">
      <formula>0</formula>
    </cfRule>
  </conditionalFormatting>
  <conditionalFormatting sqref="C11:I11 N13 N19 N28 N42 B53:H53">
    <cfRule type="cellIs" dxfId="51" priority="423" operator="lessThan">
      <formula>0</formula>
    </cfRule>
  </conditionalFormatting>
  <conditionalFormatting sqref="I12:I119">
    <cfRule type="cellIs" dxfId="50" priority="212" operator="lessThan">
      <formula>0</formula>
    </cfRule>
  </conditionalFormatting>
  <conditionalFormatting sqref="I121:I1048576">
    <cfRule type="cellIs" dxfId="49" priority="244" operator="lessThan">
      <formula>0</formula>
    </cfRule>
  </conditionalFormatting>
  <conditionalFormatting sqref="J15:J17">
    <cfRule type="cellIs" dxfId="48" priority="375" operator="lessThan">
      <formula>0</formula>
    </cfRule>
  </conditionalFormatting>
  <conditionalFormatting sqref="J21:J26">
    <cfRule type="cellIs" dxfId="47" priority="369" operator="lessThan">
      <formula>0</formula>
    </cfRule>
  </conditionalFormatting>
  <conditionalFormatting sqref="J30:J32">
    <cfRule type="cellIs" dxfId="46" priority="373" operator="lessThan">
      <formula>0</formula>
    </cfRule>
  </conditionalFormatting>
  <conditionalFormatting sqref="J36:J40">
    <cfRule type="cellIs" dxfId="45" priority="137" operator="lessThan">
      <formula>0</formula>
    </cfRule>
  </conditionalFormatting>
  <conditionalFormatting sqref="J44:J50">
    <cfRule type="cellIs" dxfId="44" priority="396" operator="lessThan">
      <formula>0</formula>
    </cfRule>
  </conditionalFormatting>
  <conditionalFormatting sqref="J67:J69">
    <cfRule type="cellIs" dxfId="43" priority="205" operator="lessThan">
      <formula>0</formula>
    </cfRule>
  </conditionalFormatting>
  <conditionalFormatting sqref="J73:J78">
    <cfRule type="cellIs" dxfId="42" priority="188" operator="lessThan">
      <formula>0</formula>
    </cfRule>
  </conditionalFormatting>
  <conditionalFormatting sqref="J82:J84">
    <cfRule type="cellIs" dxfId="41" priority="203" operator="lessThan">
      <formula>0</formula>
    </cfRule>
  </conditionalFormatting>
  <conditionalFormatting sqref="J88:J92">
    <cfRule type="cellIs" dxfId="40" priority="129" operator="lessThan">
      <formula>0</formula>
    </cfRule>
  </conditionalFormatting>
  <conditionalFormatting sqref="J96:J102">
    <cfRule type="cellIs" dxfId="39" priority="194" operator="lessThan">
      <formula>0</formula>
    </cfRule>
  </conditionalFormatting>
  <conditionalFormatting sqref="J118:J119">
    <cfRule type="cellIs" dxfId="38" priority="237" operator="lessThan">
      <formula>0</formula>
    </cfRule>
  </conditionalFormatting>
  <conditionalFormatting sqref="J124:J129">
    <cfRule type="cellIs" dxfId="37" priority="220" operator="lessThan">
      <formula>0</formula>
    </cfRule>
  </conditionalFormatting>
  <conditionalFormatting sqref="J133:J137">
    <cfRule type="cellIs" dxfId="36" priority="125" operator="lessThan">
      <formula>0</formula>
    </cfRule>
  </conditionalFormatting>
  <conditionalFormatting sqref="J139:J143">
    <cfRule type="cellIs" dxfId="35" priority="121" operator="lessThan">
      <formula>0</formula>
    </cfRule>
  </conditionalFormatting>
  <conditionalFormatting sqref="J147:J153">
    <cfRule type="cellIs" dxfId="34" priority="226" operator="lessThan">
      <formula>0</formula>
    </cfRule>
  </conditionalFormatting>
  <conditionalFormatting sqref="J13:K13 J19:K19 J28:K28">
    <cfRule type="cellIs" dxfId="33" priority="378" operator="lessThan">
      <formula>0</formula>
    </cfRule>
  </conditionalFormatting>
  <conditionalFormatting sqref="J34:K34">
    <cfRule type="cellIs" dxfId="32" priority="138" operator="lessThan">
      <formula>0</formula>
    </cfRule>
  </conditionalFormatting>
  <conditionalFormatting sqref="J42:K42">
    <cfRule type="cellIs" dxfId="31" priority="388" operator="lessThan">
      <formula>0</formula>
    </cfRule>
  </conditionalFormatting>
  <conditionalFormatting sqref="J86:K86">
    <cfRule type="cellIs" dxfId="30" priority="130" operator="lessThan">
      <formula>0</formula>
    </cfRule>
  </conditionalFormatting>
  <conditionalFormatting sqref="J65:N65">
    <cfRule type="cellIs" dxfId="29" priority="156" operator="lessThan">
      <formula>0</formula>
    </cfRule>
  </conditionalFormatting>
  <conditionalFormatting sqref="J71:N71">
    <cfRule type="cellIs" dxfId="28" priority="157" operator="lessThan">
      <formula>0</formula>
    </cfRule>
  </conditionalFormatting>
  <conditionalFormatting sqref="J80:N80">
    <cfRule type="cellIs" dxfId="27" priority="159" operator="lessThan">
      <formula>0</formula>
    </cfRule>
  </conditionalFormatting>
  <conditionalFormatting sqref="J94:N94">
    <cfRule type="cellIs" dxfId="26" priority="158" operator="lessThan">
      <formula>0</formula>
    </cfRule>
  </conditionalFormatting>
  <conditionalFormatting sqref="J116:N116">
    <cfRule type="cellIs" dxfId="25" priority="29" operator="lessThan">
      <formula>0</formula>
    </cfRule>
  </conditionalFormatting>
  <conditionalFormatting sqref="J122:N122">
    <cfRule type="cellIs" dxfId="24" priority="30" operator="lessThan">
      <formula>0</formula>
    </cfRule>
  </conditionalFormatting>
  <conditionalFormatting sqref="J131:N131">
    <cfRule type="cellIs" dxfId="23" priority="31" operator="lessThan">
      <formula>0</formula>
    </cfRule>
  </conditionalFormatting>
  <conditionalFormatting sqref="J145:N145">
    <cfRule type="cellIs" dxfId="22" priority="149" operator="lessThan">
      <formula>0</formula>
    </cfRule>
  </conditionalFormatting>
  <conditionalFormatting sqref="J6:P11">
    <cfRule type="cellIs" dxfId="21" priority="114" operator="lessThan">
      <formula>0</formula>
    </cfRule>
  </conditionalFormatting>
  <conditionalFormatting sqref="J51:P63">
    <cfRule type="cellIs" dxfId="20" priority="94" operator="lessThan">
      <formula>0</formula>
    </cfRule>
  </conditionalFormatting>
  <conditionalFormatting sqref="J103:P114">
    <cfRule type="cellIs" dxfId="19" priority="25" operator="lessThan">
      <formula>0</formula>
    </cfRule>
  </conditionalFormatting>
  <conditionalFormatting sqref="K137">
    <cfRule type="cellIs" dxfId="18" priority="27" operator="lessThan">
      <formula>0</formula>
    </cfRule>
  </conditionalFormatting>
  <conditionalFormatting sqref="K14:P17">
    <cfRule type="cellIs" dxfId="17" priority="111" operator="lessThan">
      <formula>0</formula>
    </cfRule>
  </conditionalFormatting>
  <conditionalFormatting sqref="K20:P26">
    <cfRule type="cellIs" dxfId="16" priority="389" operator="lessThan">
      <formula>0</formula>
    </cfRule>
  </conditionalFormatting>
  <conditionalFormatting sqref="K29:P32">
    <cfRule type="cellIs" dxfId="15" priority="406" operator="lessThan">
      <formula>0</formula>
    </cfRule>
  </conditionalFormatting>
  <conditionalFormatting sqref="K35:P40">
    <cfRule type="cellIs" dxfId="14" priority="108" operator="lessThan">
      <formula>0</formula>
    </cfRule>
  </conditionalFormatting>
  <conditionalFormatting sqref="K43:P50">
    <cfRule type="cellIs" dxfId="13" priority="102" operator="lessThan">
      <formula>0</formula>
    </cfRule>
  </conditionalFormatting>
  <conditionalFormatting sqref="K66:P69">
    <cfRule type="cellIs" dxfId="12" priority="79" operator="lessThan">
      <formula>0</formula>
    </cfRule>
  </conditionalFormatting>
  <conditionalFormatting sqref="K72:P78">
    <cfRule type="cellIs" dxfId="11" priority="73" operator="lessThan">
      <formula>0</formula>
    </cfRule>
  </conditionalFormatting>
  <conditionalFormatting sqref="K81:P84">
    <cfRule type="cellIs" dxfId="10" priority="76" operator="lessThan">
      <formula>0</formula>
    </cfRule>
  </conditionalFormatting>
  <conditionalFormatting sqref="K87:P92">
    <cfRule type="cellIs" dxfId="9" priority="82" operator="lessThan">
      <formula>0</formula>
    </cfRule>
  </conditionalFormatting>
  <conditionalFormatting sqref="K95:P102">
    <cfRule type="cellIs" dxfId="8" priority="67" operator="lessThan">
      <formula>0</formula>
    </cfRule>
  </conditionalFormatting>
  <conditionalFormatting sqref="K117:P120">
    <cfRule type="cellIs" dxfId="7" priority="19" operator="lessThan">
      <formula>0</formula>
    </cfRule>
  </conditionalFormatting>
  <conditionalFormatting sqref="K123:P129">
    <cfRule type="cellIs" dxfId="6" priority="13" operator="lessThan">
      <formula>0</formula>
    </cfRule>
  </conditionalFormatting>
  <conditionalFormatting sqref="K132:P136">
    <cfRule type="cellIs" dxfId="5" priority="16" operator="lessThan">
      <formula>0</formula>
    </cfRule>
  </conditionalFormatting>
  <conditionalFormatting sqref="K138:P143">
    <cfRule type="cellIs" dxfId="4" priority="22" operator="lessThan">
      <formula>0</formula>
    </cfRule>
  </conditionalFormatting>
  <conditionalFormatting sqref="K146:P153">
    <cfRule type="cellIs" dxfId="3" priority="7" operator="lessThan">
      <formula>0</formula>
    </cfRule>
  </conditionalFormatting>
  <conditionalFormatting sqref="N34">
    <cfRule type="cellIs" dxfId="2" priority="141" operator="lessThan">
      <formula>0</formula>
    </cfRule>
  </conditionalFormatting>
  <conditionalFormatting sqref="N86">
    <cfRule type="cellIs" dxfId="1" priority="133" operator="lessThan">
      <formula>0</formula>
    </cfRule>
  </conditionalFormatting>
  <conditionalFormatting sqref="N137">
    <cfRule type="cellIs" dxfId="0" priority="28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T122"/>
  <sheetViews>
    <sheetView zoomScale="80" zoomScaleNormal="80" workbookViewId="0">
      <selection activeCell="D3" sqref="D3:Q128"/>
    </sheetView>
  </sheetViews>
  <sheetFormatPr defaultRowHeight="15"/>
  <cols>
    <col min="1" max="1" width="31.28515625" bestFit="1" customWidth="1"/>
    <col min="2" max="2" width="31" bestFit="1" customWidth="1"/>
    <col min="3" max="3" width="20.5703125" bestFit="1" customWidth="1"/>
    <col min="4" max="4" width="13.5703125" bestFit="1" customWidth="1"/>
    <col min="5" max="5" width="12.7109375" bestFit="1" customWidth="1"/>
    <col min="6" max="6" width="10.1406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2" max="12" width="14.85546875" bestFit="1" customWidth="1"/>
    <col min="13" max="13" width="13.7109375" bestFit="1" customWidth="1"/>
    <col min="15" max="15" width="13.5703125" bestFit="1" customWidth="1"/>
    <col min="16" max="16" width="12.7109375" bestFit="1" customWidth="1"/>
    <col min="20" max="20" width="16.140625" bestFit="1" customWidth="1"/>
  </cols>
  <sheetData>
    <row r="1" spans="1:20">
      <c r="A1" s="332" t="s">
        <v>0</v>
      </c>
      <c r="B1" s="332" t="s">
        <v>1</v>
      </c>
      <c r="C1" s="332" t="s">
        <v>114</v>
      </c>
      <c r="D1" s="332" t="s">
        <v>3</v>
      </c>
      <c r="E1" s="332"/>
      <c r="F1" s="332"/>
      <c r="G1" s="332" t="s">
        <v>4</v>
      </c>
      <c r="H1" s="332"/>
      <c r="I1" s="332" t="s">
        <v>5</v>
      </c>
      <c r="J1" s="332"/>
      <c r="K1" s="332"/>
      <c r="L1" s="332" t="s">
        <v>6</v>
      </c>
      <c r="M1" s="332"/>
      <c r="N1" s="332"/>
      <c r="O1" s="332" t="s">
        <v>7</v>
      </c>
      <c r="P1" s="332"/>
      <c r="Q1" s="332"/>
    </row>
    <row r="2" spans="1:20" ht="30">
      <c r="A2" s="331"/>
      <c r="B2" s="331"/>
      <c r="C2" s="331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20">
      <c r="A3" s="333" t="s">
        <v>303</v>
      </c>
      <c r="B3" s="333" t="s">
        <v>146</v>
      </c>
      <c r="C3" s="327" t="s">
        <v>11</v>
      </c>
      <c r="D3" s="326">
        <v>304091073.64566296</v>
      </c>
      <c r="E3" s="311">
        <v>21620608.43274951</v>
      </c>
      <c r="F3" s="312">
        <v>7.6541129411362971E-2</v>
      </c>
      <c r="G3" s="322">
        <v>99.949297796819721</v>
      </c>
      <c r="H3" s="322">
        <v>-3.1575550086841986E-2</v>
      </c>
      <c r="I3" s="323">
        <v>2.8238031972721021</v>
      </c>
      <c r="J3" s="323">
        <v>4.2338271279895867E-2</v>
      </c>
      <c r="K3" s="312">
        <v>1.5221572950373598E-2</v>
      </c>
      <c r="L3" s="313">
        <v>858693346.02252936</v>
      </c>
      <c r="M3" s="313">
        <v>73011654.404109001</v>
      </c>
      <c r="N3" s="312">
        <v>9.2927778746775672E-2</v>
      </c>
      <c r="O3" s="311">
        <v>319420546.08378583</v>
      </c>
      <c r="P3" s="311">
        <v>4930976.2180259824</v>
      </c>
      <c r="Q3" s="312">
        <v>1.5679299698653833E-2</v>
      </c>
      <c r="T3" s="229"/>
    </row>
    <row r="4" spans="1:20">
      <c r="A4" s="333"/>
      <c r="B4" s="333"/>
      <c r="C4" s="328" t="s">
        <v>149</v>
      </c>
      <c r="D4" s="326">
        <v>4772436.3003721628</v>
      </c>
      <c r="E4" s="311">
        <v>-343118.23762894422</v>
      </c>
      <c r="F4" s="316">
        <v>-6.707351765680071E-2</v>
      </c>
      <c r="G4" s="324">
        <v>1.5686144656717813</v>
      </c>
      <c r="H4" s="324">
        <v>-0.24204425214343606</v>
      </c>
      <c r="I4" s="325">
        <v>4.9832800077084478</v>
      </c>
      <c r="J4" s="325">
        <v>0.11908127796046131</v>
      </c>
      <c r="K4" s="316">
        <v>2.4481170399596502E-2</v>
      </c>
      <c r="L4" s="317">
        <v>23782386.40370667</v>
      </c>
      <c r="M4" s="317">
        <v>-1100687.4819948636</v>
      </c>
      <c r="N4" s="316">
        <v>-4.4234385472260621E-2</v>
      </c>
      <c r="O4" s="311">
        <v>10068185.832434654</v>
      </c>
      <c r="P4" s="311">
        <v>-645104.90055771917</v>
      </c>
      <c r="Q4" s="316">
        <v>-6.0215382615452673E-2</v>
      </c>
      <c r="T4" s="227"/>
    </row>
    <row r="5" spans="1:20">
      <c r="A5" s="333"/>
      <c r="B5" s="333"/>
      <c r="C5" s="329" t="s">
        <v>153</v>
      </c>
      <c r="D5" s="326">
        <v>6729790.9941946249</v>
      </c>
      <c r="E5" s="311">
        <v>2719110.2120333486</v>
      </c>
      <c r="F5" s="312">
        <v>0.67796724788654805</v>
      </c>
      <c r="G5" s="322">
        <v>2.2119619498364296</v>
      </c>
      <c r="H5" s="322">
        <v>0.79237506660639134</v>
      </c>
      <c r="I5" s="323">
        <v>3.3153114760332656</v>
      </c>
      <c r="J5" s="323">
        <v>-0.87881429041485504</v>
      </c>
      <c r="K5" s="312">
        <v>-0.20953455841623378</v>
      </c>
      <c r="L5" s="313">
        <v>22311353.31435876</v>
      </c>
      <c r="M5" s="313">
        <v>5490053.704897847</v>
      </c>
      <c r="N5" s="312">
        <v>0.32637512156373699</v>
      </c>
      <c r="O5" s="311">
        <v>7997105.8502267003</v>
      </c>
      <c r="P5" s="311">
        <v>1034905.4253296899</v>
      </c>
      <c r="Q5" s="312">
        <v>0.14864631325878541</v>
      </c>
    </row>
    <row r="6" spans="1:20">
      <c r="A6" s="333"/>
      <c r="B6" s="333"/>
      <c r="C6" s="328" t="s">
        <v>150</v>
      </c>
      <c r="D6" s="326">
        <v>139098179.03361526</v>
      </c>
      <c r="E6" s="311">
        <v>16642521.625567302</v>
      </c>
      <c r="F6" s="316">
        <v>0.13590651487918542</v>
      </c>
      <c r="G6" s="324">
        <v>45.71908393281587</v>
      </c>
      <c r="H6" s="324">
        <v>2.3757079635872387</v>
      </c>
      <c r="I6" s="325">
        <v>3.0878509936357399</v>
      </c>
      <c r="J6" s="325">
        <v>2.7703059175255618E-2</v>
      </c>
      <c r="K6" s="316">
        <v>9.0528496558254703E-3</v>
      </c>
      <c r="L6" s="317">
        <v>429514450.3418709</v>
      </c>
      <c r="M6" s="317">
        <v>54782023.261632264</v>
      </c>
      <c r="N6" s="316">
        <v>0.14618970578145937</v>
      </c>
      <c r="O6" s="311">
        <v>148302363.62223548</v>
      </c>
      <c r="P6" s="311">
        <v>-1152685.4334262609</v>
      </c>
      <c r="Q6" s="316">
        <v>-7.7125894421737791E-3</v>
      </c>
    </row>
    <row r="7" spans="1:20">
      <c r="A7" s="333"/>
      <c r="B7" s="333"/>
      <c r="C7" s="329" t="s">
        <v>152</v>
      </c>
      <c r="D7" s="326">
        <v>4095471.2694031959</v>
      </c>
      <c r="E7" s="311">
        <v>681163.50768279331</v>
      </c>
      <c r="F7" s="312">
        <v>0.1995026679550318</v>
      </c>
      <c r="G7" s="322">
        <v>1.3461081662688834</v>
      </c>
      <c r="H7" s="322">
        <v>0.13760846831064977</v>
      </c>
      <c r="I7" s="323">
        <v>4.7534839441102275</v>
      </c>
      <c r="J7" s="323">
        <v>0.18857989798861485</v>
      </c>
      <c r="K7" s="312">
        <v>4.1310813126254911E-2</v>
      </c>
      <c r="L7" s="313">
        <v>19467756.922672823</v>
      </c>
      <c r="M7" s="313">
        <v>3881769.6064909305</v>
      </c>
      <c r="N7" s="312">
        <v>0.24905509851536628</v>
      </c>
      <c r="O7" s="311">
        <v>8554558.2962827682</v>
      </c>
      <c r="P7" s="311">
        <v>1287267.3523105914</v>
      </c>
      <c r="Q7" s="312">
        <v>0.17713166601349706</v>
      </c>
    </row>
    <row r="8" spans="1:20">
      <c r="A8" s="333"/>
      <c r="B8" s="333"/>
      <c r="C8" s="328" t="s">
        <v>151</v>
      </c>
      <c r="D8" s="326">
        <v>149395196.04809758</v>
      </c>
      <c r="E8" s="311">
        <v>1920931.3250940144</v>
      </c>
      <c r="F8" s="316">
        <v>1.3025535870289243E-2</v>
      </c>
      <c r="G8" s="324">
        <v>49.103529282233282</v>
      </c>
      <c r="H8" s="324">
        <v>-3.095222796448553</v>
      </c>
      <c r="I8" s="325">
        <v>2.4339296621214919</v>
      </c>
      <c r="J8" s="325">
        <v>3.5823766214133634E-2</v>
      </c>
      <c r="K8" s="316">
        <v>1.4938358758581505E-2</v>
      </c>
      <c r="L8" s="317">
        <v>363617399.03992021</v>
      </c>
      <c r="M8" s="317">
        <v>9958495.3130828142</v>
      </c>
      <c r="N8" s="316">
        <v>2.8158474756723943E-2</v>
      </c>
      <c r="O8" s="311">
        <v>144498332.48260623</v>
      </c>
      <c r="P8" s="311">
        <v>4406593.7743697166</v>
      </c>
      <c r="Q8" s="316">
        <v>3.1455058056971893E-2</v>
      </c>
    </row>
    <row r="9" spans="1:20">
      <c r="A9" s="333"/>
      <c r="B9" s="333" t="s">
        <v>138</v>
      </c>
      <c r="C9" s="327" t="s">
        <v>11</v>
      </c>
      <c r="D9" s="326">
        <v>3856304227.4621816</v>
      </c>
      <c r="E9" s="311">
        <v>186875475.73502302</v>
      </c>
      <c r="F9" s="312">
        <v>5.0927675226576576E-2</v>
      </c>
      <c r="G9" s="322">
        <v>99.937520886791347</v>
      </c>
      <c r="H9" s="322">
        <v>-5.0760306239126862E-2</v>
      </c>
      <c r="I9" s="323">
        <v>2.7908517210206059</v>
      </c>
      <c r="J9" s="323">
        <v>2.9461259732513678E-2</v>
      </c>
      <c r="K9" s="312">
        <v>1.0668994532113897E-2</v>
      </c>
      <c r="L9" s="313">
        <v>10762373289.991871</v>
      </c>
      <c r="M9" s="313">
        <v>629647736.59622383</v>
      </c>
      <c r="N9" s="312">
        <v>6.214001684721622E-2</v>
      </c>
      <c r="O9" s="311">
        <v>4127266783.7753391</v>
      </c>
      <c r="P9" s="311">
        <v>106242789.69464684</v>
      </c>
      <c r="Q9" s="312">
        <v>2.6421824353957037E-2</v>
      </c>
    </row>
    <row r="10" spans="1:20">
      <c r="A10" s="333"/>
      <c r="B10" s="333"/>
      <c r="C10" s="328" t="s">
        <v>149</v>
      </c>
      <c r="D10" s="326">
        <v>63869548.78955806</v>
      </c>
      <c r="E10" s="311">
        <v>-3797658.1028924957</v>
      </c>
      <c r="F10" s="316">
        <v>-5.6122578089095092E-2</v>
      </c>
      <c r="G10" s="324">
        <v>1.6552024917357204</v>
      </c>
      <c r="H10" s="324">
        <v>-0.18866154490068232</v>
      </c>
      <c r="I10" s="325">
        <v>4.8748758971028794</v>
      </c>
      <c r="J10" s="325">
        <v>-1.0402066621590045E-2</v>
      </c>
      <c r="K10" s="316">
        <v>-2.1292681191997093E-3</v>
      </c>
      <c r="L10" s="317">
        <v>311356123.95305288</v>
      </c>
      <c r="M10" s="317">
        <v>-19216990.745420337</v>
      </c>
      <c r="N10" s="316">
        <v>-5.8132346192002929E-2</v>
      </c>
      <c r="O10" s="311">
        <v>135073173.20582557</v>
      </c>
      <c r="P10" s="311">
        <v>-9734874.0441609919</v>
      </c>
      <c r="Q10" s="316">
        <v>-6.7226057039187756E-2</v>
      </c>
    </row>
    <row r="11" spans="1:20">
      <c r="A11" s="333"/>
      <c r="B11" s="333"/>
      <c r="C11" s="329" t="s">
        <v>153</v>
      </c>
      <c r="D11" s="326">
        <v>59502912.907302208</v>
      </c>
      <c r="E11" s="311">
        <v>-2486157.6756081134</v>
      </c>
      <c r="F11" s="312">
        <v>-4.0106387339408044E-2</v>
      </c>
      <c r="G11" s="322">
        <v>1.5420395411624086</v>
      </c>
      <c r="H11" s="322">
        <v>-0.14710093265691171</v>
      </c>
      <c r="I11" s="323">
        <v>3.931967797462093</v>
      </c>
      <c r="J11" s="323">
        <v>3.1994292917519207E-2</v>
      </c>
      <c r="K11" s="312">
        <v>8.2037205843158538E-3</v>
      </c>
      <c r="L11" s="313">
        <v>233963537.40670359</v>
      </c>
      <c r="M11" s="313">
        <v>-7792195.437990129</v>
      </c>
      <c r="N11" s="312">
        <v>-3.2231688350471972E-2</v>
      </c>
      <c r="O11" s="311">
        <v>95372364.813414395</v>
      </c>
      <c r="P11" s="311">
        <v>-1003508.6597141623</v>
      </c>
      <c r="Q11" s="312">
        <v>-1.041244684536073E-2</v>
      </c>
    </row>
    <row r="12" spans="1:20">
      <c r="A12" s="333"/>
      <c r="B12" s="333"/>
      <c r="C12" s="328" t="s">
        <v>150</v>
      </c>
      <c r="D12" s="326">
        <v>1693183337.0860977</v>
      </c>
      <c r="E12" s="311">
        <v>213449048.64932132</v>
      </c>
      <c r="F12" s="316">
        <v>0.1442482277509522</v>
      </c>
      <c r="G12" s="324">
        <v>43.879459486153422</v>
      </c>
      <c r="H12" s="324">
        <v>3.558172949783426</v>
      </c>
      <c r="I12" s="325">
        <v>3.08050491365284</v>
      </c>
      <c r="J12" s="325">
        <v>-4.9015942548244595E-2</v>
      </c>
      <c r="K12" s="316">
        <v>-1.5662443166377597E-2</v>
      </c>
      <c r="L12" s="317">
        <v>5215859589.608839</v>
      </c>
      <c r="M12" s="317">
        <v>585000272.31007576</v>
      </c>
      <c r="N12" s="316">
        <v>0.1263265049155744</v>
      </c>
      <c r="O12" s="311">
        <v>1916648238.5483344</v>
      </c>
      <c r="P12" s="311">
        <v>126562170.35220742</v>
      </c>
      <c r="Q12" s="316">
        <v>7.0701723565584948E-2</v>
      </c>
    </row>
    <row r="13" spans="1:20">
      <c r="A13" s="333"/>
      <c r="B13" s="333"/>
      <c r="C13" s="329" t="s">
        <v>152</v>
      </c>
      <c r="D13" s="326">
        <v>47321609.813186809</v>
      </c>
      <c r="E13" s="311">
        <v>6007161.5475855693</v>
      </c>
      <c r="F13" s="312">
        <v>0.14540098681620761</v>
      </c>
      <c r="G13" s="322">
        <v>1.2263566591617736</v>
      </c>
      <c r="H13" s="322">
        <v>0.10057906542284356</v>
      </c>
      <c r="I13" s="323">
        <v>4.7310332526326802</v>
      </c>
      <c r="J13" s="323">
        <v>8.5830236077948818E-2</v>
      </c>
      <c r="K13" s="312">
        <v>1.8477176513504664E-2</v>
      </c>
      <c r="L13" s="313">
        <v>223880109.59429559</v>
      </c>
      <c r="M13" s="313">
        <v>31966109.883630335</v>
      </c>
      <c r="N13" s="312">
        <v>0.16656476302835285</v>
      </c>
      <c r="O13" s="311">
        <v>102591613.76080179</v>
      </c>
      <c r="P13" s="311">
        <v>11773576.713409334</v>
      </c>
      <c r="Q13" s="312">
        <v>0.12963918948463304</v>
      </c>
    </row>
    <row r="14" spans="1:20">
      <c r="A14" s="333"/>
      <c r="B14" s="333"/>
      <c r="C14" s="328" t="s">
        <v>151</v>
      </c>
      <c r="D14" s="326">
        <v>1992426818.8659806</v>
      </c>
      <c r="E14" s="311">
        <v>-26296918.683138609</v>
      </c>
      <c r="F14" s="316">
        <v>-1.302650689344177E-2</v>
      </c>
      <c r="G14" s="324">
        <v>51.634462708576557</v>
      </c>
      <c r="H14" s="324">
        <v>-3.3737498438810576</v>
      </c>
      <c r="I14" s="325">
        <v>2.3977362100295649</v>
      </c>
      <c r="J14" s="325">
        <v>5.0895331943453748E-2</v>
      </c>
      <c r="K14" s="316">
        <v>2.1686741704004791E-2</v>
      </c>
      <c r="L14" s="317">
        <v>4777313929.4289799</v>
      </c>
      <c r="M14" s="317">
        <v>39690540.585928917</v>
      </c>
      <c r="N14" s="316">
        <v>8.3777323202597429E-3</v>
      </c>
      <c r="O14" s="311">
        <v>1877581393.4469633</v>
      </c>
      <c r="P14" s="311">
        <v>-21354574.667094469</v>
      </c>
      <c r="Q14" s="316">
        <v>-1.1245547520121451E-2</v>
      </c>
    </row>
    <row r="15" spans="1:20">
      <c r="A15" s="333"/>
      <c r="B15" s="333" t="s">
        <v>139</v>
      </c>
      <c r="C15" s="327" t="s">
        <v>11</v>
      </c>
      <c r="D15" s="326">
        <v>2174692845.856288</v>
      </c>
      <c r="E15" s="311">
        <v>122741747.28683043</v>
      </c>
      <c r="F15" s="312">
        <v>5.9817091826604114E-2</v>
      </c>
      <c r="G15" s="322">
        <v>99.95188393744543</v>
      </c>
      <c r="H15" s="322">
        <v>-3.4610551027782321E-2</v>
      </c>
      <c r="I15" s="323">
        <v>2.792998774276275</v>
      </c>
      <c r="J15" s="323">
        <v>1.6213711346230397E-2</v>
      </c>
      <c r="K15" s="312">
        <v>5.8390228191165074E-3</v>
      </c>
      <c r="L15" s="313">
        <v>6073914452.9039965</v>
      </c>
      <c r="M15" s="313">
        <v>376087292.53343105</v>
      </c>
      <c r="N15" s="312">
        <v>6.6005388009869312E-2</v>
      </c>
      <c r="O15" s="311">
        <v>2319725840.8958397</v>
      </c>
      <c r="P15" s="311">
        <v>85184866.954660416</v>
      </c>
      <c r="Q15" s="312">
        <v>3.8121863930029136E-2</v>
      </c>
    </row>
    <row r="16" spans="1:20">
      <c r="A16" s="333"/>
      <c r="B16" s="333"/>
      <c r="C16" s="328" t="s">
        <v>149</v>
      </c>
      <c r="D16" s="326">
        <v>35456856.780477785</v>
      </c>
      <c r="E16" s="311">
        <v>-1851360.6991331056</v>
      </c>
      <c r="F16" s="316">
        <v>-4.9623402676498347E-2</v>
      </c>
      <c r="G16" s="324">
        <v>1.6296460626436167</v>
      </c>
      <c r="H16" s="324">
        <v>-0.18829096519321187</v>
      </c>
      <c r="I16" s="325">
        <v>4.8843411278729683</v>
      </c>
      <c r="J16" s="325">
        <v>1.6732639774406088E-2</v>
      </c>
      <c r="K16" s="316">
        <v>3.4375484008867716E-3</v>
      </c>
      <c r="L16" s="317">
        <v>173183383.83798915</v>
      </c>
      <c r="M16" s="317">
        <v>-8418412.2415919602</v>
      </c>
      <c r="N16" s="316">
        <v>-4.6356437124128791E-2</v>
      </c>
      <c r="O16" s="311">
        <v>75010295.897882581</v>
      </c>
      <c r="P16" s="311">
        <v>-3994521.6541448832</v>
      </c>
      <c r="Q16" s="316">
        <v>-5.0560481979650788E-2</v>
      </c>
    </row>
    <row r="17" spans="1:17">
      <c r="A17" s="333"/>
      <c r="B17" s="333"/>
      <c r="C17" s="329" t="s">
        <v>153</v>
      </c>
      <c r="D17" s="326">
        <v>35637460.207592733</v>
      </c>
      <c r="E17" s="311">
        <v>-807765.63733235747</v>
      </c>
      <c r="F17" s="312">
        <v>-2.2163825812725396E-2</v>
      </c>
      <c r="G17" s="322">
        <v>1.6379468453587915</v>
      </c>
      <c r="H17" s="322">
        <v>-0.13793873769201515</v>
      </c>
      <c r="I17" s="323">
        <v>3.7887911180995437</v>
      </c>
      <c r="J17" s="323">
        <v>2.0321589330221101E-3</v>
      </c>
      <c r="K17" s="312">
        <v>5.3664861031170442E-4</v>
      </c>
      <c r="L17" s="313">
        <v>135022892.70615327</v>
      </c>
      <c r="M17" s="313">
        <v>-2986392.7809640765</v>
      </c>
      <c r="N17" s="312">
        <v>-2.1639071388735255E-2</v>
      </c>
      <c r="O17" s="311">
        <v>53639920.759654038</v>
      </c>
      <c r="P17" s="311">
        <v>650070.4733107239</v>
      </c>
      <c r="Q17" s="312">
        <v>1.2267829967397772E-2</v>
      </c>
    </row>
    <row r="18" spans="1:17">
      <c r="A18" s="333"/>
      <c r="B18" s="333"/>
      <c r="C18" s="328" t="s">
        <v>150</v>
      </c>
      <c r="D18" s="326">
        <v>982267529.91715908</v>
      </c>
      <c r="E18" s="311">
        <v>132720124.81918359</v>
      </c>
      <c r="F18" s="316">
        <v>0.15622450733502907</v>
      </c>
      <c r="G18" s="324">
        <v>45.146371053215475</v>
      </c>
      <c r="H18" s="324">
        <v>3.7500302745562379</v>
      </c>
      <c r="I18" s="325">
        <v>3.0615673220267352</v>
      </c>
      <c r="J18" s="325">
        <v>-5.5614087392484635E-2</v>
      </c>
      <c r="K18" s="316">
        <v>-1.7841145601739751E-2</v>
      </c>
      <c r="L18" s="317">
        <v>3007278171.0822926</v>
      </c>
      <c r="M18" s="317">
        <v>359084793.49054432</v>
      </c>
      <c r="N18" s="316">
        <v>0.1355961375513649</v>
      </c>
      <c r="O18" s="311">
        <v>1091502203.6329811</v>
      </c>
      <c r="P18" s="311">
        <v>81591598.180814624</v>
      </c>
      <c r="Q18" s="316">
        <v>8.0790911334457857E-2</v>
      </c>
    </row>
    <row r="19" spans="1:17">
      <c r="A19" s="333"/>
      <c r="B19" s="333"/>
      <c r="C19" s="329" t="s">
        <v>152</v>
      </c>
      <c r="D19" s="326">
        <v>27803080.776984613</v>
      </c>
      <c r="E19" s="311">
        <v>4952921.1704336554</v>
      </c>
      <c r="F19" s="312">
        <v>0.21675652405568724</v>
      </c>
      <c r="G19" s="322">
        <v>1.2778679564885236</v>
      </c>
      <c r="H19" s="322">
        <v>0.16443627716928844</v>
      </c>
      <c r="I19" s="323">
        <v>4.7065740372797213</v>
      </c>
      <c r="J19" s="323">
        <v>2.1423140282057496E-2</v>
      </c>
      <c r="K19" s="312">
        <v>4.5725614292990782E-3</v>
      </c>
      <c r="L19" s="313">
        <v>130857258.14134668</v>
      </c>
      <c r="M19" s="313">
        <v>23800812.364174664</v>
      </c>
      <c r="N19" s="312">
        <v>0.22232021800643215</v>
      </c>
      <c r="O19" s="311">
        <v>59745236.567138016</v>
      </c>
      <c r="P19" s="311">
        <v>9100720.7300019562</v>
      </c>
      <c r="Q19" s="312">
        <v>0.17969804981981244</v>
      </c>
    </row>
    <row r="20" spans="1:17">
      <c r="A20" s="333"/>
      <c r="B20" s="333"/>
      <c r="C20" s="328" t="s">
        <v>151</v>
      </c>
      <c r="D20" s="326">
        <v>1093527918.1743634</v>
      </c>
      <c r="E20" s="311">
        <v>-12272172.366400957</v>
      </c>
      <c r="F20" s="316">
        <v>-1.1098002678223287E-2</v>
      </c>
      <c r="G20" s="324">
        <v>50.260052019752344</v>
      </c>
      <c r="H20" s="324">
        <v>-3.6228473998727608</v>
      </c>
      <c r="I20" s="325">
        <v>2.4028401136048982</v>
      </c>
      <c r="J20" s="325">
        <v>3.0832480514319194E-2</v>
      </c>
      <c r="K20" s="316">
        <v>1.2998474408004489E-2</v>
      </c>
      <c r="L20" s="317">
        <v>2627572747.1362152</v>
      </c>
      <c r="M20" s="317">
        <v>4606491.7012686729</v>
      </c>
      <c r="N20" s="316">
        <v>1.7562146259883216E-3</v>
      </c>
      <c r="O20" s="311">
        <v>1039828184.0381844</v>
      </c>
      <c r="P20" s="311">
        <v>-2163000.7753213644</v>
      </c>
      <c r="Q20" s="316">
        <v>-2.0758340443239888E-3</v>
      </c>
    </row>
    <row r="21" spans="1:17">
      <c r="A21" s="333" t="s">
        <v>304</v>
      </c>
      <c r="B21" s="333" t="s">
        <v>146</v>
      </c>
      <c r="C21" s="327" t="s">
        <v>11</v>
      </c>
      <c r="D21" s="326">
        <v>303216748.76425791</v>
      </c>
      <c r="E21" s="311">
        <v>21620748.521178305</v>
      </c>
      <c r="F21" s="312">
        <v>7.6779316831612737E-2</v>
      </c>
      <c r="G21" s="322">
        <v>99.949151671459518</v>
      </c>
      <c r="H21" s="322">
        <v>-3.1662291154958666E-2</v>
      </c>
      <c r="I21" s="323">
        <v>2.8144024510131604</v>
      </c>
      <c r="J21" s="323">
        <v>4.2715179072637888E-2</v>
      </c>
      <c r="K21" s="312">
        <v>1.5411254907820823E-2</v>
      </c>
      <c r="L21" s="313">
        <v>853373960.91036916</v>
      </c>
      <c r="M21" s="313">
        <v>72877911.207265139</v>
      </c>
      <c r="N21" s="312">
        <v>9.3373837362773909E-2</v>
      </c>
      <c r="O21" s="311">
        <v>317365051.27788657</v>
      </c>
      <c r="P21" s="311">
        <v>5011253.1704440713</v>
      </c>
      <c r="Q21" s="312">
        <v>1.6043516041128195E-2</v>
      </c>
    </row>
    <row r="22" spans="1:17">
      <c r="A22" s="333"/>
      <c r="B22" s="333"/>
      <c r="C22" s="328" t="s">
        <v>149</v>
      </c>
      <c r="D22" s="326">
        <v>4771389.4282904146</v>
      </c>
      <c r="E22" s="311">
        <v>-341037.3326793341</v>
      </c>
      <c r="F22" s="316">
        <v>-6.6707524356719505E-2</v>
      </c>
      <c r="G22" s="324">
        <v>1.572790182585099</v>
      </c>
      <c r="H22" s="324">
        <v>-0.24237973618071229</v>
      </c>
      <c r="I22" s="325">
        <v>4.9826554927167823</v>
      </c>
      <c r="J22" s="325">
        <v>0.11980640914661844</v>
      </c>
      <c r="K22" s="316">
        <v>2.4637081490232065E-2</v>
      </c>
      <c r="L22" s="317">
        <v>23774189.742762022</v>
      </c>
      <c r="M22" s="317">
        <v>-1086770.0466393009</v>
      </c>
      <c r="N22" s="316">
        <v>-4.3713921580075546E-2</v>
      </c>
      <c r="O22" s="311">
        <v>10065896.29753089</v>
      </c>
      <c r="P22" s="311">
        <v>-640385.92943688482</v>
      </c>
      <c r="Q22" s="316">
        <v>-5.9814034027968498E-2</v>
      </c>
    </row>
    <row r="23" spans="1:17">
      <c r="A23" s="333"/>
      <c r="B23" s="333"/>
      <c r="C23" s="329" t="s">
        <v>153</v>
      </c>
      <c r="D23" s="326">
        <v>6729460.868472157</v>
      </c>
      <c r="E23" s="311">
        <v>2720169.8607064839</v>
      </c>
      <c r="F23" s="312">
        <v>0.67846655566725744</v>
      </c>
      <c r="G23" s="322">
        <v>2.218228075300039</v>
      </c>
      <c r="H23" s="322">
        <v>0.79472710929420476</v>
      </c>
      <c r="I23" s="323">
        <v>3.3151640553131805</v>
      </c>
      <c r="J23" s="323">
        <v>-0.87810542109549905</v>
      </c>
      <c r="K23" s="312">
        <v>-0.20940829728108754</v>
      </c>
      <c r="L23" s="313">
        <v>22309266.782795515</v>
      </c>
      <c r="M23" s="313">
        <v>5497229.177891925</v>
      </c>
      <c r="N23" s="312">
        <v>0.32698173220172555</v>
      </c>
      <c r="O23" s="311">
        <v>7996452.0301914811</v>
      </c>
      <c r="P23" s="311">
        <v>1038054.4778637933</v>
      </c>
      <c r="Q23" s="312">
        <v>0.14918010505400753</v>
      </c>
    </row>
    <row r="24" spans="1:17">
      <c r="A24" s="333"/>
      <c r="B24" s="333"/>
      <c r="C24" s="328" t="s">
        <v>150</v>
      </c>
      <c r="D24" s="326">
        <v>138835814.69012749</v>
      </c>
      <c r="E24" s="311">
        <v>16643733.591396615</v>
      </c>
      <c r="F24" s="316">
        <v>0.13620959264904017</v>
      </c>
      <c r="G24" s="324">
        <v>45.764364786731448</v>
      </c>
      <c r="H24" s="324">
        <v>2.3799995347709881</v>
      </c>
      <c r="I24" s="325">
        <v>3.080846661689153</v>
      </c>
      <c r="J24" s="325">
        <v>2.8420689215248096E-2</v>
      </c>
      <c r="K24" s="316">
        <v>9.310852899149567E-3</v>
      </c>
      <c r="L24" s="317">
        <v>427731856.21097314</v>
      </c>
      <c r="M24" s="317">
        <v>54749574.234569311</v>
      </c>
      <c r="N24" s="316">
        <v>0.14678867302879808</v>
      </c>
      <c r="O24" s="311">
        <v>147595654.85782629</v>
      </c>
      <c r="P24" s="311">
        <v>-1099892.7590518594</v>
      </c>
      <c r="Q24" s="316">
        <v>-7.3969448089043696E-3</v>
      </c>
    </row>
    <row r="25" spans="1:17">
      <c r="A25" s="333"/>
      <c r="B25" s="333"/>
      <c r="C25" s="329" t="s">
        <v>152</v>
      </c>
      <c r="D25" s="326">
        <v>4082393.5099225948</v>
      </c>
      <c r="E25" s="311">
        <v>678150.5457221684</v>
      </c>
      <c r="F25" s="312">
        <v>0.19920744578272176</v>
      </c>
      <c r="G25" s="322">
        <v>1.3456768788951963</v>
      </c>
      <c r="H25" s="322">
        <v>0.13699855181151244</v>
      </c>
      <c r="I25" s="323">
        <v>4.7434805125209154</v>
      </c>
      <c r="J25" s="323">
        <v>0.18729030421207238</v>
      </c>
      <c r="K25" s="312">
        <v>4.1106779052051561E-2</v>
      </c>
      <c r="L25" s="313">
        <v>19364754.058759689</v>
      </c>
      <c r="M25" s="313">
        <v>3854375.598565435</v>
      </c>
      <c r="N25" s="312">
        <v>0.2485030012940872</v>
      </c>
      <c r="O25" s="311">
        <v>8515054.1624513865</v>
      </c>
      <c r="P25" s="311">
        <v>1278136.2379330145</v>
      </c>
      <c r="Q25" s="312">
        <v>0.17661333889151112</v>
      </c>
    </row>
    <row r="26" spans="1:17">
      <c r="A26" s="333"/>
      <c r="B26" s="333"/>
      <c r="C26" s="328" t="s">
        <v>151</v>
      </c>
      <c r="D26" s="326">
        <v>148797690.26746511</v>
      </c>
      <c r="E26" s="311">
        <v>1919731.8560310602</v>
      </c>
      <c r="F26" s="316">
        <v>1.3070251498550338E-2</v>
      </c>
      <c r="G26" s="324">
        <v>49.048091747954295</v>
      </c>
      <c r="H26" s="324">
        <v>-3.1010077508519132</v>
      </c>
      <c r="I26" s="325">
        <v>2.4206954655521011</v>
      </c>
      <c r="J26" s="325">
        <v>3.55153087660387E-2</v>
      </c>
      <c r="K26" s="316">
        <v>1.4889990034922225E-2</v>
      </c>
      <c r="L26" s="317">
        <v>360193894.11507881</v>
      </c>
      <c r="M26" s="317">
        <v>9863502.2428777814</v>
      </c>
      <c r="N26" s="316">
        <v>2.8154857448039916E-2</v>
      </c>
      <c r="O26" s="311">
        <v>143191993.92988652</v>
      </c>
      <c r="P26" s="311">
        <v>4435341.1431360543</v>
      </c>
      <c r="Q26" s="316">
        <v>3.1964890000283824E-2</v>
      </c>
    </row>
    <row r="27" spans="1:17">
      <c r="A27" s="333"/>
      <c r="B27" s="333" t="s">
        <v>138</v>
      </c>
      <c r="C27" s="327" t="s">
        <v>11</v>
      </c>
      <c r="D27" s="326">
        <v>3845872881.6641054</v>
      </c>
      <c r="E27" s="311">
        <v>186928125.76482391</v>
      </c>
      <c r="F27" s="312">
        <v>5.1087987995293314E-2</v>
      </c>
      <c r="G27" s="322">
        <v>99.937351527857928</v>
      </c>
      <c r="H27" s="322">
        <v>-5.0896091152566214E-2</v>
      </c>
      <c r="I27" s="323">
        <v>2.7822248991829164</v>
      </c>
      <c r="J27" s="323">
        <v>2.9582653488812394E-2</v>
      </c>
      <c r="K27" s="312">
        <v>1.0747002642674641E-2</v>
      </c>
      <c r="L27" s="313">
        <v>10700083290.458227</v>
      </c>
      <c r="M27" s="313">
        <v>628317380.70896339</v>
      </c>
      <c r="N27" s="312">
        <v>6.2384033379962199E-2</v>
      </c>
      <c r="O27" s="311">
        <v>4102289446.6123934</v>
      </c>
      <c r="P27" s="311">
        <v>107237093.83757019</v>
      </c>
      <c r="Q27" s="312">
        <v>2.6842475233919541E-2</v>
      </c>
    </row>
    <row r="28" spans="1:17">
      <c r="A28" s="333"/>
      <c r="B28" s="333"/>
      <c r="C28" s="328" t="s">
        <v>149</v>
      </c>
      <c r="D28" s="326">
        <v>63847630.544998817</v>
      </c>
      <c r="E28" s="311">
        <v>-3805459.7927442566</v>
      </c>
      <c r="F28" s="316">
        <v>-5.6249607722963446E-2</v>
      </c>
      <c r="G28" s="324">
        <v>1.659119605439324</v>
      </c>
      <c r="H28" s="324">
        <v>-0.18964128059897423</v>
      </c>
      <c r="I28" s="325">
        <v>4.8738785662093127</v>
      </c>
      <c r="J28" s="325">
        <v>-1.0819635465837862E-2</v>
      </c>
      <c r="K28" s="316">
        <v>-2.2150059264925302E-3</v>
      </c>
      <c r="L28" s="317">
        <v>311185598.01652074</v>
      </c>
      <c r="M28" s="317">
        <v>-19279330.694019377</v>
      </c>
      <c r="N28" s="316">
        <v>-5.8340020434986831E-2</v>
      </c>
      <c r="O28" s="311">
        <v>135014349.46683884</v>
      </c>
      <c r="P28" s="311">
        <v>-9757335.6210918128</v>
      </c>
      <c r="Q28" s="316">
        <v>-6.7398093868738587E-2</v>
      </c>
    </row>
    <row r="29" spans="1:17">
      <c r="A29" s="333"/>
      <c r="B29" s="333"/>
      <c r="C29" s="329" t="s">
        <v>153</v>
      </c>
      <c r="D29" s="326">
        <v>59494573.788977504</v>
      </c>
      <c r="E29" s="311">
        <v>-2476724.319984965</v>
      </c>
      <c r="F29" s="312">
        <v>-3.99656679069431E-2</v>
      </c>
      <c r="G29" s="322">
        <v>1.5460027717235461</v>
      </c>
      <c r="H29" s="322">
        <v>-0.14749136770013815</v>
      </c>
      <c r="I29" s="323">
        <v>3.9316262356197558</v>
      </c>
      <c r="J29" s="323">
        <v>3.2446117901705041E-2</v>
      </c>
      <c r="K29" s="312">
        <v>8.3212667592010986E-3</v>
      </c>
      <c r="L29" s="313">
        <v>233910427.18575943</v>
      </c>
      <c r="M29" s="313">
        <v>-7726826.2698852718</v>
      </c>
      <c r="N29" s="312">
        <v>-3.1976966131605285E-2</v>
      </c>
      <c r="O29" s="311">
        <v>95350854.293989837</v>
      </c>
      <c r="P29" s="311">
        <v>-977599.05564409494</v>
      </c>
      <c r="Q29" s="312">
        <v>-1.014860118324333E-2</v>
      </c>
    </row>
    <row r="30" spans="1:17">
      <c r="A30" s="333"/>
      <c r="B30" s="333"/>
      <c r="C30" s="328" t="s">
        <v>150</v>
      </c>
      <c r="D30" s="326">
        <v>1689986024.2408328</v>
      </c>
      <c r="E30" s="311">
        <v>213530770.32932687</v>
      </c>
      <c r="F30" s="316">
        <v>0.14462393612243207</v>
      </c>
      <c r="G30" s="324">
        <v>43.915317166864718</v>
      </c>
      <c r="H30" s="324">
        <v>3.5681178033123757</v>
      </c>
      <c r="I30" s="325">
        <v>3.0737176361564269</v>
      </c>
      <c r="J30" s="325">
        <v>-4.8289286807622123E-2</v>
      </c>
      <c r="K30" s="316">
        <v>-1.5467386203543723E-2</v>
      </c>
      <c r="L30" s="317">
        <v>5194539847.5669308</v>
      </c>
      <c r="M30" s="317">
        <v>585036323.40856647</v>
      </c>
      <c r="N30" s="316">
        <v>0.12691959564460611</v>
      </c>
      <c r="O30" s="311">
        <v>1907868779.7168279</v>
      </c>
      <c r="P30" s="311">
        <v>127263520.46060133</v>
      </c>
      <c r="Q30" s="316">
        <v>7.1472056930664329E-2</v>
      </c>
    </row>
    <row r="31" spans="1:17">
      <c r="A31" s="333"/>
      <c r="B31" s="333"/>
      <c r="C31" s="329" t="s">
        <v>152</v>
      </c>
      <c r="D31" s="326">
        <v>47171840.717145495</v>
      </c>
      <c r="E31" s="311">
        <v>5915101.12773785</v>
      </c>
      <c r="F31" s="312">
        <v>0.14337296612882389</v>
      </c>
      <c r="G31" s="322">
        <v>1.225789040100995</v>
      </c>
      <c r="H31" s="322">
        <v>9.8363137491308983E-2</v>
      </c>
      <c r="I31" s="323">
        <v>4.7215726362233159</v>
      </c>
      <c r="J31" s="323">
        <v>8.0906576475800129E-2</v>
      </c>
      <c r="K31" s="312">
        <v>1.7434259529590459E-2</v>
      </c>
      <c r="L31" s="313">
        <v>222725272.33035901</v>
      </c>
      <c r="M31" s="313">
        <v>31266521.181953281</v>
      </c>
      <c r="N31" s="312">
        <v>0.1633068271594314</v>
      </c>
      <c r="O31" s="311">
        <v>102139346.56729345</v>
      </c>
      <c r="P31" s="311">
        <v>11504214.053102002</v>
      </c>
      <c r="Q31" s="312">
        <v>0.12692886007863119</v>
      </c>
    </row>
    <row r="32" spans="1:17">
      <c r="A32" s="333"/>
      <c r="B32" s="333"/>
      <c r="C32" s="328" t="s">
        <v>151</v>
      </c>
      <c r="D32" s="326">
        <v>1985372812.3721032</v>
      </c>
      <c r="E32" s="311">
        <v>-26235561.579274178</v>
      </c>
      <c r="F32" s="316">
        <v>-1.3042082106538455E-2</v>
      </c>
      <c r="G32" s="324">
        <v>51.591122943728124</v>
      </c>
      <c r="H32" s="324">
        <v>-3.3802443836505702</v>
      </c>
      <c r="I32" s="325">
        <v>2.3863136010702566</v>
      </c>
      <c r="J32" s="325">
        <v>5.0520256242054806E-2</v>
      </c>
      <c r="K32" s="316">
        <v>2.1628735416133565E-2</v>
      </c>
      <c r="L32" s="317">
        <v>4737722145.3586569</v>
      </c>
      <c r="M32" s="317">
        <v>39020693.082348824</v>
      </c>
      <c r="N32" s="316">
        <v>8.3045695664373531E-3</v>
      </c>
      <c r="O32" s="311">
        <v>1861916116.5674434</v>
      </c>
      <c r="P32" s="311">
        <v>-20795705.999397516</v>
      </c>
      <c r="Q32" s="316">
        <v>-1.10456129026933E-2</v>
      </c>
    </row>
    <row r="33" spans="1:17">
      <c r="A33" s="333"/>
      <c r="B33" s="333" t="s">
        <v>139</v>
      </c>
      <c r="C33" s="327" t="s">
        <v>11</v>
      </c>
      <c r="D33" s="326">
        <v>2169153770.5785351</v>
      </c>
      <c r="E33" s="311">
        <v>122905766.26307654</v>
      </c>
      <c r="F33" s="312">
        <v>6.0063963900696786E-2</v>
      </c>
      <c r="G33" s="322">
        <v>99.951761129219236</v>
      </c>
      <c r="H33" s="322">
        <v>-3.4695723164134051E-2</v>
      </c>
      <c r="I33" s="323">
        <v>2.7847432338852114</v>
      </c>
      <c r="J33" s="323">
        <v>1.6605489916743377E-2</v>
      </c>
      <c r="K33" s="312">
        <v>5.9987946600292196E-3</v>
      </c>
      <c r="L33" s="313">
        <v>6040536285.8751698</v>
      </c>
      <c r="M33" s="313">
        <v>376239951.60939598</v>
      </c>
      <c r="N33" s="312">
        <v>6.6423069946633634E-2</v>
      </c>
      <c r="O33" s="311">
        <v>2306538177.1137571</v>
      </c>
      <c r="P33" s="311">
        <v>86124585.453521729</v>
      </c>
      <c r="Q33" s="312">
        <v>3.878763207764601E-2</v>
      </c>
    </row>
    <row r="34" spans="1:17">
      <c r="A34" s="333"/>
      <c r="B34" s="333"/>
      <c r="C34" s="328" t="s">
        <v>149</v>
      </c>
      <c r="D34" s="326">
        <v>35446775.606908038</v>
      </c>
      <c r="E34" s="311">
        <v>-1848799.6057882905</v>
      </c>
      <c r="F34" s="316">
        <v>-4.9571553602393931E-2</v>
      </c>
      <c r="G34" s="324">
        <v>1.6333409352153776</v>
      </c>
      <c r="H34" s="324">
        <v>-0.18904443250380942</v>
      </c>
      <c r="I34" s="325">
        <v>4.8835341292964145</v>
      </c>
      <c r="J34" s="325">
        <v>1.6866437141951351E-2</v>
      </c>
      <c r="K34" s="316">
        <v>3.4657055317628676E-3</v>
      </c>
      <c r="L34" s="317">
        <v>173105538.44984704</v>
      </c>
      <c r="M34" s="317">
        <v>-8399632.4980989993</v>
      </c>
      <c r="N34" s="316">
        <v>-4.6277648478168891E-2</v>
      </c>
      <c r="O34" s="311">
        <v>74982706.302760839</v>
      </c>
      <c r="P34" s="311">
        <v>-3990120.8820766956</v>
      </c>
      <c r="Q34" s="316">
        <v>-5.0525237911740642E-2</v>
      </c>
    </row>
    <row r="35" spans="1:17">
      <c r="A35" s="333"/>
      <c r="B35" s="333"/>
      <c r="C35" s="329" t="s">
        <v>153</v>
      </c>
      <c r="D35" s="326">
        <v>35635680.01414144</v>
      </c>
      <c r="E35" s="311">
        <v>-799305.48266944289</v>
      </c>
      <c r="F35" s="312">
        <v>-2.193785647971248E-2</v>
      </c>
      <c r="G35" s="322">
        <v>1.6420454025722555</v>
      </c>
      <c r="H35" s="322">
        <v>-0.13828870043536479</v>
      </c>
      <c r="I35" s="323">
        <v>3.7886645781709762</v>
      </c>
      <c r="J35" s="323">
        <v>2.7167216762853386E-3</v>
      </c>
      <c r="K35" s="312">
        <v>7.1758032050675926E-4</v>
      </c>
      <c r="L35" s="313">
        <v>135011638.58861306</v>
      </c>
      <c r="M35" s="313">
        <v>-2929316.6544532478</v>
      </c>
      <c r="N35" s="312">
        <v>-2.1236018333289683E-2</v>
      </c>
      <c r="O35" s="311">
        <v>53635865.20003318</v>
      </c>
      <c r="P35" s="311">
        <v>673897.86394323409</v>
      </c>
      <c r="Q35" s="312">
        <v>1.2724184879061675E-2</v>
      </c>
    </row>
    <row r="36" spans="1:17">
      <c r="A36" s="333"/>
      <c r="B36" s="333"/>
      <c r="C36" s="328" t="s">
        <v>150</v>
      </c>
      <c r="D36" s="326">
        <v>980559765.59497118</v>
      </c>
      <c r="E36" s="311">
        <v>132780627.27816832</v>
      </c>
      <c r="F36" s="316">
        <v>0.1566217205365463</v>
      </c>
      <c r="G36" s="324">
        <v>45.182908096705312</v>
      </c>
      <c r="H36" s="324">
        <v>3.7576106474740385</v>
      </c>
      <c r="I36" s="325">
        <v>3.0552135882082285</v>
      </c>
      <c r="J36" s="325">
        <v>-5.4693161403745361E-2</v>
      </c>
      <c r="K36" s="316">
        <v>-1.758675285378556E-2</v>
      </c>
      <c r="L36" s="317">
        <v>2995819519.8960314</v>
      </c>
      <c r="M36" s="317">
        <v>359305455.46438313</v>
      </c>
      <c r="N36" s="316">
        <v>0.13628050019214988</v>
      </c>
      <c r="O36" s="311">
        <v>1086885521.3971248</v>
      </c>
      <c r="P36" s="311">
        <v>82087836.236987114</v>
      </c>
      <c r="Q36" s="316">
        <v>8.1695885101391849E-2</v>
      </c>
    </row>
    <row r="37" spans="1:17">
      <c r="A37" s="333"/>
      <c r="B37" s="333"/>
      <c r="C37" s="329" t="s">
        <v>152</v>
      </c>
      <c r="D37" s="326">
        <v>27719411.455417927</v>
      </c>
      <c r="E37" s="311">
        <v>4919237.6332563572</v>
      </c>
      <c r="F37" s="312">
        <v>0.2157543916825275</v>
      </c>
      <c r="G37" s="322">
        <v>1.277274128747234</v>
      </c>
      <c r="H37" s="322">
        <v>0.16318209723952792</v>
      </c>
      <c r="I37" s="323">
        <v>4.697061350564244</v>
      </c>
      <c r="J37" s="323">
        <v>1.8578550229467083E-2</v>
      </c>
      <c r="K37" s="312">
        <v>3.9710630609003546E-3</v>
      </c>
      <c r="L37" s="313">
        <v>130199776.2076313</v>
      </c>
      <c r="M37" s="313">
        <v>23529555.136005163</v>
      </c>
      <c r="N37" s="312">
        <v>0.22058222903846528</v>
      </c>
      <c r="O37" s="311">
        <v>59492640.526771009</v>
      </c>
      <c r="P37" s="311">
        <v>9003244.2054242641</v>
      </c>
      <c r="Q37" s="312">
        <v>0.1783195059042075</v>
      </c>
    </row>
    <row r="38" spans="1:17">
      <c r="A38" s="333"/>
      <c r="B38" s="333"/>
      <c r="C38" s="328" t="s">
        <v>151</v>
      </c>
      <c r="D38" s="326">
        <v>1089792137.9073939</v>
      </c>
      <c r="E38" s="311">
        <v>-12145993.559962273</v>
      </c>
      <c r="F38" s="316">
        <v>-1.1022391560031141E-2</v>
      </c>
      <c r="G38" s="324">
        <v>50.216192565992749</v>
      </c>
      <c r="H38" s="324">
        <v>-3.6281553349428677</v>
      </c>
      <c r="I38" s="325">
        <v>2.3916485741380238</v>
      </c>
      <c r="J38" s="325">
        <v>3.0657654341943896E-2</v>
      </c>
      <c r="K38" s="316">
        <v>1.2985079309238434E-2</v>
      </c>
      <c r="L38" s="317">
        <v>2606399812.7330475</v>
      </c>
      <c r="M38" s="317">
        <v>4733890.1615605354</v>
      </c>
      <c r="N38" s="316">
        <v>1.8195611206228807E-3</v>
      </c>
      <c r="O38" s="311">
        <v>1031541443.6870672</v>
      </c>
      <c r="P38" s="311">
        <v>-1650271.9707565308</v>
      </c>
      <c r="Q38" s="316">
        <v>-1.5972562940129826E-3</v>
      </c>
    </row>
    <row r="39" spans="1:17">
      <c r="A39" s="333" t="s">
        <v>71</v>
      </c>
      <c r="B39" s="333" t="s">
        <v>146</v>
      </c>
      <c r="C39" s="327" t="s">
        <v>11</v>
      </c>
      <c r="D39" s="326">
        <v>169969060.10478964</v>
      </c>
      <c r="E39" s="311">
        <v>9047425.8887840807</v>
      </c>
      <c r="F39" s="312">
        <v>5.6222557848497209E-2</v>
      </c>
      <c r="G39" s="322">
        <v>99.954284798402639</v>
      </c>
      <c r="H39" s="322">
        <v>-2.1937973516713782E-2</v>
      </c>
      <c r="I39" s="323">
        <v>3.0813071270807417</v>
      </c>
      <c r="J39" s="323">
        <v>3.7575221934985858E-2</v>
      </c>
      <c r="K39" s="312">
        <v>1.2345115504903999E-2</v>
      </c>
      <c r="L39" s="313">
        <v>523726876.28410327</v>
      </c>
      <c r="M39" s="313">
        <v>33924563.992652178</v>
      </c>
      <c r="N39" s="312">
        <v>6.9261747324021947E-2</v>
      </c>
      <c r="O39" s="311">
        <v>216209102.87179947</v>
      </c>
      <c r="P39" s="311">
        <v>7707602.7194909453</v>
      </c>
      <c r="Q39" s="312">
        <v>3.6966653543790376E-2</v>
      </c>
    </row>
    <row r="40" spans="1:17">
      <c r="A40" s="333"/>
      <c r="B40" s="333"/>
      <c r="C40" s="328" t="s">
        <v>149</v>
      </c>
      <c r="D40" s="326">
        <v>3460187.8929276341</v>
      </c>
      <c r="E40" s="311">
        <v>-245674.35018923087</v>
      </c>
      <c r="F40" s="316">
        <v>-6.6293438361217441E-2</v>
      </c>
      <c r="G40" s="324">
        <v>2.0348444940063968</v>
      </c>
      <c r="H40" s="324">
        <v>-0.26750665340101687</v>
      </c>
      <c r="I40" s="325">
        <v>5.2127813094624234</v>
      </c>
      <c r="J40" s="325">
        <v>0.18007534041211937</v>
      </c>
      <c r="K40" s="316">
        <v>3.5781017512155684E-2</v>
      </c>
      <c r="L40" s="317">
        <v>18037202.775481336</v>
      </c>
      <c r="M40" s="317">
        <v>-613312.25593106076</v>
      </c>
      <c r="N40" s="316">
        <v>-3.288446752800557E-2</v>
      </c>
      <c r="O40" s="311">
        <v>7480318.158267498</v>
      </c>
      <c r="P40" s="311">
        <v>-431318.16680940054</v>
      </c>
      <c r="Q40" s="316">
        <v>-5.4516935446373448E-2</v>
      </c>
    </row>
    <row r="41" spans="1:17">
      <c r="A41" s="333"/>
      <c r="B41" s="333"/>
      <c r="C41" s="329" t="s">
        <v>153</v>
      </c>
      <c r="D41" s="326">
        <v>2531063.4345635725</v>
      </c>
      <c r="E41" s="311">
        <v>-17723.173035569023</v>
      </c>
      <c r="F41" s="312">
        <v>-6.9535727246556617E-3</v>
      </c>
      <c r="G41" s="322">
        <v>1.4884511053083203</v>
      </c>
      <c r="H41" s="322">
        <v>-9.5040504883590948E-2</v>
      </c>
      <c r="I41" s="323">
        <v>4.3819038314055119</v>
      </c>
      <c r="J41" s="323">
        <v>-8.1039603834476281E-2</v>
      </c>
      <c r="K41" s="312">
        <v>-1.8158330933476977E-2</v>
      </c>
      <c r="L41" s="313">
        <v>11090876.561444513</v>
      </c>
      <c r="M41" s="313">
        <v>-284213.89676767401</v>
      </c>
      <c r="N41" s="312">
        <v>-2.4985638383428176E-2</v>
      </c>
      <c r="O41" s="311">
        <v>5232508.1906478405</v>
      </c>
      <c r="P41" s="311">
        <v>289039.22419089545</v>
      </c>
      <c r="Q41" s="312">
        <v>5.8468906379734793E-2</v>
      </c>
    </row>
    <row r="42" spans="1:17">
      <c r="A42" s="333"/>
      <c r="B42" s="333"/>
      <c r="C42" s="328" t="s">
        <v>150</v>
      </c>
      <c r="D42" s="326">
        <v>81427197.63187249</v>
      </c>
      <c r="E42" s="311">
        <v>8680559.6432376653</v>
      </c>
      <c r="F42" s="316">
        <v>0.11932592190162555</v>
      </c>
      <c r="G42" s="324">
        <v>47.885169791573425</v>
      </c>
      <c r="H42" s="324">
        <v>2.6896675156181189</v>
      </c>
      <c r="I42" s="325">
        <v>3.3273661748106869</v>
      </c>
      <c r="J42" s="325">
        <v>1.6648673592497776E-2</v>
      </c>
      <c r="K42" s="316">
        <v>5.0287206886035557E-3</v>
      </c>
      <c r="L42" s="317">
        <v>270938103.1099174</v>
      </c>
      <c r="M42" s="317">
        <v>30094535.566160142</v>
      </c>
      <c r="N42" s="316">
        <v>0.12495469932238264</v>
      </c>
      <c r="O42" s="311">
        <v>98707929.693435907</v>
      </c>
      <c r="P42" s="311">
        <v>4952553.9871188104</v>
      </c>
      <c r="Q42" s="316">
        <v>5.2824213543043959E-2</v>
      </c>
    </row>
    <row r="43" spans="1:17">
      <c r="A43" s="333"/>
      <c r="B43" s="333"/>
      <c r="C43" s="329" t="s">
        <v>152</v>
      </c>
      <c r="D43" s="326">
        <v>3881875.1310992702</v>
      </c>
      <c r="E43" s="311">
        <v>673099.11796039809</v>
      </c>
      <c r="F43" s="312">
        <v>0.20976818425601562</v>
      </c>
      <c r="G43" s="322">
        <v>2.2828275461811485</v>
      </c>
      <c r="H43" s="322">
        <v>0.28930251719622868</v>
      </c>
      <c r="I43" s="323">
        <v>4.7436326690611788</v>
      </c>
      <c r="J43" s="323">
        <v>0.19598175822372621</v>
      </c>
      <c r="K43" s="312">
        <v>4.3095163209797928E-2</v>
      </c>
      <c r="L43" s="313">
        <v>18414189.689098645</v>
      </c>
      <c r="M43" s="313">
        <v>3821796.5302742831</v>
      </c>
      <c r="N43" s="312">
        <v>0.26190334160254952</v>
      </c>
      <c r="O43" s="311">
        <v>8162240.1748607159</v>
      </c>
      <c r="P43" s="311">
        <v>1237186.5261953808</v>
      </c>
      <c r="Q43" s="312">
        <v>0.17865370998733326</v>
      </c>
    </row>
    <row r="44" spans="1:17">
      <c r="A44" s="333"/>
      <c r="B44" s="333"/>
      <c r="C44" s="328" t="s">
        <v>151</v>
      </c>
      <c r="D44" s="326">
        <v>78668736.014326781</v>
      </c>
      <c r="E44" s="311">
        <v>-42835.349189653993</v>
      </c>
      <c r="F44" s="316">
        <v>-5.4420650544283991E-4</v>
      </c>
      <c r="G44" s="324">
        <v>46.262991861333418</v>
      </c>
      <c r="H44" s="324">
        <v>-2.6383608480467515</v>
      </c>
      <c r="I44" s="325">
        <v>2.6089971003319903</v>
      </c>
      <c r="J44" s="325">
        <v>1.2927138070268906E-2</v>
      </c>
      <c r="K44" s="316">
        <v>4.9795029633972797E-3</v>
      </c>
      <c r="L44" s="317">
        <v>205246504.14816138</v>
      </c>
      <c r="M44" s="317">
        <v>905758.04891648889</v>
      </c>
      <c r="N44" s="316">
        <v>4.4325865800479035E-3</v>
      </c>
      <c r="O44" s="311">
        <v>96626106.654587507</v>
      </c>
      <c r="P44" s="311">
        <v>1660141.1487952769</v>
      </c>
      <c r="Q44" s="316">
        <v>1.7481432847581805E-2</v>
      </c>
    </row>
    <row r="45" spans="1:17">
      <c r="A45" s="333"/>
      <c r="B45" s="333" t="s">
        <v>138</v>
      </c>
      <c r="C45" s="327" t="s">
        <v>11</v>
      </c>
      <c r="D45" s="326">
        <v>2159252371.1567149</v>
      </c>
      <c r="E45" s="311">
        <v>70308269.696005821</v>
      </c>
      <c r="F45" s="312">
        <v>3.3657324600903517E-2</v>
      </c>
      <c r="G45" s="322">
        <v>99.940829236192087</v>
      </c>
      <c r="H45" s="322">
        <v>-3.9574846361134064E-2</v>
      </c>
      <c r="I45" s="323">
        <v>3.0603763316378898</v>
      </c>
      <c r="J45" s="323">
        <v>3.2843008127498408E-2</v>
      </c>
      <c r="K45" s="312">
        <v>1.0848107887848879E-2</v>
      </c>
      <c r="L45" s="313">
        <v>6608124850.7210026</v>
      </c>
      <c r="M45" s="313">
        <v>283776972.59823418</v>
      </c>
      <c r="N45" s="312">
        <v>4.4870550777239435E-2</v>
      </c>
      <c r="O45" s="311">
        <v>2802032627.8596067</v>
      </c>
      <c r="P45" s="311">
        <v>41944528.255548954</v>
      </c>
      <c r="Q45" s="312">
        <v>1.5196807761884852E-2</v>
      </c>
    </row>
    <row r="46" spans="1:17">
      <c r="A46" s="333"/>
      <c r="B46" s="333"/>
      <c r="C46" s="328" t="s">
        <v>149</v>
      </c>
      <c r="D46" s="326">
        <v>46473428.532775104</v>
      </c>
      <c r="E46" s="311">
        <v>-2052783.0844998732</v>
      </c>
      <c r="F46" s="316">
        <v>-4.2302562184126848E-2</v>
      </c>
      <c r="G46" s="324">
        <v>2.1510190504162039</v>
      </c>
      <c r="H46" s="324">
        <v>-0.17152765760632072</v>
      </c>
      <c r="I46" s="325">
        <v>5.0763242553753019</v>
      </c>
      <c r="J46" s="325">
        <v>-7.9445933722128714E-3</v>
      </c>
      <c r="K46" s="316">
        <v>-1.5625832560309991E-3</v>
      </c>
      <c r="L46" s="317">
        <v>235914192.49137688</v>
      </c>
      <c r="M46" s="317">
        <v>-10806113.582064062</v>
      </c>
      <c r="N46" s="316">
        <v>-4.379904416480182E-2</v>
      </c>
      <c r="O46" s="311">
        <v>100720375.84179401</v>
      </c>
      <c r="P46" s="311">
        <v>-4763050.9588276744</v>
      </c>
      <c r="Q46" s="316">
        <v>-4.5154495860572498E-2</v>
      </c>
    </row>
    <row r="47" spans="1:17">
      <c r="A47" s="333"/>
      <c r="B47" s="333"/>
      <c r="C47" s="329" t="s">
        <v>153</v>
      </c>
      <c r="D47" s="326">
        <v>35317078.475582637</v>
      </c>
      <c r="E47" s="311">
        <v>-769666.15969488025</v>
      </c>
      <c r="F47" s="312">
        <v>-2.1328223630969291E-2</v>
      </c>
      <c r="G47" s="322">
        <v>1.6346482496432677</v>
      </c>
      <c r="H47" s="322">
        <v>-9.2524491904033113E-2</v>
      </c>
      <c r="I47" s="323">
        <v>4.2914192100847224</v>
      </c>
      <c r="J47" s="323">
        <v>-6.3406023519174681E-4</v>
      </c>
      <c r="K47" s="312">
        <v>-1.4772888295127947E-4</v>
      </c>
      <c r="L47" s="313">
        <v>151560389.01418498</v>
      </c>
      <c r="M47" s="313">
        <v>-3325841.3128575087</v>
      </c>
      <c r="N47" s="312">
        <v>-2.1472801719268332E-2</v>
      </c>
      <c r="O47" s="311">
        <v>69008734.113858148</v>
      </c>
      <c r="P47" s="311">
        <v>1067057.208220318</v>
      </c>
      <c r="Q47" s="312">
        <v>1.5705488248432872E-2</v>
      </c>
    </row>
    <row r="48" spans="1:17">
      <c r="A48" s="333"/>
      <c r="B48" s="333"/>
      <c r="C48" s="328" t="s">
        <v>150</v>
      </c>
      <c r="D48" s="326">
        <v>1001758715.429485</v>
      </c>
      <c r="E48" s="311">
        <v>100522258.36806643</v>
      </c>
      <c r="F48" s="316">
        <v>0.11153816246607512</v>
      </c>
      <c r="G48" s="324">
        <v>46.366324776094928</v>
      </c>
      <c r="H48" s="324">
        <v>3.2316209379587164</v>
      </c>
      <c r="I48" s="325">
        <v>3.3071107660125305</v>
      </c>
      <c r="J48" s="325">
        <v>-3.5904037712103598E-2</v>
      </c>
      <c r="K48" s="316">
        <v>-1.0740017565013761E-2</v>
      </c>
      <c r="L48" s="317">
        <v>3312927032.7437325</v>
      </c>
      <c r="M48" s="317">
        <v>300080215.13106966</v>
      </c>
      <c r="N48" s="316">
        <v>9.9600223077006278E-2</v>
      </c>
      <c r="O48" s="311">
        <v>1274252629.7389805</v>
      </c>
      <c r="P48" s="311">
        <v>57816749.824309349</v>
      </c>
      <c r="Q48" s="316">
        <v>4.7529632082510584E-2</v>
      </c>
    </row>
    <row r="49" spans="1:17">
      <c r="A49" s="333"/>
      <c r="B49" s="333"/>
      <c r="C49" s="329" t="s">
        <v>152</v>
      </c>
      <c r="D49" s="326">
        <v>43993308.048382632</v>
      </c>
      <c r="E49" s="311">
        <v>6217800.5602633283</v>
      </c>
      <c r="F49" s="312">
        <v>0.16459873006918241</v>
      </c>
      <c r="G49" s="322">
        <v>2.0362268653400943</v>
      </c>
      <c r="H49" s="322">
        <v>0.22822707231321471</v>
      </c>
      <c r="I49" s="323">
        <v>4.7478859020848585</v>
      </c>
      <c r="J49" s="323">
        <v>0.11503149976315008</v>
      </c>
      <c r="K49" s="312">
        <v>2.4829508932010295E-2</v>
      </c>
      <c r="L49" s="313">
        <v>208875207.06899226</v>
      </c>
      <c r="M49" s="313">
        <v>33866780.90272209</v>
      </c>
      <c r="N49" s="312">
        <v>0.1935151446396432</v>
      </c>
      <c r="O49" s="311">
        <v>97469829.057883039</v>
      </c>
      <c r="P49" s="311">
        <v>12500797.733428776</v>
      </c>
      <c r="Q49" s="312">
        <v>0.14712181060055254</v>
      </c>
    </row>
    <row r="50" spans="1:17">
      <c r="A50" s="333"/>
      <c r="B50" s="333"/>
      <c r="C50" s="328" t="s">
        <v>151</v>
      </c>
      <c r="D50" s="326">
        <v>1031709840.6705617</v>
      </c>
      <c r="E50" s="311">
        <v>-33609339.988130212</v>
      </c>
      <c r="F50" s="316">
        <v>-3.154861059325844E-2</v>
      </c>
      <c r="G50" s="324">
        <v>47.752610294700936</v>
      </c>
      <c r="H50" s="324">
        <v>-3.2353707071228683</v>
      </c>
      <c r="I50" s="325">
        <v>2.6158983107581824</v>
      </c>
      <c r="J50" s="325">
        <v>4.8699533531287198E-2</v>
      </c>
      <c r="K50" s="316">
        <v>1.8969911470545633E-2</v>
      </c>
      <c r="L50" s="317">
        <v>2698848029.4027157</v>
      </c>
      <c r="M50" s="317">
        <v>-36038068.540636063</v>
      </c>
      <c r="N50" s="316">
        <v>-1.3177173472685709E-2</v>
      </c>
      <c r="O50" s="311">
        <v>1260581059.1070907</v>
      </c>
      <c r="P50" s="311">
        <v>-24677025.551582098</v>
      </c>
      <c r="Q50" s="316">
        <v>-1.9200054717520489E-2</v>
      </c>
    </row>
    <row r="51" spans="1:17">
      <c r="A51" s="333"/>
      <c r="B51" s="333" t="s">
        <v>139</v>
      </c>
      <c r="C51" s="327" t="s">
        <v>11</v>
      </c>
      <c r="D51" s="326">
        <v>1213993875.5171633</v>
      </c>
      <c r="E51" s="311">
        <v>49153260.332159042</v>
      </c>
      <c r="F51" s="312">
        <v>4.2197412840341543E-2</v>
      </c>
      <c r="G51" s="322">
        <v>99.956451262637671</v>
      </c>
      <c r="H51" s="322">
        <v>-2.1505699098739228E-2</v>
      </c>
      <c r="I51" s="323">
        <v>3.0611198405906692</v>
      </c>
      <c r="J51" s="323">
        <v>2.0399124018408266E-2</v>
      </c>
      <c r="K51" s="312">
        <v>6.7086476923812191E-3</v>
      </c>
      <c r="L51" s="313">
        <v>3716180738.7011476</v>
      </c>
      <c r="M51" s="313">
        <v>174225748.60332823</v>
      </c>
      <c r="N51" s="312">
        <v>4.9189148108998576E-2</v>
      </c>
      <c r="O51" s="311">
        <v>1571705012.8980045</v>
      </c>
      <c r="P51" s="311">
        <v>42843753.502148151</v>
      </c>
      <c r="Q51" s="312">
        <v>2.8023310315991822E-2</v>
      </c>
    </row>
    <row r="52" spans="1:17">
      <c r="A52" s="333"/>
      <c r="B52" s="333"/>
      <c r="C52" s="328" t="s">
        <v>149</v>
      </c>
      <c r="D52" s="326">
        <v>25648902.207573995</v>
      </c>
      <c r="E52" s="311">
        <v>-1021796.1398008205</v>
      </c>
      <c r="F52" s="316">
        <v>-3.8311562992927609E-2</v>
      </c>
      <c r="G52" s="324">
        <v>2.111850228535427</v>
      </c>
      <c r="H52" s="324">
        <v>-0.17728864312882475</v>
      </c>
      <c r="I52" s="325">
        <v>5.093690018014648</v>
      </c>
      <c r="J52" s="325">
        <v>2.6622259645624702E-2</v>
      </c>
      <c r="K52" s="316">
        <v>5.2539774313564375E-3</v>
      </c>
      <c r="L52" s="317">
        <v>130647557.14775352</v>
      </c>
      <c r="M52" s="317">
        <v>-4494678.5414154083</v>
      </c>
      <c r="N52" s="316">
        <v>-3.3258873648896112E-2</v>
      </c>
      <c r="O52" s="311">
        <v>55868463.187429853</v>
      </c>
      <c r="P52" s="311">
        <v>-1663879.4960460663</v>
      </c>
      <c r="Q52" s="316">
        <v>-2.8920767318657361E-2</v>
      </c>
    </row>
    <row r="53" spans="1:17">
      <c r="A53" s="333"/>
      <c r="B53" s="333"/>
      <c r="C53" s="329" t="s">
        <v>153</v>
      </c>
      <c r="D53" s="326">
        <v>19107285.882934339</v>
      </c>
      <c r="E53" s="311">
        <v>17124.596777688712</v>
      </c>
      <c r="F53" s="312">
        <v>8.970378259772336E-4</v>
      </c>
      <c r="G53" s="322">
        <v>1.5732340406620191</v>
      </c>
      <c r="H53" s="322">
        <v>-6.5269372233526246E-2</v>
      </c>
      <c r="I53" s="323">
        <v>4.2920537675763581</v>
      </c>
      <c r="J53" s="323">
        <v>-7.3633037613793917E-2</v>
      </c>
      <c r="K53" s="312">
        <v>-1.6866312426776744E-2</v>
      </c>
      <c r="L53" s="313">
        <v>82009498.362006888</v>
      </c>
      <c r="M53" s="313">
        <v>-1332166.8739190698</v>
      </c>
      <c r="N53" s="312">
        <v>-1.5984404321031188E-2</v>
      </c>
      <c r="O53" s="311">
        <v>38176830.117625423</v>
      </c>
      <c r="P53" s="311">
        <v>1875154.2071024552</v>
      </c>
      <c r="Q53" s="312">
        <v>5.1654755877507404E-2</v>
      </c>
    </row>
    <row r="54" spans="1:17">
      <c r="A54" s="333"/>
      <c r="B54" s="333"/>
      <c r="C54" s="328" t="s">
        <v>150</v>
      </c>
      <c r="D54" s="326">
        <v>575623681.37076199</v>
      </c>
      <c r="E54" s="311">
        <v>59471118.963025451</v>
      </c>
      <c r="F54" s="316">
        <v>0.1152200401478314</v>
      </c>
      <c r="G54" s="324">
        <v>47.395050018720788</v>
      </c>
      <c r="H54" s="324">
        <v>3.0938142982486525</v>
      </c>
      <c r="I54" s="325">
        <v>3.2970665968976149</v>
      </c>
      <c r="J54" s="325">
        <v>-2.5589382023643026E-2</v>
      </c>
      <c r="K54" s="316">
        <v>-7.7014840495015502E-3</v>
      </c>
      <c r="L54" s="317">
        <v>1897869612.2307754</v>
      </c>
      <c r="M54" s="317">
        <v>182872214.71118188</v>
      </c>
      <c r="N54" s="316">
        <v>0.10663119079694848</v>
      </c>
      <c r="O54" s="311">
        <v>721908227.8082701</v>
      </c>
      <c r="P54" s="311">
        <v>39420839.019314289</v>
      </c>
      <c r="Q54" s="316">
        <v>5.7760538387771315E-2</v>
      </c>
    </row>
    <row r="55" spans="1:17">
      <c r="A55" s="333"/>
      <c r="B55" s="333"/>
      <c r="C55" s="329" t="s">
        <v>152</v>
      </c>
      <c r="D55" s="326">
        <v>25937406.31504092</v>
      </c>
      <c r="E55" s="311">
        <v>5006104.1844434887</v>
      </c>
      <c r="F55" s="312">
        <v>0.23916831132667818</v>
      </c>
      <c r="G55" s="322">
        <v>2.1356047526221351</v>
      </c>
      <c r="H55" s="322">
        <v>0.33907671583694254</v>
      </c>
      <c r="I55" s="323">
        <v>4.7171341642477165</v>
      </c>
      <c r="J55" s="323">
        <v>4.2071614182684236E-2</v>
      </c>
      <c r="K55" s="312">
        <v>8.9991553550655707E-3</v>
      </c>
      <c r="L55" s="313">
        <v>122350225.46065399</v>
      </c>
      <c r="M55" s="313">
        <v>24495078.745801523</v>
      </c>
      <c r="N55" s="312">
        <v>0.25031977947138123</v>
      </c>
      <c r="O55" s="311">
        <v>56806870.576557338</v>
      </c>
      <c r="P55" s="311">
        <v>9337930.5093805268</v>
      </c>
      <c r="Q55" s="312">
        <v>0.1967166424227238</v>
      </c>
    </row>
    <row r="56" spans="1:17">
      <c r="A56" s="333"/>
      <c r="B56" s="333"/>
      <c r="C56" s="328" t="s">
        <v>151</v>
      </c>
      <c r="D56" s="326">
        <v>567676599.74082148</v>
      </c>
      <c r="E56" s="311">
        <v>-14319291.272343278</v>
      </c>
      <c r="F56" s="316">
        <v>-2.4603766956869073E-2</v>
      </c>
      <c r="G56" s="324">
        <v>46.740712222094785</v>
      </c>
      <c r="H56" s="324">
        <v>-3.211838697826721</v>
      </c>
      <c r="I56" s="325">
        <v>2.6129381520696384</v>
      </c>
      <c r="J56" s="325">
        <v>1.7355316753524086E-2</v>
      </c>
      <c r="K56" s="316">
        <v>6.6864815552728808E-3</v>
      </c>
      <c r="L56" s="317">
        <v>1483303845.4999578</v>
      </c>
      <c r="M56" s="317">
        <v>-27314699.438320637</v>
      </c>
      <c r="N56" s="316">
        <v>-1.8081798035543561E-2</v>
      </c>
      <c r="O56" s="311">
        <v>698944621.2081219</v>
      </c>
      <c r="P56" s="311">
        <v>-6126290.7376028299</v>
      </c>
      <c r="Q56" s="316">
        <v>-8.6889001287779998E-3</v>
      </c>
    </row>
    <row r="57" spans="1:17">
      <c r="A57" s="333" t="s">
        <v>72</v>
      </c>
      <c r="B57" s="333" t="s">
        <v>146</v>
      </c>
      <c r="C57" s="327" t="s">
        <v>11</v>
      </c>
      <c r="D57" s="326">
        <v>156299.31913206808</v>
      </c>
      <c r="E57" s="311">
        <v>4555.6290282718546</v>
      </c>
      <c r="F57" s="312">
        <v>3.0021867961400557E-2</v>
      </c>
      <c r="G57" s="322">
        <v>99.999999999999986</v>
      </c>
      <c r="H57" s="322">
        <v>-4.2632564145606011E-14</v>
      </c>
      <c r="I57" s="323">
        <v>6.1224520130527091</v>
      </c>
      <c r="J57" s="323">
        <v>-2.7763245548273474E-2</v>
      </c>
      <c r="K57" s="312">
        <v>-4.5141908666443825E-3</v>
      </c>
      <c r="L57" s="313">
        <v>956935.08105889801</v>
      </c>
      <c r="M57" s="313">
        <v>23678.722786111524</v>
      </c>
      <c r="N57" s="312">
        <v>2.5372152652605173E-2</v>
      </c>
      <c r="O57" s="311">
        <v>403152.62028360367</v>
      </c>
      <c r="P57" s="311">
        <v>6200.2000837989617</v>
      </c>
      <c r="Q57" s="312">
        <v>1.5619504424933626E-2</v>
      </c>
    </row>
    <row r="58" spans="1:17">
      <c r="A58" s="333"/>
      <c r="B58" s="333"/>
      <c r="C58" s="328" t="s">
        <v>149</v>
      </c>
      <c r="D58" s="326">
        <v>1815.5963084001899</v>
      </c>
      <c r="E58" s="311">
        <v>-289.53157352302082</v>
      </c>
      <c r="F58" s="316">
        <v>-0.13753633497006817</v>
      </c>
      <c r="G58" s="324">
        <v>1.1616149823826596</v>
      </c>
      <c r="H58" s="324">
        <v>-0.2256768914891667</v>
      </c>
      <c r="I58" s="325">
        <v>7.2239635209183541</v>
      </c>
      <c r="J58" s="325">
        <v>-0.41363698062231169</v>
      </c>
      <c r="K58" s="316">
        <v>-5.4157975471337147E-2</v>
      </c>
      <c r="L58" s="317">
        <v>13115.801500597001</v>
      </c>
      <c r="M58" s="317">
        <v>-2962.3242661869517</v>
      </c>
      <c r="N58" s="316">
        <v>-0.18424562098567876</v>
      </c>
      <c r="O58" s="311">
        <v>3469.6815518140793</v>
      </c>
      <c r="P58" s="311">
        <v>-540.89418756961823</v>
      </c>
      <c r="Q58" s="316">
        <v>-0.13486696741768478</v>
      </c>
    </row>
    <row r="59" spans="1:17">
      <c r="A59" s="333"/>
      <c r="B59" s="333"/>
      <c r="C59" s="329" t="s">
        <v>153</v>
      </c>
      <c r="D59" s="326">
        <v>372.7100695396781</v>
      </c>
      <c r="E59" s="311">
        <v>-431.71592208764514</v>
      </c>
      <c r="F59" s="312">
        <v>-0.53667574964143094</v>
      </c>
      <c r="G59" s="322">
        <v>0.2384591766677816</v>
      </c>
      <c r="H59" s="322">
        <v>-0.29166236649297683</v>
      </c>
      <c r="I59" s="323">
        <v>6.5395135401454363</v>
      </c>
      <c r="J59" s="323">
        <v>-0.28806279428858783</v>
      </c>
      <c r="K59" s="312">
        <v>-4.2191076331989041E-2</v>
      </c>
      <c r="L59" s="313">
        <v>2437.3425463032722</v>
      </c>
      <c r="M59" s="313">
        <v>-3054.9373169350624</v>
      </c>
      <c r="N59" s="312">
        <v>-0.55622389845477094</v>
      </c>
      <c r="O59" s="311">
        <v>1083.5958850383759</v>
      </c>
      <c r="P59" s="311">
        <v>-1564.5552440881729</v>
      </c>
      <c r="Q59" s="312">
        <v>-0.59081040612822466</v>
      </c>
    </row>
    <row r="60" spans="1:17">
      <c r="A60" s="333"/>
      <c r="B60" s="333"/>
      <c r="C60" s="328" t="s">
        <v>150</v>
      </c>
      <c r="D60" s="326">
        <v>81828.35050190278</v>
      </c>
      <c r="E60" s="311">
        <v>-5143.4795324991574</v>
      </c>
      <c r="F60" s="316">
        <v>-5.9139603368868296E-2</v>
      </c>
      <c r="G60" s="324">
        <v>52.353619296805988</v>
      </c>
      <c r="H60" s="324">
        <v>-4.9613372426792495</v>
      </c>
      <c r="I60" s="325">
        <v>6.5392284092239921</v>
      </c>
      <c r="J60" s="325">
        <v>-0.14153940967824763</v>
      </c>
      <c r="K60" s="316">
        <v>-2.118609919024321E-2</v>
      </c>
      <c r="L60" s="317">
        <v>535094.27428198094</v>
      </c>
      <c r="M60" s="317">
        <v>-45944.328962886822</v>
      </c>
      <c r="N60" s="316">
        <v>-7.9072765056067112E-2</v>
      </c>
      <c r="O60" s="311">
        <v>238864.61212193966</v>
      </c>
      <c r="P60" s="311">
        <v>-13050.841691867245</v>
      </c>
      <c r="Q60" s="316">
        <v>-5.1806435430171126E-2</v>
      </c>
    </row>
    <row r="61" spans="1:17">
      <c r="A61" s="333"/>
      <c r="B61" s="333"/>
      <c r="C61" s="329" t="s">
        <v>152</v>
      </c>
      <c r="D61" s="326">
        <v>299.25418467332128</v>
      </c>
      <c r="E61" s="311">
        <v>-47.387859465992449</v>
      </c>
      <c r="F61" s="312">
        <v>-0.13670545817271809</v>
      </c>
      <c r="G61" s="322">
        <v>0.19146224457987607</v>
      </c>
      <c r="H61" s="322">
        <v>-3.6976937241920027E-2</v>
      </c>
      <c r="I61" s="323">
        <v>9.8555072440888374</v>
      </c>
      <c r="J61" s="323">
        <v>0.50996249701544905</v>
      </c>
      <c r="K61" s="312">
        <v>5.4567444789684068E-2</v>
      </c>
      <c r="L61" s="313">
        <v>2949.3017848718168</v>
      </c>
      <c r="M61" s="313">
        <v>-290.25694984912843</v>
      </c>
      <c r="N61" s="312">
        <v>-8.959768092432227E-2</v>
      </c>
      <c r="O61" s="311">
        <v>903.27251636981964</v>
      </c>
      <c r="P61" s="311">
        <v>-143.0360985994339</v>
      </c>
      <c r="Q61" s="312">
        <v>-0.13670545817271809</v>
      </c>
    </row>
    <row r="62" spans="1:17">
      <c r="A62" s="333"/>
      <c r="B62" s="333"/>
      <c r="C62" s="328" t="s">
        <v>151</v>
      </c>
      <c r="D62" s="326">
        <v>71983.408067551936</v>
      </c>
      <c r="E62" s="311">
        <v>10467.743915847619</v>
      </c>
      <c r="F62" s="316">
        <v>0.17016387712295561</v>
      </c>
      <c r="G62" s="324">
        <v>46.05484429956357</v>
      </c>
      <c r="H62" s="324">
        <v>5.5156534379032323</v>
      </c>
      <c r="I62" s="325">
        <v>5.6032129038213503</v>
      </c>
      <c r="J62" s="325">
        <v>0.28086460151330161</v>
      </c>
      <c r="K62" s="316">
        <v>5.277080445702962E-2</v>
      </c>
      <c r="L62" s="317">
        <v>403338.3609451449</v>
      </c>
      <c r="M62" s="317">
        <v>75930.570281969325</v>
      </c>
      <c r="N62" s="316">
        <v>0.23191436626529069</v>
      </c>
      <c r="O62" s="311">
        <v>158831.45820844173</v>
      </c>
      <c r="P62" s="311">
        <v>21499.527305923402</v>
      </c>
      <c r="Q62" s="316">
        <v>0.15655155479598046</v>
      </c>
    </row>
    <row r="63" spans="1:17">
      <c r="A63" s="333"/>
      <c r="B63" s="333" t="s">
        <v>138</v>
      </c>
      <c r="C63" s="327" t="s">
        <v>11</v>
      </c>
      <c r="D63" s="326">
        <v>1897758.071874551</v>
      </c>
      <c r="E63" s="311">
        <v>-281097.50923967781</v>
      </c>
      <c r="F63" s="312">
        <v>-0.1290115378348892</v>
      </c>
      <c r="G63" s="322">
        <v>99.999973644143353</v>
      </c>
      <c r="H63" s="322">
        <v>-2.6355856675763789E-5</v>
      </c>
      <c r="I63" s="323">
        <v>6.1313698546309263</v>
      </c>
      <c r="J63" s="323">
        <v>0.48211014997758905</v>
      </c>
      <c r="K63" s="312">
        <v>8.534041187387284E-2</v>
      </c>
      <c r="L63" s="313">
        <v>11635856.633274132</v>
      </c>
      <c r="M63" s="313">
        <v>-673064.40337351151</v>
      </c>
      <c r="N63" s="312">
        <v>-5.4681023736327564E-2</v>
      </c>
      <c r="O63" s="311">
        <v>4961997.5340661826</v>
      </c>
      <c r="P63" s="311">
        <v>-695488.76852866262</v>
      </c>
      <c r="Q63" s="312">
        <v>-0.12293247059381689</v>
      </c>
    </row>
    <row r="64" spans="1:17">
      <c r="A64" s="333"/>
      <c r="B64" s="333"/>
      <c r="C64" s="328" t="s">
        <v>149</v>
      </c>
      <c r="D64" s="326">
        <v>23139.890086061805</v>
      </c>
      <c r="E64" s="311">
        <v>-6110.6552220725134</v>
      </c>
      <c r="F64" s="316">
        <v>-0.20890739498019525</v>
      </c>
      <c r="G64" s="324">
        <v>1.2193273911088485</v>
      </c>
      <c r="H64" s="324">
        <v>-0.12314549060349078</v>
      </c>
      <c r="I64" s="325">
        <v>7.3903822741420688</v>
      </c>
      <c r="J64" s="325">
        <v>-5.0777310937006881E-2</v>
      </c>
      <c r="K64" s="316">
        <v>-6.8238438319243866E-3</v>
      </c>
      <c r="L64" s="317">
        <v>171012.63351762696</v>
      </c>
      <c r="M64" s="317">
        <v>-46645.342070786515</v>
      </c>
      <c r="N64" s="316">
        <v>-0.21430568737344063</v>
      </c>
      <c r="O64" s="311">
        <v>43987.621178006229</v>
      </c>
      <c r="P64" s="311">
        <v>-14804.279359246197</v>
      </c>
      <c r="Q64" s="316">
        <v>-0.25180814404640195</v>
      </c>
    </row>
    <row r="65" spans="1:17">
      <c r="A65" s="333"/>
      <c r="B65" s="333"/>
      <c r="C65" s="329" t="s">
        <v>153</v>
      </c>
      <c r="D65" s="326">
        <v>5091.8294480700542</v>
      </c>
      <c r="E65" s="311">
        <v>-7047.3602319069005</v>
      </c>
      <c r="F65" s="312">
        <v>-0.58054618287505655</v>
      </c>
      <c r="G65" s="322">
        <v>0.2683075457055083</v>
      </c>
      <c r="H65" s="322">
        <v>-0.28882849328653848</v>
      </c>
      <c r="I65" s="323">
        <v>6.64157248515499</v>
      </c>
      <c r="J65" s="323">
        <v>0.19311942660189274</v>
      </c>
      <c r="K65" s="312">
        <v>2.994817902035327E-2</v>
      </c>
      <c r="L65" s="313">
        <v>33817.75436140399</v>
      </c>
      <c r="M65" s="313">
        <v>-44461.240458799599</v>
      </c>
      <c r="N65" s="312">
        <v>-0.56798430486902829</v>
      </c>
      <c r="O65" s="311">
        <v>15050.477436162531</v>
      </c>
      <c r="P65" s="311">
        <v>-23424.142309078277</v>
      </c>
      <c r="Q65" s="312">
        <v>-0.60882063199534986</v>
      </c>
    </row>
    <row r="66" spans="1:17">
      <c r="A66" s="333"/>
      <c r="B66" s="333"/>
      <c r="C66" s="328" t="s">
        <v>150</v>
      </c>
      <c r="D66" s="326">
        <v>1088254.7837051221</v>
      </c>
      <c r="E66" s="311">
        <v>-134756.40524891065</v>
      </c>
      <c r="F66" s="316">
        <v>-0.11018411480287407</v>
      </c>
      <c r="G66" s="324">
        <v>57.344216473878816</v>
      </c>
      <c r="H66" s="324">
        <v>1.2133191553605229</v>
      </c>
      <c r="I66" s="325">
        <v>6.6729010248548732</v>
      </c>
      <c r="J66" s="325">
        <v>0.50372498212357808</v>
      </c>
      <c r="K66" s="316">
        <v>8.1651905965154245E-2</v>
      </c>
      <c r="L66" s="317">
        <v>7261816.4614891279</v>
      </c>
      <c r="M66" s="317">
        <v>-283154.86539840791</v>
      </c>
      <c r="N66" s="316">
        <v>-3.7528951818457792E-2</v>
      </c>
      <c r="O66" s="311">
        <v>3172347.2549491278</v>
      </c>
      <c r="P66" s="311">
        <v>-343298.6466811304</v>
      </c>
      <c r="Q66" s="316">
        <v>-9.7648812277123131E-2</v>
      </c>
    </row>
    <row r="67" spans="1:17">
      <c r="A67" s="333"/>
      <c r="B67" s="333"/>
      <c r="C67" s="329" t="s">
        <v>152</v>
      </c>
      <c r="D67" s="326">
        <v>4371.9374941302822</v>
      </c>
      <c r="E67" s="311">
        <v>-12567.737203306926</v>
      </c>
      <c r="F67" s="312">
        <v>-0.74191136652749834</v>
      </c>
      <c r="G67" s="322">
        <v>0.23037374503433047</v>
      </c>
      <c r="H67" s="322">
        <v>-0.54708368923832362</v>
      </c>
      <c r="I67" s="323">
        <v>9.7811350866621591</v>
      </c>
      <c r="J67" s="323">
        <v>2.4901303916967619</v>
      </c>
      <c r="K67" s="312">
        <v>0.34153460268874231</v>
      </c>
      <c r="L67" s="313">
        <v>42762.511220531538</v>
      </c>
      <c r="M67" s="313">
        <v>-80744.736529669681</v>
      </c>
      <c r="N67" s="312">
        <v>-0.65376516763598702</v>
      </c>
      <c r="O67" s="311">
        <v>13196.30997322753</v>
      </c>
      <c r="P67" s="311">
        <v>-37934.612747681589</v>
      </c>
      <c r="Q67" s="312">
        <v>-0.74191136652749812</v>
      </c>
    </row>
    <row r="68" spans="1:17">
      <c r="A68" s="333"/>
      <c r="B68" s="333"/>
      <c r="C68" s="328" t="s">
        <v>151</v>
      </c>
      <c r="D68" s="326">
        <v>776899.63114116795</v>
      </c>
      <c r="E68" s="311">
        <v>-120615.35133348021</v>
      </c>
      <c r="F68" s="316">
        <v>-0.13438812018593482</v>
      </c>
      <c r="G68" s="324">
        <v>40.937748488415906</v>
      </c>
      <c r="H68" s="324">
        <v>-0.25428783808879984</v>
      </c>
      <c r="I68" s="325">
        <v>5.3114290537430291</v>
      </c>
      <c r="J68" s="325">
        <v>0.47083521805850115</v>
      </c>
      <c r="K68" s="316">
        <v>9.7268069588391404E-2</v>
      </c>
      <c r="L68" s="317">
        <v>4126447.2726854421</v>
      </c>
      <c r="M68" s="317">
        <v>-218058.21891584713</v>
      </c>
      <c r="N68" s="316">
        <v>-5.0191723623642069E-2</v>
      </c>
      <c r="O68" s="311">
        <v>1717415.8705296586</v>
      </c>
      <c r="P68" s="311">
        <v>-276027.08743152604</v>
      </c>
      <c r="Q68" s="316">
        <v>-0.1384675123655586</v>
      </c>
    </row>
    <row r="69" spans="1:17">
      <c r="A69" s="333"/>
      <c r="B69" s="333" t="s">
        <v>139</v>
      </c>
      <c r="C69" s="327" t="s">
        <v>11</v>
      </c>
      <c r="D69" s="326">
        <v>1040276.9795038579</v>
      </c>
      <c r="E69" s="311">
        <v>-119294.60729122348</v>
      </c>
      <c r="F69" s="312">
        <v>-0.10287817384430716</v>
      </c>
      <c r="G69" s="322">
        <v>99.999951919508177</v>
      </c>
      <c r="H69" s="322">
        <v>-4.8080491836799411E-5</v>
      </c>
      <c r="I69" s="323">
        <v>6.1019585452349618</v>
      </c>
      <c r="J69" s="323">
        <v>0.35136862824653825</v>
      </c>
      <c r="K69" s="312">
        <v>6.1101318876611799E-2</v>
      </c>
      <c r="L69" s="313">
        <v>6347727.0044947807</v>
      </c>
      <c r="M69" s="313">
        <v>-320493.67055528052</v>
      </c>
      <c r="N69" s="312">
        <v>-4.8062847073199841E-2</v>
      </c>
      <c r="O69" s="311">
        <v>2707646.771871272</v>
      </c>
      <c r="P69" s="311">
        <v>-297813.22419819748</v>
      </c>
      <c r="Q69" s="312">
        <v>-9.909072973444219E-2</v>
      </c>
    </row>
    <row r="70" spans="1:17">
      <c r="A70" s="333"/>
      <c r="B70" s="333"/>
      <c r="C70" s="328" t="s">
        <v>149</v>
      </c>
      <c r="D70" s="326">
        <v>11779.149786764277</v>
      </c>
      <c r="E70" s="311">
        <v>-3230.4014831325749</v>
      </c>
      <c r="F70" s="316">
        <v>-0.21522305530955255</v>
      </c>
      <c r="G70" s="324">
        <v>1.1323084481701198</v>
      </c>
      <c r="H70" s="324">
        <v>-0.16209643729119771</v>
      </c>
      <c r="I70" s="325">
        <v>7.309538307234523</v>
      </c>
      <c r="J70" s="325">
        <v>-0.13303412132330195</v>
      </c>
      <c r="K70" s="316">
        <v>-1.7874749973925408E-2</v>
      </c>
      <c r="L70" s="317">
        <v>86100.146593006852</v>
      </c>
      <c r="M70" s="317">
        <v>-25609.525853352548</v>
      </c>
      <c r="N70" s="316">
        <v>-0.22925074698119535</v>
      </c>
      <c r="O70" s="311">
        <v>22413.708119273186</v>
      </c>
      <c r="P70" s="311">
        <v>-6856.4984422922134</v>
      </c>
      <c r="Q70" s="316">
        <v>-0.23424837907688209</v>
      </c>
    </row>
    <row r="71" spans="1:17">
      <c r="A71" s="333"/>
      <c r="B71" s="333"/>
      <c r="C71" s="329" t="s">
        <v>153</v>
      </c>
      <c r="D71" s="326">
        <v>2632.7015174239423</v>
      </c>
      <c r="E71" s="311">
        <v>-3556.7699949307262</v>
      </c>
      <c r="F71" s="312">
        <v>-0.57464841510800002</v>
      </c>
      <c r="G71" s="322">
        <v>0.25307685390324841</v>
      </c>
      <c r="H71" s="322">
        <v>-0.28069541016728095</v>
      </c>
      <c r="I71" s="323">
        <v>6.4906166482233791</v>
      </c>
      <c r="J71" s="323">
        <v>-0.10593316371941075</v>
      </c>
      <c r="K71" s="312">
        <v>-1.6058874220524037E-2</v>
      </c>
      <c r="L71" s="313">
        <v>17087.856298794792</v>
      </c>
      <c r="M71" s="313">
        <v>-23741.300842053653</v>
      </c>
      <c r="N71" s="312">
        <v>-0.58147908270928128</v>
      </c>
      <c r="O71" s="311">
        <v>7569.1653901238733</v>
      </c>
      <c r="P71" s="311">
        <v>-12437.31766247377</v>
      </c>
      <c r="Q71" s="312">
        <v>-0.62166436898357846</v>
      </c>
    </row>
    <row r="72" spans="1:17">
      <c r="A72" s="333"/>
      <c r="B72" s="333"/>
      <c r="C72" s="328" t="s">
        <v>150</v>
      </c>
      <c r="D72" s="326">
        <v>582131.92230659653</v>
      </c>
      <c r="E72" s="311">
        <v>-61336.611344042467</v>
      </c>
      <c r="F72" s="316">
        <v>-9.5321850465720212E-2</v>
      </c>
      <c r="G72" s="324">
        <v>55.959292946417293</v>
      </c>
      <c r="H72" s="324">
        <v>0.46737326001742474</v>
      </c>
      <c r="I72" s="325">
        <v>6.6152704575165329</v>
      </c>
      <c r="J72" s="325">
        <v>0.29084402179171143</v>
      </c>
      <c r="K72" s="316">
        <v>4.5987414787342494E-2</v>
      </c>
      <c r="L72" s="317">
        <v>3850960.1080121375</v>
      </c>
      <c r="M72" s="317">
        <v>-218609.29676505085</v>
      </c>
      <c r="N72" s="316">
        <v>-5.3718041154041912E-2</v>
      </c>
      <c r="O72" s="311">
        <v>1694915.4307404433</v>
      </c>
      <c r="P72" s="311">
        <v>-149913.32853582711</v>
      </c>
      <c r="Q72" s="316">
        <v>-8.1261378749666921E-2</v>
      </c>
    </row>
    <row r="73" spans="1:17">
      <c r="A73" s="333"/>
      <c r="B73" s="333"/>
      <c r="C73" s="329" t="s">
        <v>152</v>
      </c>
      <c r="D73" s="326">
        <v>2230.7845551999685</v>
      </c>
      <c r="E73" s="311">
        <v>-6420.7683815788005</v>
      </c>
      <c r="F73" s="312">
        <v>-0.74215212326602764</v>
      </c>
      <c r="G73" s="322">
        <v>0.21444130040171763</v>
      </c>
      <c r="H73" s="322">
        <v>-0.53165777923256696</v>
      </c>
      <c r="I73" s="323">
        <v>9.811352746629904</v>
      </c>
      <c r="J73" s="323">
        <v>2.5170355056757767</v>
      </c>
      <c r="K73" s="312">
        <v>0.34506800602855847</v>
      </c>
      <c r="L73" s="313">
        <v>21887.01417280078</v>
      </c>
      <c r="M73" s="313">
        <v>-41220.157574971912</v>
      </c>
      <c r="N73" s="312">
        <v>-0.65317707058273833</v>
      </c>
      <c r="O73" s="311">
        <v>6733.427573800087</v>
      </c>
      <c r="P73" s="311">
        <v>-19380.52635550499</v>
      </c>
      <c r="Q73" s="312">
        <v>-0.74215212326602775</v>
      </c>
    </row>
    <row r="74" spans="1:17">
      <c r="A74" s="333"/>
      <c r="B74" s="333"/>
      <c r="C74" s="328" t="s">
        <v>151</v>
      </c>
      <c r="D74" s="326">
        <v>441502.42133787472</v>
      </c>
      <c r="E74" s="311">
        <v>-44750.056087538949</v>
      </c>
      <c r="F74" s="316">
        <v>-9.2030494784272165E-2</v>
      </c>
      <c r="G74" s="324">
        <v>42.440832370615944</v>
      </c>
      <c r="H74" s="324">
        <v>0.50702828618179296</v>
      </c>
      <c r="I74" s="325">
        <v>5.3718660754592396</v>
      </c>
      <c r="J74" s="325">
        <v>0.47110900054351834</v>
      </c>
      <c r="K74" s="316">
        <v>9.6129841439165808E-2</v>
      </c>
      <c r="L74" s="317">
        <v>2371691.8794180406</v>
      </c>
      <c r="M74" s="317">
        <v>-11313.389519852586</v>
      </c>
      <c r="N74" s="316">
        <v>-4.7475302162865007E-3</v>
      </c>
      <c r="O74" s="311">
        <v>976015.04004763148</v>
      </c>
      <c r="P74" s="311">
        <v>-109225.55320209975</v>
      </c>
      <c r="Q74" s="316">
        <v>-0.1006463948008303</v>
      </c>
    </row>
    <row r="75" spans="1:17">
      <c r="A75" s="333" t="s">
        <v>73</v>
      </c>
      <c r="B75" s="333" t="s">
        <v>146</v>
      </c>
      <c r="C75" s="327" t="s">
        <v>11</v>
      </c>
      <c r="D75" s="326">
        <v>874324.88140499929</v>
      </c>
      <c r="E75" s="311">
        <v>-140.08842882188037</v>
      </c>
      <c r="F75" s="312">
        <v>-1.601990172899688E-4</v>
      </c>
      <c r="G75" s="322">
        <v>100</v>
      </c>
      <c r="H75" s="322">
        <v>-7.1054273576010019E-14</v>
      </c>
      <c r="I75" s="323">
        <v>6.0839914604880256</v>
      </c>
      <c r="J75" s="323">
        <v>0.15391753619837178</v>
      </c>
      <c r="K75" s="312">
        <v>2.5955416098258695E-2</v>
      </c>
      <c r="L75" s="313">
        <v>5319385.1121602217</v>
      </c>
      <c r="M75" s="313">
        <v>133743.19684393983</v>
      </c>
      <c r="N75" s="312">
        <v>2.5791059048816446E-2</v>
      </c>
      <c r="O75" s="311">
        <v>2055494.8058992624</v>
      </c>
      <c r="P75" s="311">
        <v>-80276.952418075409</v>
      </c>
      <c r="Q75" s="312">
        <v>-3.7586859225688704E-2</v>
      </c>
    </row>
    <row r="76" spans="1:17">
      <c r="A76" s="333"/>
      <c r="B76" s="333"/>
      <c r="C76" s="328" t="s">
        <v>149</v>
      </c>
      <c r="D76" s="326">
        <v>1046.8720817500712</v>
      </c>
      <c r="E76" s="311">
        <v>-2080.9049496082312</v>
      </c>
      <c r="F76" s="316">
        <v>-0.66529836645822382</v>
      </c>
      <c r="G76" s="324">
        <v>0.11973490678519827</v>
      </c>
      <c r="H76" s="324">
        <v>-0.23794403282431986</v>
      </c>
      <c r="I76" s="325">
        <v>7.8296681013321825</v>
      </c>
      <c r="J76" s="325">
        <v>0.75944024349481332</v>
      </c>
      <c r="K76" s="316">
        <v>0.1074138286297197</v>
      </c>
      <c r="L76" s="317">
        <v>8196.6609446537495</v>
      </c>
      <c r="M76" s="317">
        <v>-13917.435355559586</v>
      </c>
      <c r="N76" s="316">
        <v>-0.62934678255088017</v>
      </c>
      <c r="O76" s="311">
        <v>2289.5349037647247</v>
      </c>
      <c r="P76" s="311">
        <v>-4718.9711208343506</v>
      </c>
      <c r="Q76" s="316">
        <v>-0.67332054852650303</v>
      </c>
    </row>
    <row r="77" spans="1:17">
      <c r="A77" s="333"/>
      <c r="B77" s="333"/>
      <c r="C77" s="329" t="s">
        <v>153</v>
      </c>
      <c r="D77" s="326">
        <v>330.12572246789932</v>
      </c>
      <c r="E77" s="311">
        <v>-1059.6486731348991</v>
      </c>
      <c r="F77" s="312">
        <v>-0.7624609263831551</v>
      </c>
      <c r="G77" s="322">
        <v>3.7757786549251889E-2</v>
      </c>
      <c r="H77" s="322">
        <v>-0.12117075187658177</v>
      </c>
      <c r="I77" s="323">
        <v>6.320414985050439</v>
      </c>
      <c r="J77" s="323">
        <v>-0.34397931277985982</v>
      </c>
      <c r="K77" s="312">
        <v>-5.1614489990762978E-2</v>
      </c>
      <c r="L77" s="313">
        <v>2086.5315632367133</v>
      </c>
      <c r="M77" s="313">
        <v>-7175.4729940891266</v>
      </c>
      <c r="N77" s="312">
        <v>-0.77472138452076689</v>
      </c>
      <c r="O77" s="311">
        <v>653.8200352191925</v>
      </c>
      <c r="P77" s="311">
        <v>-3149.0525341033936</v>
      </c>
      <c r="Q77" s="312">
        <v>-0.82807206307844838</v>
      </c>
    </row>
    <row r="78" spans="1:17">
      <c r="A78" s="333"/>
      <c r="B78" s="333"/>
      <c r="C78" s="328" t="s">
        <v>150</v>
      </c>
      <c r="D78" s="326">
        <v>262364.3434877065</v>
      </c>
      <c r="E78" s="311">
        <v>-1211.9658294987748</v>
      </c>
      <c r="F78" s="316">
        <v>-4.5981591920699312E-3</v>
      </c>
      <c r="G78" s="324">
        <v>30.007649223718673</v>
      </c>
      <c r="H78" s="324">
        <v>-0.13378793039559156</v>
      </c>
      <c r="I78" s="325">
        <v>6.7943460121176527</v>
      </c>
      <c r="J78" s="325">
        <v>0.15435204464529217</v>
      </c>
      <c r="K78" s="316">
        <v>2.3245810975344786E-2</v>
      </c>
      <c r="L78" s="317">
        <v>1782594.1308975648</v>
      </c>
      <c r="M78" s="317">
        <v>32449.027062692912</v>
      </c>
      <c r="N78" s="316">
        <v>1.8540763843861552E-2</v>
      </c>
      <c r="O78" s="311">
        <v>706708.76440918446</v>
      </c>
      <c r="P78" s="311">
        <v>-52792.674374387716</v>
      </c>
      <c r="Q78" s="316">
        <v>-6.950964366695761E-2</v>
      </c>
    </row>
    <row r="79" spans="1:17">
      <c r="A79" s="333"/>
      <c r="B79" s="333"/>
      <c r="C79" s="329" t="s">
        <v>152</v>
      </c>
      <c r="D79" s="326">
        <v>13077.759480604878</v>
      </c>
      <c r="E79" s="311">
        <v>3012.9619606284377</v>
      </c>
      <c r="F79" s="312">
        <v>0.2993564405690588</v>
      </c>
      <c r="G79" s="322">
        <v>1.4957551544901169</v>
      </c>
      <c r="H79" s="322">
        <v>0.34478880738885898</v>
      </c>
      <c r="I79" s="323">
        <v>7.876185830294272</v>
      </c>
      <c r="J79" s="323">
        <v>0.36397747860436169</v>
      </c>
      <c r="K79" s="312">
        <v>4.8451462148608147E-2</v>
      </c>
      <c r="L79" s="313">
        <v>103002.86391313672</v>
      </c>
      <c r="M79" s="313">
        <v>27394.007925501806</v>
      </c>
      <c r="N79" s="312">
        <v>0.36231215996684074</v>
      </c>
      <c r="O79" s="311">
        <v>39504.133831381798</v>
      </c>
      <c r="P79" s="311">
        <v>9131.1143775765267</v>
      </c>
      <c r="Q79" s="312">
        <v>0.30063242120080158</v>
      </c>
    </row>
    <row r="80" spans="1:17">
      <c r="A80" s="333"/>
      <c r="B80" s="333"/>
      <c r="C80" s="328" t="s">
        <v>151</v>
      </c>
      <c r="D80" s="326">
        <v>597505.78063247062</v>
      </c>
      <c r="E80" s="311">
        <v>1199.4690627923701</v>
      </c>
      <c r="F80" s="316">
        <v>2.0114981839366502E-3</v>
      </c>
      <c r="G80" s="324">
        <v>68.339102928456839</v>
      </c>
      <c r="H80" s="324">
        <v>0.14811390770765342</v>
      </c>
      <c r="I80" s="325">
        <v>5.7296599226501002</v>
      </c>
      <c r="J80" s="325">
        <v>0.14777727265017671</v>
      </c>
      <c r="K80" s="316">
        <v>2.6474449915241182E-2</v>
      </c>
      <c r="L80" s="317">
        <v>3423504.9248416293</v>
      </c>
      <c r="M80" s="317">
        <v>94993.070205393713</v>
      </c>
      <c r="N80" s="316">
        <v>2.8539201407103074E-2</v>
      </c>
      <c r="O80" s="311">
        <v>1306338.5527197123</v>
      </c>
      <c r="P80" s="311">
        <v>-28747.368766326457</v>
      </c>
      <c r="Q80" s="316">
        <v>-2.1532223734580871E-2</v>
      </c>
    </row>
    <row r="81" spans="1:17">
      <c r="A81" s="333"/>
      <c r="B81" s="333" t="s">
        <v>138</v>
      </c>
      <c r="C81" s="327" t="s">
        <v>11</v>
      </c>
      <c r="D81" s="326">
        <v>10431345.798063094</v>
      </c>
      <c r="E81" s="311">
        <v>-52650.029797583818</v>
      </c>
      <c r="F81" s="312">
        <v>-5.0219430322233707E-3</v>
      </c>
      <c r="G81" s="322">
        <v>100.00000000000009</v>
      </c>
      <c r="H81" s="322">
        <v>7.1054273576010019E-14</v>
      </c>
      <c r="I81" s="323">
        <v>5.9714250432787894</v>
      </c>
      <c r="J81" s="323">
        <v>0.15688212974731819</v>
      </c>
      <c r="K81" s="312">
        <v>2.6980990953257167E-2</v>
      </c>
      <c r="L81" s="313">
        <v>62289999.533654928</v>
      </c>
      <c r="M81" s="313">
        <v>1330355.8872741163</v>
      </c>
      <c r="N81" s="312">
        <v>2.1823550921513626E-2</v>
      </c>
      <c r="O81" s="311">
        <v>24977337.162947446</v>
      </c>
      <c r="P81" s="311">
        <v>-994304.142922014</v>
      </c>
      <c r="Q81" s="312">
        <v>-3.8284224366571175E-2</v>
      </c>
    </row>
    <row r="82" spans="1:17">
      <c r="A82" s="333"/>
      <c r="B82" s="333"/>
      <c r="C82" s="328" t="s">
        <v>149</v>
      </c>
      <c r="D82" s="326">
        <v>21918.244559263305</v>
      </c>
      <c r="E82" s="311">
        <v>7801.689851760837</v>
      </c>
      <c r="F82" s="316">
        <v>0.55266246002748143</v>
      </c>
      <c r="G82" s="324">
        <v>0.21011904871692713</v>
      </c>
      <c r="H82" s="324">
        <v>7.5470438213015495E-2</v>
      </c>
      <c r="I82" s="325">
        <v>7.7800909680999464</v>
      </c>
      <c r="J82" s="325">
        <v>0.11632383973454363</v>
      </c>
      <c r="K82" s="316">
        <v>1.51784152344611E-2</v>
      </c>
      <c r="L82" s="317">
        <v>170525.93653213023</v>
      </c>
      <c r="M82" s="317">
        <v>62339.948599000942</v>
      </c>
      <c r="N82" s="316">
        <v>0.5762294155647385</v>
      </c>
      <c r="O82" s="311">
        <v>58823.738986730576</v>
      </c>
      <c r="P82" s="311">
        <v>22461.576930829528</v>
      </c>
      <c r="Q82" s="316">
        <v>0.6177184100411417</v>
      </c>
    </row>
    <row r="83" spans="1:17">
      <c r="A83" s="333"/>
      <c r="B83" s="333"/>
      <c r="C83" s="329" t="s">
        <v>153</v>
      </c>
      <c r="D83" s="326">
        <v>8339.1183247076478</v>
      </c>
      <c r="E83" s="311">
        <v>-9433.3556231412585</v>
      </c>
      <c r="F83" s="312">
        <v>-0.53078460831183416</v>
      </c>
      <c r="G83" s="322">
        <v>7.9942880680420672E-2</v>
      </c>
      <c r="H83" s="322">
        <v>-8.9577159575790391E-2</v>
      </c>
      <c r="I83" s="323">
        <v>6.3688052952524954</v>
      </c>
      <c r="J83" s="323">
        <v>-0.29764921167901548</v>
      </c>
      <c r="K83" s="312">
        <v>-4.4648802653574224E-2</v>
      </c>
      <c r="L83" s="313">
        <v>53110.220944135188</v>
      </c>
      <c r="M83" s="313">
        <v>-65369.168104825018</v>
      </c>
      <c r="N83" s="312">
        <v>-0.55173451373733862</v>
      </c>
      <c r="O83" s="311">
        <v>21510.519424557686</v>
      </c>
      <c r="P83" s="311">
        <v>-25909.604070067406</v>
      </c>
      <c r="Q83" s="312">
        <v>-0.54638415425055087</v>
      </c>
    </row>
    <row r="84" spans="1:17">
      <c r="A84" s="333"/>
      <c r="B84" s="333"/>
      <c r="C84" s="328" t="s">
        <v>150</v>
      </c>
      <c r="D84" s="326">
        <v>3197312.8452603435</v>
      </c>
      <c r="E84" s="311">
        <v>-81721.680009665433</v>
      </c>
      <c r="F84" s="316">
        <v>-2.4922482328220117E-2</v>
      </c>
      <c r="G84" s="324">
        <v>30.651010014968804</v>
      </c>
      <c r="H84" s="324">
        <v>-0.62556219193864848</v>
      </c>
      <c r="I84" s="325">
        <v>6.6680187625411023</v>
      </c>
      <c r="J84" s="325">
        <v>0.15518915497929608</v>
      </c>
      <c r="K84" s="316">
        <v>2.3828222804894463E-2</v>
      </c>
      <c r="L84" s="317">
        <v>21319742.041909646</v>
      </c>
      <c r="M84" s="317">
        <v>-36051.098486240953</v>
      </c>
      <c r="N84" s="316">
        <v>-1.6881179850936057E-3</v>
      </c>
      <c r="O84" s="311">
        <v>8779458.831507422</v>
      </c>
      <c r="P84" s="311">
        <v>-701350.10839355178</v>
      </c>
      <c r="Q84" s="316">
        <v>-7.3975766502565696E-2</v>
      </c>
    </row>
    <row r="85" spans="1:17">
      <c r="A85" s="333"/>
      <c r="B85" s="333"/>
      <c r="C85" s="329" t="s">
        <v>152</v>
      </c>
      <c r="D85" s="326">
        <v>149769.09604132434</v>
      </c>
      <c r="E85" s="311">
        <v>92060.419847706653</v>
      </c>
      <c r="F85" s="312">
        <v>1.5952613353811105</v>
      </c>
      <c r="G85" s="322">
        <v>1.4357600537903155</v>
      </c>
      <c r="H85" s="322">
        <v>0.88531462114086823</v>
      </c>
      <c r="I85" s="323">
        <v>7.7107847644215264</v>
      </c>
      <c r="J85" s="323">
        <v>-0.17795211687860846</v>
      </c>
      <c r="K85" s="312">
        <v>-2.2557745245685053E-2</v>
      </c>
      <c r="L85" s="313">
        <v>1154837.2639366281</v>
      </c>
      <c r="M85" s="313">
        <v>699588.70167702914</v>
      </c>
      <c r="N85" s="312">
        <v>1.5367180913316068</v>
      </c>
      <c r="O85" s="311">
        <v>452267.19350834686</v>
      </c>
      <c r="P85" s="311">
        <v>269362.66030733101</v>
      </c>
      <c r="Q85" s="312">
        <v>1.4726953760697441</v>
      </c>
    </row>
    <row r="86" spans="1:17">
      <c r="A86" s="333"/>
      <c r="B86" s="333"/>
      <c r="C86" s="328" t="s">
        <v>151</v>
      </c>
      <c r="D86" s="326">
        <v>7054006.4938774779</v>
      </c>
      <c r="E86" s="311">
        <v>-61357.103864195757</v>
      </c>
      <c r="F86" s="316">
        <v>-8.6231860145094662E-3</v>
      </c>
      <c r="G86" s="324">
        <v>67.623168001843837</v>
      </c>
      <c r="H86" s="324">
        <v>-0.24564570783891782</v>
      </c>
      <c r="I86" s="325">
        <v>5.6126662350957659</v>
      </c>
      <c r="J86" s="325">
        <v>0.14254007329335749</v>
      </c>
      <c r="K86" s="316">
        <v>2.60579133053104E-2</v>
      </c>
      <c r="L86" s="317">
        <v>39591784.070332386</v>
      </c>
      <c r="M86" s="317">
        <v>669847.50358914584</v>
      </c>
      <c r="N86" s="316">
        <v>1.721002505721916E-2</v>
      </c>
      <c r="O86" s="311">
        <v>15665276.879520386</v>
      </c>
      <c r="P86" s="311">
        <v>-558868.66769655608</v>
      </c>
      <c r="Q86" s="316">
        <v>-3.44467242401202E-2</v>
      </c>
    </row>
    <row r="87" spans="1:17">
      <c r="A87" s="333"/>
      <c r="B87" s="333" t="s">
        <v>139</v>
      </c>
      <c r="C87" s="327" t="s">
        <v>11</v>
      </c>
      <c r="D87" s="326">
        <v>5539075.2777475081</v>
      </c>
      <c r="E87" s="311">
        <v>-164018.97625289299</v>
      </c>
      <c r="F87" s="312">
        <v>-2.8759646772073398E-2</v>
      </c>
      <c r="G87" s="322">
        <v>100</v>
      </c>
      <c r="H87" s="322">
        <v>2.8421709430404007E-14</v>
      </c>
      <c r="I87" s="323">
        <v>6.025945731938041</v>
      </c>
      <c r="J87" s="323">
        <v>0.14653630761197878</v>
      </c>
      <c r="K87" s="312">
        <v>2.4923644032287438E-2</v>
      </c>
      <c r="L87" s="313">
        <v>33378167.028826118</v>
      </c>
      <c r="M87" s="313">
        <v>-152659.07596365362</v>
      </c>
      <c r="N87" s="312">
        <v>-4.5527979384273731E-3</v>
      </c>
      <c r="O87" s="311">
        <v>13187663.782083306</v>
      </c>
      <c r="P87" s="311">
        <v>-939718.49886009097</v>
      </c>
      <c r="Q87" s="312">
        <v>-6.6517524632124458E-2</v>
      </c>
    </row>
    <row r="88" spans="1:17">
      <c r="A88" s="333"/>
      <c r="B88" s="333"/>
      <c r="C88" s="328" t="s">
        <v>149</v>
      </c>
      <c r="D88" s="326">
        <v>10081.17356974551</v>
      </c>
      <c r="E88" s="311">
        <v>-2561.0933448276519</v>
      </c>
      <c r="F88" s="316">
        <v>-0.20258181243392309</v>
      </c>
      <c r="G88" s="324">
        <v>0.18200102118570716</v>
      </c>
      <c r="H88" s="324">
        <v>-3.9672799226875277E-2</v>
      </c>
      <c r="I88" s="325">
        <v>7.7218577384381906</v>
      </c>
      <c r="J88" s="325">
        <v>7.883514700881733E-2</v>
      </c>
      <c r="K88" s="316">
        <v>1.0314655761611956E-2</v>
      </c>
      <c r="L88" s="317">
        <v>77845.388142077922</v>
      </c>
      <c r="M88" s="317">
        <v>-18779.743492884867</v>
      </c>
      <c r="N88" s="316">
        <v>-0.19435671833113047</v>
      </c>
      <c r="O88" s="311">
        <v>27589.595121741295</v>
      </c>
      <c r="P88" s="311">
        <v>-4400.7720681939099</v>
      </c>
      <c r="Q88" s="316">
        <v>-0.13756553784035586</v>
      </c>
    </row>
    <row r="89" spans="1:17">
      <c r="A89" s="333"/>
      <c r="B89" s="333"/>
      <c r="C89" s="329" t="s">
        <v>153</v>
      </c>
      <c r="D89" s="326">
        <v>1780.1934512913465</v>
      </c>
      <c r="E89" s="311">
        <v>-8460.1546629195436</v>
      </c>
      <c r="F89" s="312">
        <v>-0.8261588930926177</v>
      </c>
      <c r="G89" s="322">
        <v>3.2138820326978311E-2</v>
      </c>
      <c r="H89" s="322">
        <v>-0.14741893653505944</v>
      </c>
      <c r="I89" s="323">
        <v>6.3218508819834183</v>
      </c>
      <c r="J89" s="323">
        <v>-0.35079767341818435</v>
      </c>
      <c r="K89" s="312">
        <v>-5.2572478605097332E-2</v>
      </c>
      <c r="L89" s="313">
        <v>11254.117540147305</v>
      </c>
      <c r="M89" s="313">
        <v>-57076.126510951523</v>
      </c>
      <c r="N89" s="312">
        <v>-0.83529815096619253</v>
      </c>
      <c r="O89" s="311">
        <v>4055.5596208572388</v>
      </c>
      <c r="P89" s="311">
        <v>-23827.390632510185</v>
      </c>
      <c r="Q89" s="312">
        <v>-0.85455055566196947</v>
      </c>
    </row>
    <row r="90" spans="1:17">
      <c r="A90" s="333"/>
      <c r="B90" s="333"/>
      <c r="C90" s="328" t="s">
        <v>150</v>
      </c>
      <c r="D90" s="326">
        <v>1707764.3221888694</v>
      </c>
      <c r="E90" s="311">
        <v>-60502.458984092809</v>
      </c>
      <c r="F90" s="316">
        <v>-3.421568488888261E-2</v>
      </c>
      <c r="G90" s="324">
        <v>30.831217063425434</v>
      </c>
      <c r="H90" s="324">
        <v>-0.17417584118282292</v>
      </c>
      <c r="I90" s="325">
        <v>6.7097380109078975</v>
      </c>
      <c r="J90" s="325">
        <v>0.10478830283723628</v>
      </c>
      <c r="K90" s="316">
        <v>1.5865117445057045E-2</v>
      </c>
      <c r="L90" s="317">
        <v>11458651.186263017</v>
      </c>
      <c r="M90" s="317">
        <v>-220661.97383638658</v>
      </c>
      <c r="N90" s="316">
        <v>-1.8893403303050785E-2</v>
      </c>
      <c r="O90" s="311">
        <v>4616682.2358562276</v>
      </c>
      <c r="P90" s="311">
        <v>-496238.05617234576</v>
      </c>
      <c r="Q90" s="316">
        <v>-9.7055699645077223E-2</v>
      </c>
    </row>
    <row r="91" spans="1:17">
      <c r="A91" s="333"/>
      <c r="B91" s="333"/>
      <c r="C91" s="329" t="s">
        <v>152</v>
      </c>
      <c r="D91" s="326">
        <v>83669.321566662227</v>
      </c>
      <c r="E91" s="311">
        <v>33683.537177279009</v>
      </c>
      <c r="F91" s="312">
        <v>0.67386233083566971</v>
      </c>
      <c r="G91" s="322">
        <v>1.5105286960585733</v>
      </c>
      <c r="H91" s="322">
        <v>0.63406090220577194</v>
      </c>
      <c r="I91" s="323">
        <v>7.8581004531212546</v>
      </c>
      <c r="J91" s="323">
        <v>0.13140954962033291</v>
      </c>
      <c r="K91" s="312">
        <v>1.7007222271670265E-2</v>
      </c>
      <c r="L91" s="313">
        <v>657481.93371533637</v>
      </c>
      <c r="M91" s="313">
        <v>271257.22816953069</v>
      </c>
      <c r="N91" s="312">
        <v>0.7023300795483679</v>
      </c>
      <c r="O91" s="311">
        <v>252596.04036700726</v>
      </c>
      <c r="P91" s="311">
        <v>97476.524577700242</v>
      </c>
      <c r="Q91" s="312">
        <v>0.62839626646397562</v>
      </c>
    </row>
    <row r="92" spans="1:17">
      <c r="A92" s="333"/>
      <c r="B92" s="333"/>
      <c r="C92" s="328" t="s">
        <v>151</v>
      </c>
      <c r="D92" s="326">
        <v>3735780.2669709548</v>
      </c>
      <c r="E92" s="311">
        <v>-126178.80643831193</v>
      </c>
      <c r="F92" s="316">
        <v>-3.2672227757950735E-2</v>
      </c>
      <c r="G92" s="324">
        <v>67.444114399003581</v>
      </c>
      <c r="H92" s="324">
        <v>-0.27279332526062205</v>
      </c>
      <c r="I92" s="325">
        <v>5.6676070031102173</v>
      </c>
      <c r="J92" s="325">
        <v>0.15218530687381548</v>
      </c>
      <c r="K92" s="316">
        <v>2.7592687423640384E-2</v>
      </c>
      <c r="L92" s="317">
        <v>21172934.403165542</v>
      </c>
      <c r="M92" s="317">
        <v>-127398.46029295772</v>
      </c>
      <c r="N92" s="316">
        <v>-5.9810549022693655E-3</v>
      </c>
      <c r="O92" s="311">
        <v>8286740.351117474</v>
      </c>
      <c r="P92" s="311">
        <v>-512728.80456473958</v>
      </c>
      <c r="Q92" s="316">
        <v>-5.8268151804776486E-2</v>
      </c>
    </row>
    <row r="93" spans="1:17">
      <c r="A93" s="333" t="s">
        <v>115</v>
      </c>
      <c r="B93" s="333" t="s">
        <v>146</v>
      </c>
      <c r="C93" s="327" t="s">
        <v>11</v>
      </c>
      <c r="D93" s="326">
        <v>133091389.34033607</v>
      </c>
      <c r="E93" s="311">
        <v>12568767.0033658</v>
      </c>
      <c r="F93" s="312">
        <v>0.10428554208042928</v>
      </c>
      <c r="G93" s="322">
        <v>99.942537320087041</v>
      </c>
      <c r="H93" s="322">
        <v>-4.4383296804213046E-2</v>
      </c>
      <c r="I93" s="323">
        <v>2.4696575125885376</v>
      </c>
      <c r="J93" s="323">
        <v>6.5457575391381972E-2</v>
      </c>
      <c r="K93" s="312">
        <v>2.7226344356240679E-2</v>
      </c>
      <c r="L93" s="313">
        <v>328690149.54520696</v>
      </c>
      <c r="M93" s="313">
        <v>38929668.491826534</v>
      </c>
      <c r="N93" s="312">
        <v>0.13435120051672889</v>
      </c>
      <c r="O93" s="311">
        <v>100752795.7858035</v>
      </c>
      <c r="P93" s="311">
        <v>-2702549.749130711</v>
      </c>
      <c r="Q93" s="312">
        <v>-2.6122862334050485E-2</v>
      </c>
    </row>
    <row r="94" spans="1:17">
      <c r="A94" s="333"/>
      <c r="B94" s="333"/>
      <c r="C94" s="328" t="s">
        <v>149</v>
      </c>
      <c r="D94" s="326">
        <v>1309385.9390543795</v>
      </c>
      <c r="E94" s="311">
        <v>-95073.45091658528</v>
      </c>
      <c r="F94" s="316">
        <v>-6.7693983603577743E-2</v>
      </c>
      <c r="G94" s="324">
        <v>0.98325935080368654</v>
      </c>
      <c r="H94" s="324">
        <v>-0.18189592719924053</v>
      </c>
      <c r="I94" s="325">
        <v>4.3714163983720375</v>
      </c>
      <c r="J94" s="325">
        <v>-3.9082528442926368E-2</v>
      </c>
      <c r="K94" s="316">
        <v>-8.8612488272726466E-3</v>
      </c>
      <c r="L94" s="317">
        <v>5723871.1657800833</v>
      </c>
      <c r="M94" s="317">
        <v>-470495.466442056</v>
      </c>
      <c r="N94" s="316">
        <v>-7.5955379198029901E-2</v>
      </c>
      <c r="O94" s="311">
        <v>2582108.4577115774</v>
      </c>
      <c r="P94" s="311">
        <v>-208526.8684399128</v>
      </c>
      <c r="Q94" s="316">
        <v>-7.4723797296541813E-2</v>
      </c>
    </row>
    <row r="95" spans="1:17">
      <c r="A95" s="333"/>
      <c r="B95" s="333"/>
      <c r="C95" s="329" t="s">
        <v>153</v>
      </c>
      <c r="D95" s="326">
        <v>4198024.7238390446</v>
      </c>
      <c r="E95" s="311">
        <v>2738324.7496641409</v>
      </c>
      <c r="F95" s="312">
        <v>1.8759503994730018</v>
      </c>
      <c r="G95" s="322">
        <v>3.1524296553854905</v>
      </c>
      <c r="H95" s="322">
        <v>1.9414461685323843</v>
      </c>
      <c r="I95" s="323">
        <v>2.671721492042054</v>
      </c>
      <c r="J95" s="323">
        <v>-1.0492177166458796</v>
      </c>
      <c r="K95" s="312">
        <v>-0.28197658112663754</v>
      </c>
      <c r="L95" s="313">
        <v>11215952.878804684</v>
      </c>
      <c r="M95" s="313">
        <v>5784498.0119765205</v>
      </c>
      <c r="N95" s="312">
        <v>1.0649997383398173</v>
      </c>
      <c r="O95" s="311">
        <v>2762860.2436586022</v>
      </c>
      <c r="P95" s="311">
        <v>750579.80891698599</v>
      </c>
      <c r="Q95" s="312">
        <v>0.37299960579965735</v>
      </c>
    </row>
    <row r="96" spans="1:17">
      <c r="A96" s="333"/>
      <c r="B96" s="333"/>
      <c r="C96" s="328" t="s">
        <v>150</v>
      </c>
      <c r="D96" s="326">
        <v>57326788.707753085</v>
      </c>
      <c r="E96" s="311">
        <v>7968317.4276914895</v>
      </c>
      <c r="F96" s="316">
        <v>0.16143768680514828</v>
      </c>
      <c r="G96" s="324">
        <v>43.048500344484339</v>
      </c>
      <c r="H96" s="324">
        <v>2.1001584153463213</v>
      </c>
      <c r="I96" s="325">
        <v>2.7257528696290101</v>
      </c>
      <c r="J96" s="325">
        <v>6.0401362226378374E-2</v>
      </c>
      <c r="K96" s="316">
        <v>2.2661687232855499E-2</v>
      </c>
      <c r="L96" s="317">
        <v>156258658.82677391</v>
      </c>
      <c r="M96" s="317">
        <v>24700982.99737224</v>
      </c>
      <c r="N96" s="316">
        <v>0.18775782440397784</v>
      </c>
      <c r="O96" s="311">
        <v>48648860.552268445</v>
      </c>
      <c r="P96" s="311">
        <v>-6039395.9044788629</v>
      </c>
      <c r="Q96" s="316">
        <v>-0.1104331404175482</v>
      </c>
    </row>
    <row r="97" spans="1:18">
      <c r="A97" s="333"/>
      <c r="B97" s="333"/>
      <c r="C97" s="329" t="s">
        <v>152</v>
      </c>
      <c r="D97" s="326">
        <v>200219.12463864803</v>
      </c>
      <c r="E97" s="311">
        <v>5098.8156212318863</v>
      </c>
      <c r="F97" s="312">
        <v>2.6131649990246652E-2</v>
      </c>
      <c r="G97" s="322">
        <v>0.15035087871254699</v>
      </c>
      <c r="H97" s="322">
        <v>-1.1523120294220035E-2</v>
      </c>
      <c r="I97" s="323">
        <v>4.7328898754624067</v>
      </c>
      <c r="J97" s="323">
        <v>4.477848797210715E-2</v>
      </c>
      <c r="K97" s="312">
        <v>9.5514983051796787E-3</v>
      </c>
      <c r="L97" s="313">
        <v>947615.06787620299</v>
      </c>
      <c r="M97" s="313">
        <v>32869.325241028098</v>
      </c>
      <c r="N97" s="312">
        <v>3.5932744706019655E-2</v>
      </c>
      <c r="O97" s="311">
        <v>351910.71507430077</v>
      </c>
      <c r="P97" s="311">
        <v>41092.747836232535</v>
      </c>
      <c r="Q97" s="312">
        <v>0.13220840545796991</v>
      </c>
    </row>
    <row r="98" spans="1:18">
      <c r="A98" s="333"/>
      <c r="B98" s="333"/>
      <c r="C98" s="328" t="s">
        <v>151</v>
      </c>
      <c r="D98" s="326">
        <v>70056970.845070794</v>
      </c>
      <c r="E98" s="311">
        <v>1952099.4613049626</v>
      </c>
      <c r="F98" s="316">
        <v>2.8663139972837315E-2</v>
      </c>
      <c r="G98" s="324">
        <v>52.607997090715898</v>
      </c>
      <c r="H98" s="324">
        <v>-3.892568833191504</v>
      </c>
      <c r="I98" s="325">
        <v>2.2059767892012103</v>
      </c>
      <c r="J98" s="325">
        <v>6.7183557194391508E-2</v>
      </c>
      <c r="K98" s="316">
        <v>3.1411899097582949E-2</v>
      </c>
      <c r="L98" s="317">
        <v>154544051.60597208</v>
      </c>
      <c r="M98" s="317">
        <v>8881813.623678863</v>
      </c>
      <c r="N98" s="316">
        <v>6.0975402731067066E-2</v>
      </c>
      <c r="O98" s="311">
        <v>46407055.817090571</v>
      </c>
      <c r="P98" s="311">
        <v>2753700.4670348391</v>
      </c>
      <c r="Q98" s="316">
        <v>6.3081072347198702E-2</v>
      </c>
    </row>
    <row r="99" spans="1:18">
      <c r="A99" s="333"/>
      <c r="B99" s="333" t="s">
        <v>138</v>
      </c>
      <c r="C99" s="327" t="s">
        <v>11</v>
      </c>
      <c r="D99" s="326">
        <v>1684722752.4355314</v>
      </c>
      <c r="E99" s="311">
        <v>116900953.57805729</v>
      </c>
      <c r="F99" s="312">
        <v>7.4562653525577366E-2</v>
      </c>
      <c r="G99" s="322">
        <v>99.932824129921883</v>
      </c>
      <c r="H99" s="322">
        <v>-6.585968693553923E-2</v>
      </c>
      <c r="I99" s="323">
        <v>2.421954934249682</v>
      </c>
      <c r="J99" s="323">
        <v>3.9599290699025236E-2</v>
      </c>
      <c r="K99" s="312">
        <v>1.6621905636224218E-2</v>
      </c>
      <c r="L99" s="313">
        <v>4080322583.103941</v>
      </c>
      <c r="M99" s="313">
        <v>345213472.51409483</v>
      </c>
      <c r="N99" s="312">
        <v>9.2423932552690255E-2</v>
      </c>
      <c r="O99" s="311">
        <v>1295294821.2187197</v>
      </c>
      <c r="P99" s="311">
        <v>65988054.350547791</v>
      </c>
      <c r="Q99" s="312">
        <v>5.3679078427804831E-2</v>
      </c>
    </row>
    <row r="100" spans="1:18">
      <c r="A100" s="333"/>
      <c r="B100" s="333"/>
      <c r="C100" s="328" t="s">
        <v>149</v>
      </c>
      <c r="D100" s="326">
        <v>17351062.122137662</v>
      </c>
      <c r="E100" s="311">
        <v>-1746566.0530222654</v>
      </c>
      <c r="F100" s="316">
        <v>-9.1454605619246718E-2</v>
      </c>
      <c r="G100" s="324">
        <v>1.0292142354059435</v>
      </c>
      <c r="H100" s="324">
        <v>-0.18886914813382938</v>
      </c>
      <c r="I100" s="325">
        <v>4.3282879378207291</v>
      </c>
      <c r="J100" s="325">
        <v>-4.5394694148900072E-2</v>
      </c>
      <c r="K100" s="316">
        <v>-1.0379055356482777E-2</v>
      </c>
      <c r="L100" s="317">
        <v>75100392.891626582</v>
      </c>
      <c r="M100" s="317">
        <v>-8426571.7698842436</v>
      </c>
      <c r="N100" s="316">
        <v>-0.10088444856140215</v>
      </c>
      <c r="O100" s="311">
        <v>34249986.003866814</v>
      </c>
      <c r="P100" s="311">
        <v>-4979480.3829048872</v>
      </c>
      <c r="Q100" s="316">
        <v>-0.126932146713675</v>
      </c>
    </row>
    <row r="101" spans="1:18">
      <c r="A101" s="333"/>
      <c r="B101" s="333"/>
      <c r="C101" s="329" t="s">
        <v>153</v>
      </c>
      <c r="D101" s="326">
        <v>24172403.483946793</v>
      </c>
      <c r="E101" s="311">
        <v>-1700010.8000581488</v>
      </c>
      <c r="F101" s="312">
        <v>-6.5707466701673198E-2</v>
      </c>
      <c r="G101" s="322">
        <v>1.4338362455582752</v>
      </c>
      <c r="H101" s="322">
        <v>-0.21635600042933856</v>
      </c>
      <c r="I101" s="323">
        <v>3.405380043067725</v>
      </c>
      <c r="J101" s="323">
        <v>5.5374002565911074E-2</v>
      </c>
      <c r="K101" s="312">
        <v>1.6529523199789911E-2</v>
      </c>
      <c r="L101" s="313">
        <v>82316220.417213157</v>
      </c>
      <c r="M101" s="313">
        <v>-4356523.7165688127</v>
      </c>
      <c r="N101" s="312">
        <v>-5.0264056597128022E-2</v>
      </c>
      <c r="O101" s="311">
        <v>26327069.702695541</v>
      </c>
      <c r="P101" s="311">
        <v>-2021232.1215552613</v>
      </c>
      <c r="Q101" s="312">
        <v>-7.1299936556558766E-2</v>
      </c>
    </row>
    <row r="102" spans="1:18">
      <c r="A102" s="333"/>
      <c r="B102" s="333"/>
      <c r="C102" s="328" t="s">
        <v>150</v>
      </c>
      <c r="D102" s="326">
        <v>687139054.02764893</v>
      </c>
      <c r="E102" s="311">
        <v>113143268.36651552</v>
      </c>
      <c r="F102" s="316">
        <v>0.1971151551856711</v>
      </c>
      <c r="G102" s="324">
        <v>40.759078097375912</v>
      </c>
      <c r="H102" s="324">
        <v>4.1485250840392851</v>
      </c>
      <c r="I102" s="325">
        <v>2.7277608329423959</v>
      </c>
      <c r="J102" s="325">
        <v>-4.0746837176578232E-2</v>
      </c>
      <c r="K102" s="316">
        <v>-1.4717978792822767E-2</v>
      </c>
      <c r="L102" s="317">
        <v>1874350998.3617096</v>
      </c>
      <c r="M102" s="317">
        <v>285239263.14289498</v>
      </c>
      <c r="N102" s="316">
        <v>0.17949603971908157</v>
      </c>
      <c r="O102" s="311">
        <v>630443802.72289705</v>
      </c>
      <c r="P102" s="311">
        <v>69790069.282971144</v>
      </c>
      <c r="Q102" s="316">
        <v>0.12447980833868674</v>
      </c>
    </row>
    <row r="103" spans="1:18">
      <c r="A103" s="333"/>
      <c r="B103" s="333"/>
      <c r="C103" s="329" t="s">
        <v>152</v>
      </c>
      <c r="D103" s="326">
        <v>3174160.731268737</v>
      </c>
      <c r="E103" s="311">
        <v>-290131.69532212894</v>
      </c>
      <c r="F103" s="312">
        <v>-8.3749193080574075E-2</v>
      </c>
      <c r="G103" s="322">
        <v>0.18828192689830797</v>
      </c>
      <c r="H103" s="322">
        <v>-3.2677293893395132E-2</v>
      </c>
      <c r="I103" s="323">
        <v>4.3499066112594926</v>
      </c>
      <c r="J103" s="323">
        <v>-0.3629800980337734</v>
      </c>
      <c r="K103" s="312">
        <v>-7.7018634315571127E-2</v>
      </c>
      <c r="L103" s="313">
        <v>13807302.750146145</v>
      </c>
      <c r="M103" s="313">
        <v>-2519514.9842392635</v>
      </c>
      <c r="N103" s="312">
        <v>-0.15431757892004824</v>
      </c>
      <c r="O103" s="311">
        <v>4656321.1994371638</v>
      </c>
      <c r="P103" s="311">
        <v>-958649.06757910643</v>
      </c>
      <c r="Q103" s="312">
        <v>-0.17073092500782225</v>
      </c>
    </row>
    <row r="104" spans="1:18">
      <c r="A104" s="333"/>
      <c r="B104" s="333"/>
      <c r="C104" s="328" t="s">
        <v>151</v>
      </c>
      <c r="D104" s="326">
        <v>952886072.0704006</v>
      </c>
      <c r="E104" s="311">
        <v>7494393.7601908445</v>
      </c>
      <c r="F104" s="316">
        <v>7.9272897489285083E-3</v>
      </c>
      <c r="G104" s="324">
        <v>56.522413624675806</v>
      </c>
      <c r="H104" s="324">
        <v>-3.7764823285019773</v>
      </c>
      <c r="I104" s="325">
        <v>2.135352513089221</v>
      </c>
      <c r="J104" s="325">
        <v>6.2697449799784533E-2</v>
      </c>
      <c r="K104" s="316">
        <v>3.0249823480169274E-2</v>
      </c>
      <c r="L104" s="317">
        <v>2034747668.6832464</v>
      </c>
      <c r="M104" s="317">
        <v>75276819.841892004</v>
      </c>
      <c r="N104" s="316">
        <v>3.841691234467897E-2</v>
      </c>
      <c r="O104" s="311">
        <v>599617641.58982301</v>
      </c>
      <c r="P104" s="311">
        <v>4157346.6396154165</v>
      </c>
      <c r="Q104" s="316">
        <v>6.9817361037700322E-3</v>
      </c>
    </row>
    <row r="105" spans="1:18">
      <c r="A105" s="333"/>
      <c r="B105" s="333" t="s">
        <v>139</v>
      </c>
      <c r="C105" s="327" t="s">
        <v>11</v>
      </c>
      <c r="D105" s="326">
        <v>954119618.0818733</v>
      </c>
      <c r="E105" s="311">
        <v>73871800.538215041</v>
      </c>
      <c r="F105" s="312">
        <v>8.3921594653145692E-2</v>
      </c>
      <c r="G105" s="322">
        <v>99.94574166616465</v>
      </c>
      <c r="H105" s="322">
        <v>-5.1947554981410349E-2</v>
      </c>
      <c r="I105" s="323">
        <v>2.4294729677915701</v>
      </c>
      <c r="J105" s="323">
        <v>2.5975814686758802E-2</v>
      </c>
      <c r="K105" s="312">
        <v>1.0807507990264739E-2</v>
      </c>
      <c r="L105" s="313">
        <v>2318007820.169528</v>
      </c>
      <c r="M105" s="313">
        <v>202334696.67662191</v>
      </c>
      <c r="N105" s="312">
        <v>9.5636085948179961E-2</v>
      </c>
      <c r="O105" s="311">
        <v>732125517.44388056</v>
      </c>
      <c r="P105" s="311">
        <v>43578645.175570488</v>
      </c>
      <c r="Q105" s="312">
        <v>6.3290745961865236E-2</v>
      </c>
    </row>
    <row r="106" spans="1:18">
      <c r="A106" s="333"/>
      <c r="B106" s="333"/>
      <c r="C106" s="328" t="s">
        <v>149</v>
      </c>
      <c r="D106" s="326">
        <v>9786094.2495472934</v>
      </c>
      <c r="E106" s="311">
        <v>-823773.06450432353</v>
      </c>
      <c r="F106" s="316">
        <v>-7.7642164611552267E-2</v>
      </c>
      <c r="G106" s="324">
        <v>1.0251109287033484</v>
      </c>
      <c r="H106" s="324">
        <v>-0.18018852583975598</v>
      </c>
      <c r="I106" s="325">
        <v>4.3298051372702213</v>
      </c>
      <c r="J106" s="325">
        <v>-2.9460084178507984E-2</v>
      </c>
      <c r="K106" s="316">
        <v>-6.7580389542615197E-3</v>
      </c>
      <c r="L106" s="317">
        <v>42371881.155500442</v>
      </c>
      <c r="M106" s="317">
        <v>-3879344.4308304116</v>
      </c>
      <c r="N106" s="316">
        <v>-8.3875494792875677E-2</v>
      </c>
      <c r="O106" s="311">
        <v>19091829.407211721</v>
      </c>
      <c r="P106" s="311">
        <v>-2319384.8875883222</v>
      </c>
      <c r="Q106" s="316">
        <v>-0.10832570519606687</v>
      </c>
    </row>
    <row r="107" spans="1:18">
      <c r="A107" s="333"/>
      <c r="B107" s="333"/>
      <c r="C107" s="329" t="s">
        <v>153</v>
      </c>
      <c r="D107" s="326">
        <v>16525761.429689683</v>
      </c>
      <c r="E107" s="311">
        <v>-812873.309452191</v>
      </c>
      <c r="F107" s="312">
        <v>-4.6882198147766153E-2</v>
      </c>
      <c r="G107" s="322">
        <v>1.7311031566554602</v>
      </c>
      <c r="H107" s="322">
        <v>-0.23859602760600196</v>
      </c>
      <c r="I107" s="323">
        <v>3.2062094443113591</v>
      </c>
      <c r="J107" s="323">
        <v>5.9568334972219361E-2</v>
      </c>
      <c r="K107" s="312">
        <v>1.8930768683922124E-2</v>
      </c>
      <c r="L107" s="313">
        <v>52985052.370307453</v>
      </c>
      <c r="M107" s="313">
        <v>-1573408.4796920791</v>
      </c>
      <c r="N107" s="312">
        <v>-2.8838945512373131E-2</v>
      </c>
      <c r="O107" s="311">
        <v>15451465.917017641</v>
      </c>
      <c r="P107" s="311">
        <v>-1188819.0254967399</v>
      </c>
      <c r="Q107" s="312">
        <v>-7.1442227678410589E-2</v>
      </c>
    </row>
    <row r="108" spans="1:18">
      <c r="A108" s="333"/>
      <c r="B108" s="333"/>
      <c r="C108" s="328" t="s">
        <v>150</v>
      </c>
      <c r="D108" s="326">
        <v>404353952.30190128</v>
      </c>
      <c r="E108" s="311">
        <v>73370844.926486552</v>
      </c>
      <c r="F108" s="316">
        <v>0.2216754973034509</v>
      </c>
      <c r="G108" s="324">
        <v>42.356801906771601</v>
      </c>
      <c r="H108" s="324">
        <v>4.7565429238694605</v>
      </c>
      <c r="I108" s="325">
        <v>2.7057951117548606</v>
      </c>
      <c r="J108" s="325">
        <v>-6.6089848726435196E-2</v>
      </c>
      <c r="K108" s="316">
        <v>-2.384292626450114E-2</v>
      </c>
      <c r="L108" s="317">
        <v>1094098947.5572426</v>
      </c>
      <c r="M108" s="317">
        <v>176651850.04996467</v>
      </c>
      <c r="N108" s="316">
        <v>0.19254717850209702</v>
      </c>
      <c r="O108" s="311">
        <v>363282378.15811431</v>
      </c>
      <c r="P108" s="311">
        <v>42816910.546208501</v>
      </c>
      <c r="Q108" s="316">
        <v>0.13360850036441738</v>
      </c>
    </row>
    <row r="109" spans="1:18">
      <c r="A109" s="333"/>
      <c r="B109" s="333"/>
      <c r="C109" s="329" t="s">
        <v>152</v>
      </c>
      <c r="D109" s="326">
        <v>1779774.3558218013</v>
      </c>
      <c r="E109" s="311">
        <v>-80445.78280555224</v>
      </c>
      <c r="F109" s="312">
        <v>-4.32453026042997E-2</v>
      </c>
      <c r="G109" s="322">
        <v>0.18643455665300696</v>
      </c>
      <c r="H109" s="322">
        <v>-2.4889699537096355E-2</v>
      </c>
      <c r="I109" s="323">
        <v>4.3981214288202031</v>
      </c>
      <c r="J109" s="323">
        <v>-0.30668044021234309</v>
      </c>
      <c r="K109" s="312">
        <v>-6.5184560104633305E-2</v>
      </c>
      <c r="L109" s="313">
        <v>7827663.7328045368</v>
      </c>
      <c r="M109" s="313">
        <v>-924303.4522214178</v>
      </c>
      <c r="N109" s="312">
        <v>-0.10561093668207998</v>
      </c>
      <c r="O109" s="311">
        <v>2679036.5226398706</v>
      </c>
      <c r="P109" s="311">
        <v>-315305.77760075824</v>
      </c>
      <c r="Q109" s="312">
        <v>-0.10530051209423182</v>
      </c>
    </row>
    <row r="110" spans="1:18">
      <c r="A110" s="333"/>
      <c r="B110" s="333"/>
      <c r="C110" s="328" t="s">
        <v>151</v>
      </c>
      <c r="D110" s="326">
        <v>521674035.74523318</v>
      </c>
      <c r="E110" s="311">
        <v>2218047.76846838</v>
      </c>
      <c r="F110" s="316">
        <v>4.2699435944659721E-3</v>
      </c>
      <c r="G110" s="324">
        <v>54.646291117414741</v>
      </c>
      <c r="H110" s="324">
        <v>-4.3648162258733763</v>
      </c>
      <c r="I110" s="325">
        <v>2.1483228962175041</v>
      </c>
      <c r="J110" s="325">
        <v>5.2545010193850494E-2</v>
      </c>
      <c r="K110" s="316">
        <v>2.5071841126038798E-2</v>
      </c>
      <c r="L110" s="317">
        <v>1120724275.353673</v>
      </c>
      <c r="M110" s="317">
        <v>32059902.989400387</v>
      </c>
      <c r="N110" s="316">
        <v>2.944884006792222E-2</v>
      </c>
      <c r="O110" s="311">
        <v>331620807.43889713</v>
      </c>
      <c r="P110" s="311">
        <v>4585244.3200480342</v>
      </c>
      <c r="Q110" s="316">
        <v>1.4020629060398838E-2</v>
      </c>
      <c r="R110" s="231"/>
    </row>
    <row r="111" spans="1:18">
      <c r="A111" s="1"/>
      <c r="B111" s="1"/>
    </row>
    <row r="112" spans="1:18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</sheetData>
  <mergeCells count="32">
    <mergeCell ref="A21:A38"/>
    <mergeCell ref="B21:B26"/>
    <mergeCell ref="B27:B32"/>
    <mergeCell ref="B33:B38"/>
    <mergeCell ref="A39:A56"/>
    <mergeCell ref="B39:B44"/>
    <mergeCell ref="B45:B50"/>
    <mergeCell ref="B51:B56"/>
    <mergeCell ref="A57:A74"/>
    <mergeCell ref="B57:B62"/>
    <mergeCell ref="B63:B68"/>
    <mergeCell ref="B69:B74"/>
    <mergeCell ref="O1:Q1"/>
    <mergeCell ref="A1:A2"/>
    <mergeCell ref="B1:B2"/>
    <mergeCell ref="C1:C2"/>
    <mergeCell ref="D1:F1"/>
    <mergeCell ref="G1:H1"/>
    <mergeCell ref="I1:K1"/>
    <mergeCell ref="L1:N1"/>
    <mergeCell ref="A3:A20"/>
    <mergeCell ref="B3:B8"/>
    <mergeCell ref="B9:B14"/>
    <mergeCell ref="B15:B20"/>
    <mergeCell ref="A75:A92"/>
    <mergeCell ref="B75:B80"/>
    <mergeCell ref="B81:B86"/>
    <mergeCell ref="B87:B92"/>
    <mergeCell ref="A93:A110"/>
    <mergeCell ref="B93:B98"/>
    <mergeCell ref="B99:B104"/>
    <mergeCell ref="B105:B1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R86"/>
  <sheetViews>
    <sheetView workbookViewId="0">
      <selection activeCell="D3" sqref="D3:Q128"/>
    </sheetView>
  </sheetViews>
  <sheetFormatPr defaultRowHeight="15"/>
  <cols>
    <col min="1" max="1" width="31.28515625" bestFit="1" customWidth="1"/>
    <col min="2" max="2" width="31" bestFit="1" customWidth="1"/>
    <col min="3" max="3" width="21.5703125" bestFit="1" customWidth="1"/>
    <col min="4" max="4" width="12.7109375" bestFit="1" customWidth="1"/>
    <col min="5" max="5" width="10.85546875" bestFit="1" customWidth="1"/>
    <col min="6" max="6" width="9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2" max="12" width="13.85546875" bestFit="1" customWidth="1"/>
    <col min="13" max="13" width="12.85546875" bestFit="1" customWidth="1"/>
    <col min="15" max="15" width="12.7109375" bestFit="1" customWidth="1"/>
    <col min="16" max="16" width="11.85546875" bestFit="1" customWidth="1"/>
  </cols>
  <sheetData>
    <row r="1" spans="1:17">
      <c r="A1" s="332" t="s">
        <v>0</v>
      </c>
      <c r="B1" s="332" t="s">
        <v>1</v>
      </c>
      <c r="C1" s="332" t="s">
        <v>116</v>
      </c>
      <c r="D1" s="332" t="s">
        <v>3</v>
      </c>
      <c r="E1" s="332"/>
      <c r="F1" s="332"/>
      <c r="G1" s="332" t="s">
        <v>4</v>
      </c>
      <c r="H1" s="332"/>
      <c r="I1" s="332" t="s">
        <v>5</v>
      </c>
      <c r="J1" s="332"/>
      <c r="K1" s="332"/>
      <c r="L1" s="332" t="s">
        <v>6</v>
      </c>
      <c r="M1" s="332"/>
      <c r="N1" s="332"/>
      <c r="O1" s="332" t="s">
        <v>7</v>
      </c>
      <c r="P1" s="332"/>
      <c r="Q1" s="332"/>
    </row>
    <row r="2" spans="1:17" ht="30">
      <c r="A2" s="331"/>
      <c r="B2" s="331"/>
      <c r="C2" s="331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0" t="s">
        <v>303</v>
      </c>
      <c r="B3" s="330" t="s">
        <v>137</v>
      </c>
      <c r="C3" s="160" t="s">
        <v>78</v>
      </c>
      <c r="D3" s="311">
        <v>250903514.87577391</v>
      </c>
      <c r="E3" s="311">
        <v>17704843.156706035</v>
      </c>
      <c r="F3" s="312">
        <v>7.5921715274754581E-2</v>
      </c>
      <c r="G3" s="322">
        <v>82.467498390987984</v>
      </c>
      <c r="H3" s="322">
        <v>-7.3544773425254562E-2</v>
      </c>
      <c r="I3" s="323">
        <v>2.7840246218112514</v>
      </c>
      <c r="J3" s="323">
        <v>4.7976480431820345E-2</v>
      </c>
      <c r="K3" s="312">
        <v>1.7534954778841021E-2</v>
      </c>
      <c r="L3" s="313">
        <v>698521563.11314011</v>
      </c>
      <c r="M3" s="313">
        <v>60478770.784032345</v>
      </c>
      <c r="N3" s="312">
        <v>9.4787953897670377E-2</v>
      </c>
      <c r="O3" s="311">
        <v>261829798.06561613</v>
      </c>
      <c r="P3" s="311">
        <v>2465673.3577451706</v>
      </c>
      <c r="Q3" s="312">
        <v>9.5066091369511007E-3</v>
      </c>
    </row>
    <row r="4" spans="1:17">
      <c r="A4" s="330"/>
      <c r="B4" s="330"/>
      <c r="C4" s="160" t="s">
        <v>77</v>
      </c>
      <c r="D4" s="311">
        <v>38221643.089439586</v>
      </c>
      <c r="E4" s="311">
        <v>4270346.6162705496</v>
      </c>
      <c r="F4" s="316">
        <v>0.12577860228828996</v>
      </c>
      <c r="G4" s="324">
        <v>12.562770559591005</v>
      </c>
      <c r="H4" s="324">
        <v>0.54565482294722933</v>
      </c>
      <c r="I4" s="325">
        <v>2.8508132173808414</v>
      </c>
      <c r="J4" s="325">
        <v>2.2615394497049301E-2</v>
      </c>
      <c r="K4" s="316">
        <v>7.996397675601544E-3</v>
      </c>
      <c r="L4" s="317">
        <v>108962765.30938746</v>
      </c>
      <c r="M4" s="317">
        <v>12941782.53988862</v>
      </c>
      <c r="N4" s="316">
        <v>0.13478077568686989</v>
      </c>
      <c r="O4" s="311">
        <v>30905944.499249518</v>
      </c>
      <c r="P4" s="311">
        <v>4118330.5120046139</v>
      </c>
      <c r="Q4" s="316">
        <v>0.15374010219669373</v>
      </c>
    </row>
    <row r="5" spans="1:17">
      <c r="A5" s="330"/>
      <c r="B5" s="330"/>
      <c r="C5" s="160" t="s">
        <v>117</v>
      </c>
      <c r="D5" s="311">
        <v>14004841.990937181</v>
      </c>
      <c r="E5" s="311">
        <v>-323617.20961150527</v>
      </c>
      <c r="F5" s="312">
        <v>-2.2585625228922931E-2</v>
      </c>
      <c r="G5" s="322">
        <v>4.603141111536373</v>
      </c>
      <c r="H5" s="322">
        <v>-0.46843995980349007</v>
      </c>
      <c r="I5" s="323">
        <v>3.4488274927980505</v>
      </c>
      <c r="J5" s="323">
        <v>5.6729805600425287E-2</v>
      </c>
      <c r="K5" s="312">
        <v>1.6724107272775068E-2</v>
      </c>
      <c r="L5" s="313">
        <v>48300284.090636738</v>
      </c>
      <c r="M5" s="313">
        <v>-303249.22464999557</v>
      </c>
      <c r="N5" s="312">
        <v>-6.2392423752990391E-3</v>
      </c>
      <c r="O5" s="311">
        <v>22840508.760849237</v>
      </c>
      <c r="P5" s="311">
        <v>-1529171.1292532831</v>
      </c>
      <c r="Q5" s="312">
        <v>-6.2748921452773748E-2</v>
      </c>
    </row>
    <row r="6" spans="1:17">
      <c r="A6" s="330"/>
      <c r="B6" s="330"/>
      <c r="C6" s="160" t="s">
        <v>81</v>
      </c>
      <c r="D6" s="311">
        <v>961073.68951773643</v>
      </c>
      <c r="E6" s="311">
        <v>-30964.130617614836</v>
      </c>
      <c r="F6" s="316">
        <v>-3.1212651361810142E-2</v>
      </c>
      <c r="G6" s="324">
        <v>0.31588773470617304</v>
      </c>
      <c r="H6" s="324">
        <v>-3.5245639806213092E-2</v>
      </c>
      <c r="I6" s="325">
        <v>3.0265457696846902</v>
      </c>
      <c r="J6" s="325">
        <v>-1.203113065563155E-2</v>
      </c>
      <c r="K6" s="316">
        <v>-3.959462291141639E-3</v>
      </c>
      <c r="L6" s="317">
        <v>2908733.5093651628</v>
      </c>
      <c r="M6" s="317">
        <v>-105649.69516208256</v>
      </c>
      <c r="N6" s="316">
        <v>-3.5048528336878097E-2</v>
      </c>
      <c r="O6" s="311">
        <v>3844294.7580709457</v>
      </c>
      <c r="P6" s="311">
        <v>-123856.52247045934</v>
      </c>
      <c r="Q6" s="316">
        <v>-3.1212651361810142E-2</v>
      </c>
    </row>
    <row r="7" spans="1:17">
      <c r="A7" s="330"/>
      <c r="B7" s="330" t="s">
        <v>138</v>
      </c>
      <c r="C7" s="160" t="s">
        <v>78</v>
      </c>
      <c r="D7" s="311">
        <v>3164066483.5385733</v>
      </c>
      <c r="E7" s="311">
        <v>164534464.04700136</v>
      </c>
      <c r="F7" s="312">
        <v>5.4853378119594259E-2</v>
      </c>
      <c r="G7" s="322">
        <v>81.997929010369717</v>
      </c>
      <c r="H7" s="322">
        <v>0.26366700262424558</v>
      </c>
      <c r="I7" s="323">
        <v>2.7501362640975469</v>
      </c>
      <c r="J7" s="323">
        <v>2.9487508171129662E-2</v>
      </c>
      <c r="K7" s="312">
        <v>1.0838410547078786E-2</v>
      </c>
      <c r="L7" s="313">
        <v>8701613978.3950348</v>
      </c>
      <c r="M7" s="313">
        <v>540940921.20383644</v>
      </c>
      <c r="N7" s="312">
        <v>6.6286312098627509E-2</v>
      </c>
      <c r="O7" s="311">
        <v>3370915058.865562</v>
      </c>
      <c r="P7" s="311">
        <v>85049579.050532341</v>
      </c>
      <c r="Q7" s="312">
        <v>2.5883463450646196E-2</v>
      </c>
    </row>
    <row r="8" spans="1:17">
      <c r="A8" s="330"/>
      <c r="B8" s="330"/>
      <c r="C8" s="160" t="s">
        <v>77</v>
      </c>
      <c r="D8" s="311">
        <v>491798108.53099638</v>
      </c>
      <c r="E8" s="311">
        <v>18807898.216161728</v>
      </c>
      <c r="F8" s="316">
        <v>3.9763821334996972E-2</v>
      </c>
      <c r="G8" s="324">
        <v>12.745126121894627</v>
      </c>
      <c r="H8" s="324">
        <v>-0.14338632796553874</v>
      </c>
      <c r="I8" s="325">
        <v>2.8179093451061119</v>
      </c>
      <c r="J8" s="325">
        <v>7.5312530944844358E-2</v>
      </c>
      <c r="K8" s="316">
        <v>2.74602998719942E-2</v>
      </c>
      <c r="L8" s="317">
        <v>1385842485.9350045</v>
      </c>
      <c r="M8" s="317">
        <v>88621041.9960711</v>
      </c>
      <c r="N8" s="316">
        <v>6.8316047664906565E-2</v>
      </c>
      <c r="O8" s="311">
        <v>389465905.59730399</v>
      </c>
      <c r="P8" s="311">
        <v>32566368.031888247</v>
      </c>
      <c r="Q8" s="316">
        <v>9.124799727687849E-2</v>
      </c>
    </row>
    <row r="9" spans="1:17">
      <c r="A9" s="330"/>
      <c r="B9" s="330"/>
      <c r="C9" s="160" t="s">
        <v>117</v>
      </c>
      <c r="D9" s="311">
        <v>187788053.80505434</v>
      </c>
      <c r="E9" s="311">
        <v>4703949.4564115107</v>
      </c>
      <c r="F9" s="312">
        <v>2.5692833756085609E-2</v>
      </c>
      <c r="G9" s="322">
        <v>4.8665954350243386</v>
      </c>
      <c r="H9" s="322">
        <v>-0.12226417942373757</v>
      </c>
      <c r="I9" s="323">
        <v>3.3904127298835962</v>
      </c>
      <c r="J9" s="323">
        <v>-7.9093877196919404E-2</v>
      </c>
      <c r="K9" s="312">
        <v>-2.2796865996884352E-2</v>
      </c>
      <c r="L9" s="313">
        <v>636679008.14072192</v>
      </c>
      <c r="M9" s="313">
        <v>1467498.4516870975</v>
      </c>
      <c r="N9" s="312">
        <v>2.3102516709835835E-3</v>
      </c>
      <c r="O9" s="311">
        <v>316279492.96280944</v>
      </c>
      <c r="P9" s="311">
        <v>-6689813.4502825141</v>
      </c>
      <c r="Q9" s="312">
        <v>-2.0713465079947715E-2</v>
      </c>
    </row>
    <row r="10" spans="1:17">
      <c r="A10" s="330"/>
      <c r="B10" s="330"/>
      <c r="C10" s="160" t="s">
        <v>81</v>
      </c>
      <c r="D10" s="311">
        <v>12651581.587415535</v>
      </c>
      <c r="E10" s="311">
        <v>-1170835.9843708538</v>
      </c>
      <c r="F10" s="316">
        <v>-8.470558629054184E-2</v>
      </c>
      <c r="G10" s="324">
        <v>0.32787031949897794</v>
      </c>
      <c r="H10" s="324">
        <v>-4.8776801469029518E-2</v>
      </c>
      <c r="I10" s="325">
        <v>3.0223744957844798</v>
      </c>
      <c r="J10" s="325">
        <v>0.15604938509223354</v>
      </c>
      <c r="K10" s="316">
        <v>5.4442318671431532E-2</v>
      </c>
      <c r="L10" s="317">
        <v>38237817.521141239</v>
      </c>
      <c r="M10" s="317">
        <v>-1381725.0553438291</v>
      </c>
      <c r="N10" s="316">
        <v>-3.4874836141190295E-2</v>
      </c>
      <c r="O10" s="311">
        <v>50606326.34966214</v>
      </c>
      <c r="P10" s="311">
        <v>-4683343.937483415</v>
      </c>
      <c r="Q10" s="316">
        <v>-8.470558629054184E-2</v>
      </c>
    </row>
    <row r="11" spans="1:17">
      <c r="A11" s="330"/>
      <c r="B11" s="330" t="s">
        <v>139</v>
      </c>
      <c r="C11" s="160" t="s">
        <v>78</v>
      </c>
      <c r="D11" s="311">
        <v>1791317191.4721324</v>
      </c>
      <c r="E11" s="311">
        <v>105445356.14152527</v>
      </c>
      <c r="F11" s="312">
        <v>6.2546484217673018E-2</v>
      </c>
      <c r="G11" s="322">
        <v>82.331409862469087</v>
      </c>
      <c r="H11" s="322">
        <v>0.18305111791967477</v>
      </c>
      <c r="I11" s="323">
        <v>2.7518938483474353</v>
      </c>
      <c r="J11" s="323">
        <v>1.9192964597372519E-2</v>
      </c>
      <c r="K11" s="312">
        <v>7.023441428040296E-3</v>
      </c>
      <c r="L11" s="313">
        <v>4929514759.651166</v>
      </c>
      <c r="M11" s="313">
        <v>322531305.35387516</v>
      </c>
      <c r="N11" s="312">
        <v>7.000921721414588E-2</v>
      </c>
      <c r="O11" s="311">
        <v>1902708661.9065409</v>
      </c>
      <c r="P11" s="311">
        <v>74206498.601996183</v>
      </c>
      <c r="Q11" s="312">
        <v>4.0583216192584169E-2</v>
      </c>
    </row>
    <row r="12" spans="1:17">
      <c r="A12" s="330"/>
      <c r="B12" s="330"/>
      <c r="C12" s="160" t="s">
        <v>77</v>
      </c>
      <c r="D12" s="311">
        <v>272695301.5994001</v>
      </c>
      <c r="E12" s="311">
        <v>17457597.674124032</v>
      </c>
      <c r="F12" s="316">
        <v>6.8397409182285054E-2</v>
      </c>
      <c r="G12" s="324">
        <v>12.533452339113058</v>
      </c>
      <c r="H12" s="324">
        <v>9.6351233454649687E-2</v>
      </c>
      <c r="I12" s="325">
        <v>2.8258769957489669</v>
      </c>
      <c r="J12" s="325">
        <v>2.6923848352899071E-2</v>
      </c>
      <c r="K12" s="316">
        <v>9.6192565345179018E-3</v>
      </c>
      <c r="L12" s="317">
        <v>770603379.63857126</v>
      </c>
      <c r="M12" s="317">
        <v>56205004.902774096</v>
      </c>
      <c r="N12" s="316">
        <v>7.8674597942023805E-2</v>
      </c>
      <c r="O12" s="311">
        <v>217059034.94459617</v>
      </c>
      <c r="P12" s="311">
        <v>21012812.107052296</v>
      </c>
      <c r="Q12" s="316">
        <v>0.10718294799520225</v>
      </c>
    </row>
    <row r="13" spans="1:17">
      <c r="A13" s="330"/>
      <c r="B13" s="330"/>
      <c r="C13" s="160" t="s">
        <v>117</v>
      </c>
      <c r="D13" s="311">
        <v>103660258.81753166</v>
      </c>
      <c r="E13" s="311">
        <v>496615.2189078778</v>
      </c>
      <c r="F13" s="312">
        <v>4.8138588516711007E-3</v>
      </c>
      <c r="G13" s="322">
        <v>4.7643685304789836</v>
      </c>
      <c r="H13" s="322">
        <v>-0.26254029267758394</v>
      </c>
      <c r="I13" s="323">
        <v>3.4014752091558176</v>
      </c>
      <c r="J13" s="323">
        <v>-3.184785330922546E-2</v>
      </c>
      <c r="K13" s="312">
        <v>-9.2761015289832566E-3</v>
      </c>
      <c r="L13" s="313">
        <v>352597800.54250968</v>
      </c>
      <c r="M13" s="313">
        <v>-1596316.2325695753</v>
      </c>
      <c r="N13" s="312">
        <v>-4.50689652076652E-3</v>
      </c>
      <c r="O13" s="311">
        <v>171877768.17527163</v>
      </c>
      <c r="P13" s="311">
        <v>-7403156.7633384466</v>
      </c>
      <c r="Q13" s="312">
        <v>-4.129361093977766E-2</v>
      </c>
    </row>
    <row r="14" spans="1:17">
      <c r="A14" s="330"/>
      <c r="B14" s="330"/>
      <c r="C14" s="160" t="s">
        <v>81</v>
      </c>
      <c r="D14" s="311">
        <v>7020093.9673579047</v>
      </c>
      <c r="E14" s="311">
        <v>-657821.74776191637</v>
      </c>
      <c r="F14" s="316">
        <v>-8.5677125429560727E-2</v>
      </c>
      <c r="G14" s="324">
        <v>0.3226532053904993</v>
      </c>
      <c r="H14" s="324">
        <v>-5.1472609726631424E-2</v>
      </c>
      <c r="I14" s="325">
        <v>3.0196907862377693</v>
      </c>
      <c r="J14" s="325">
        <v>0.12161070982179822</v>
      </c>
      <c r="K14" s="316">
        <v>4.1962508493620737E-2</v>
      </c>
      <c r="L14" s="317">
        <v>21198513.071754012</v>
      </c>
      <c r="M14" s="317">
        <v>-1052701.4906358235</v>
      </c>
      <c r="N14" s="316">
        <v>-4.7309844039486924E-2</v>
      </c>
      <c r="O14" s="311">
        <v>28080375.869431619</v>
      </c>
      <c r="P14" s="311">
        <v>-2631286.9910476655</v>
      </c>
      <c r="Q14" s="316">
        <v>-8.5677125429560727E-2</v>
      </c>
    </row>
    <row r="15" spans="1:17">
      <c r="A15" s="330" t="s">
        <v>304</v>
      </c>
      <c r="B15" s="330" t="s">
        <v>137</v>
      </c>
      <c r="C15" s="160" t="s">
        <v>78</v>
      </c>
      <c r="D15" s="311">
        <v>250632586.54641193</v>
      </c>
      <c r="E15" s="311">
        <v>17720161.558474332</v>
      </c>
      <c r="F15" s="312">
        <v>7.6080791135947554E-2</v>
      </c>
      <c r="G15" s="322">
        <v>82.615866401277103</v>
      </c>
      <c r="H15" s="322">
        <v>-7.9817529598130932E-2</v>
      </c>
      <c r="I15" s="323">
        <v>2.7819320741791373</v>
      </c>
      <c r="J15" s="323">
        <v>4.8179935842380672E-2</v>
      </c>
      <c r="K15" s="312">
        <v>1.7624105406898318E-2</v>
      </c>
      <c r="L15" s="313">
        <v>697242831.34794188</v>
      </c>
      <c r="M15" s="313">
        <v>60517991.491968036</v>
      </c>
      <c r="N15" s="312">
        <v>9.5045752425266014E-2</v>
      </c>
      <c r="O15" s="311">
        <v>261140584.35583699</v>
      </c>
      <c r="P15" s="311">
        <v>2508490.3520232439</v>
      </c>
      <c r="Q15" s="312">
        <v>9.6990683298038578E-3</v>
      </c>
    </row>
    <row r="16" spans="1:17">
      <c r="A16" s="330"/>
      <c r="B16" s="330"/>
      <c r="C16" s="160" t="s">
        <v>77</v>
      </c>
      <c r="D16" s="311">
        <v>37829217.795175962</v>
      </c>
      <c r="E16" s="311">
        <v>4221739.0879142508</v>
      </c>
      <c r="F16" s="316">
        <v>0.12561903630700036</v>
      </c>
      <c r="G16" s="324">
        <v>12.469621953378086</v>
      </c>
      <c r="H16" s="324">
        <v>0.53726824990663324</v>
      </c>
      <c r="I16" s="325">
        <v>2.812910970866167</v>
      </c>
      <c r="J16" s="325">
        <v>2.1073452521356728E-2</v>
      </c>
      <c r="K16" s="316">
        <v>7.5482374539656205E-3</v>
      </c>
      <c r="L16" s="317">
        <v>106410221.75533611</v>
      </c>
      <c r="M16" s="317">
        <v>12583601.803428516</v>
      </c>
      <c r="N16" s="316">
        <v>0.13411547607574964</v>
      </c>
      <c r="O16" s="311">
        <v>30162452.066986024</v>
      </c>
      <c r="P16" s="311">
        <v>4057263.1226236746</v>
      </c>
      <c r="Q16" s="316">
        <v>0.1554197953238671</v>
      </c>
    </row>
    <row r="17" spans="1:17">
      <c r="A17" s="330"/>
      <c r="B17" s="330"/>
      <c r="C17" s="160" t="s">
        <v>117</v>
      </c>
      <c r="D17" s="311">
        <v>13794257.836986283</v>
      </c>
      <c r="E17" s="311">
        <v>-290133.32321764529</v>
      </c>
      <c r="F17" s="312">
        <v>-2.0599635434539042E-2</v>
      </c>
      <c r="G17" s="322">
        <v>4.5469927844127067</v>
      </c>
      <c r="H17" s="322">
        <v>-0.45367800334521302</v>
      </c>
      <c r="I17" s="323">
        <v>3.3937645973762214</v>
      </c>
      <c r="J17" s="323">
        <v>6.1543549638422679E-2</v>
      </c>
      <c r="K17" s="312">
        <v>1.8469227808342363E-2</v>
      </c>
      <c r="L17" s="313">
        <v>46814463.894243538</v>
      </c>
      <c r="M17" s="313">
        <v>-117840.77436018735</v>
      </c>
      <c r="N17" s="312">
        <v>-2.510866985806031E-3</v>
      </c>
      <c r="O17" s="311">
        <v>22219268.512307048</v>
      </c>
      <c r="P17" s="311">
        <v>-1430425.0962237604</v>
      </c>
      <c r="Q17" s="312">
        <v>-6.0483874332637612E-2</v>
      </c>
    </row>
    <row r="18" spans="1:17">
      <c r="A18" s="330"/>
      <c r="B18" s="330"/>
      <c r="C18" s="160" t="s">
        <v>81</v>
      </c>
      <c r="D18" s="311">
        <v>960686.58568912745</v>
      </c>
      <c r="E18" s="311">
        <v>-31018.80199476704</v>
      </c>
      <c r="F18" s="316">
        <v>-3.1278242893497586E-2</v>
      </c>
      <c r="G18" s="324">
        <v>0.31667053239341925</v>
      </c>
      <c r="H18" s="324">
        <v>-3.5435008119074574E-2</v>
      </c>
      <c r="I18" s="325">
        <v>3.0253820092252495</v>
      </c>
      <c r="J18" s="325">
        <v>-1.2097935956934425E-2</v>
      </c>
      <c r="K18" s="316">
        <v>-3.9828858709415466E-3</v>
      </c>
      <c r="L18" s="317">
        <v>2906443.9128479171</v>
      </c>
      <c r="M18" s="317">
        <v>-105841.31377103506</v>
      </c>
      <c r="N18" s="316">
        <v>-3.513655109275074E-2</v>
      </c>
      <c r="O18" s="311">
        <v>3842746.3427565098</v>
      </c>
      <c r="P18" s="311">
        <v>-124075.20797906816</v>
      </c>
      <c r="Q18" s="316">
        <v>-3.1278242893497586E-2</v>
      </c>
    </row>
    <row r="19" spans="1:17">
      <c r="A19" s="330"/>
      <c r="B19" s="330" t="s">
        <v>138</v>
      </c>
      <c r="C19" s="160" t="s">
        <v>78</v>
      </c>
      <c r="D19" s="311">
        <v>3160757101.1129451</v>
      </c>
      <c r="E19" s="311">
        <v>164763268.04143333</v>
      </c>
      <c r="F19" s="312">
        <v>5.4994528434164698E-2</v>
      </c>
      <c r="G19" s="322">
        <v>82.134200278459929</v>
      </c>
      <c r="H19" s="322">
        <v>0.2624604105107835</v>
      </c>
      <c r="I19" s="323">
        <v>2.7481505474140899</v>
      </c>
      <c r="J19" s="323">
        <v>2.9595385648953254E-2</v>
      </c>
      <c r="K19" s="312">
        <v>1.0886439262000187E-2</v>
      </c>
      <c r="L19" s="313">
        <v>8686236357.6665115</v>
      </c>
      <c r="M19" s="313">
        <v>541461858.15343666</v>
      </c>
      <c r="N19" s="312">
        <v>6.6479662289705782E-2</v>
      </c>
      <c r="O19" s="311">
        <v>3362555027.5947475</v>
      </c>
      <c r="P19" s="311">
        <v>85688160.231416702</v>
      </c>
      <c r="Q19" s="312">
        <v>2.6149417629640861E-2</v>
      </c>
    </row>
    <row r="20" spans="1:17">
      <c r="A20" s="330"/>
      <c r="B20" s="330"/>
      <c r="C20" s="160" t="s">
        <v>77</v>
      </c>
      <c r="D20" s="311">
        <v>487352677.99077803</v>
      </c>
      <c r="E20" s="311">
        <v>18239198.685283005</v>
      </c>
      <c r="F20" s="316">
        <v>3.8880141990985759E-2</v>
      </c>
      <c r="G20" s="324">
        <v>12.664156459932922</v>
      </c>
      <c r="H20" s="324">
        <v>-0.15534147170093249</v>
      </c>
      <c r="I20" s="325">
        <v>2.7854309968879396</v>
      </c>
      <c r="J20" s="325">
        <v>7.2325195966923772E-2</v>
      </c>
      <c r="K20" s="316">
        <v>2.6657713069048614E-2</v>
      </c>
      <c r="L20" s="317">
        <v>1357487255.69186</v>
      </c>
      <c r="M20" s="317">
        <v>84732753.697880507</v>
      </c>
      <c r="N20" s="316">
        <v>6.6574310729314023E-2</v>
      </c>
      <c r="O20" s="311">
        <v>380749846.6652866</v>
      </c>
      <c r="P20" s="311">
        <v>31775021.88511306</v>
      </c>
      <c r="Q20" s="316">
        <v>9.1052476077977271E-2</v>
      </c>
    </row>
    <row r="21" spans="1:17">
      <c r="A21" s="330"/>
      <c r="B21" s="330"/>
      <c r="C21" s="160" t="s">
        <v>117</v>
      </c>
      <c r="D21" s="311">
        <v>185115564.19882172</v>
      </c>
      <c r="E21" s="311">
        <v>5096188.0214121938</v>
      </c>
      <c r="F21" s="312">
        <v>2.8309108328371763E-2</v>
      </c>
      <c r="G21" s="322">
        <v>4.8103407943661622</v>
      </c>
      <c r="H21" s="322">
        <v>-0.10906170069082854</v>
      </c>
      <c r="I21" s="323">
        <v>3.3392497972316395</v>
      </c>
      <c r="J21" s="323">
        <v>-7.5071319451570417E-2</v>
      </c>
      <c r="K21" s="312">
        <v>-2.1987187755935885E-2</v>
      </c>
      <c r="L21" s="313">
        <v>618147110.21533597</v>
      </c>
      <c r="M21" s="313">
        <v>3503152.7206681967</v>
      </c>
      <c r="N21" s="312">
        <v>5.699482892416766E-3</v>
      </c>
      <c r="O21" s="311">
        <v>308394418.90662634</v>
      </c>
      <c r="P21" s="311">
        <v>-5543972.3464488387</v>
      </c>
      <c r="Q21" s="312">
        <v>-1.7659427776004866E-2</v>
      </c>
    </row>
    <row r="22" spans="1:17">
      <c r="A22" s="330"/>
      <c r="B22" s="330"/>
      <c r="C22" s="160" t="s">
        <v>81</v>
      </c>
      <c r="D22" s="311">
        <v>12647538.361432511</v>
      </c>
      <c r="E22" s="311">
        <v>-1170528.9831262268</v>
      </c>
      <c r="F22" s="316">
        <v>-8.4710036066451527E-2</v>
      </c>
      <c r="G22" s="324">
        <v>0.32865399509555138</v>
      </c>
      <c r="H22" s="324">
        <v>-4.8953329266558654E-2</v>
      </c>
      <c r="I22" s="325">
        <v>3.0213442167590832</v>
      </c>
      <c r="J22" s="325">
        <v>0.156041149384611</v>
      </c>
      <c r="K22" s="316">
        <v>5.4458863762566749E-2</v>
      </c>
      <c r="L22" s="317">
        <v>38212566.884552769</v>
      </c>
      <c r="M22" s="317">
        <v>-1380383.8629984111</v>
      </c>
      <c r="N22" s="316">
        <v>-3.4864384617349788E-2</v>
      </c>
      <c r="O22" s="311">
        <v>50590153.445730045</v>
      </c>
      <c r="P22" s="311">
        <v>-4682115.9325049073</v>
      </c>
      <c r="Q22" s="316">
        <v>-8.4710036066451527E-2</v>
      </c>
    </row>
    <row r="23" spans="1:17">
      <c r="A23" s="330"/>
      <c r="B23" s="330" t="s">
        <v>139</v>
      </c>
      <c r="C23" s="160" t="s">
        <v>78</v>
      </c>
      <c r="D23" s="311">
        <v>1789562519.7319291</v>
      </c>
      <c r="E23" s="311">
        <v>105611337.75127935</v>
      </c>
      <c r="F23" s="312">
        <v>6.2716389216853755E-2</v>
      </c>
      <c r="G23" s="322">
        <v>82.460694084561368</v>
      </c>
      <c r="H23" s="322">
        <v>0.17726028595168941</v>
      </c>
      <c r="I23" s="323">
        <v>2.7500396299501975</v>
      </c>
      <c r="J23" s="323">
        <v>1.9421735665188233E-2</v>
      </c>
      <c r="K23" s="312">
        <v>7.1125790634554023E-3</v>
      </c>
      <c r="L23" s="313">
        <v>4921367849.5363369</v>
      </c>
      <c r="M23" s="313">
        <v>323140618.91758251</v>
      </c>
      <c r="N23" s="312">
        <v>7.0275043557188346E-2</v>
      </c>
      <c r="O23" s="311">
        <v>1898308531.9478631</v>
      </c>
      <c r="P23" s="311">
        <v>74713360.794595003</v>
      </c>
      <c r="Q23" s="312">
        <v>4.0970365559448801E-2</v>
      </c>
    </row>
    <row r="24" spans="1:17">
      <c r="A24" s="330"/>
      <c r="B24" s="330"/>
      <c r="C24" s="160" t="s">
        <v>77</v>
      </c>
      <c r="D24" s="311">
        <v>270303494.87932444</v>
      </c>
      <c r="E24" s="311">
        <v>17190956.233740091</v>
      </c>
      <c r="F24" s="316">
        <v>6.7918232442097132E-2</v>
      </c>
      <c r="G24" s="324">
        <v>12.455230569184394</v>
      </c>
      <c r="H24" s="324">
        <v>8.73133515691773E-2</v>
      </c>
      <c r="I24" s="325">
        <v>2.7935784376817394</v>
      </c>
      <c r="J24" s="325">
        <v>2.4395703397570578E-2</v>
      </c>
      <c r="K24" s="316">
        <v>8.8097123730900492E-3</v>
      </c>
      <c r="L24" s="317">
        <v>755114014.92489719</v>
      </c>
      <c r="M24" s="317">
        <v>54199143.076710582</v>
      </c>
      <c r="N24" s="316">
        <v>7.7326284907890702E-2</v>
      </c>
      <c r="O24" s="311">
        <v>212381026.79465753</v>
      </c>
      <c r="P24" s="311">
        <v>20670386.671883643</v>
      </c>
      <c r="Q24" s="316">
        <v>0.10782075871556253</v>
      </c>
    </row>
    <row r="25" spans="1:17">
      <c r="A25" s="330"/>
      <c r="B25" s="330"/>
      <c r="C25" s="160" t="s">
        <v>117</v>
      </c>
      <c r="D25" s="311">
        <v>102269905.74057892</v>
      </c>
      <c r="E25" s="311">
        <v>761254.15135745704</v>
      </c>
      <c r="F25" s="312">
        <v>7.4994016710816956E-3</v>
      </c>
      <c r="G25" s="322">
        <v>4.7124631402059531</v>
      </c>
      <c r="H25" s="322">
        <v>-0.24758588164497652</v>
      </c>
      <c r="I25" s="323">
        <v>3.3525973920935237</v>
      </c>
      <c r="J25" s="323">
        <v>-2.5611585633669609E-2</v>
      </c>
      <c r="K25" s="312">
        <v>-7.5814094990951939E-3</v>
      </c>
      <c r="L25" s="313">
        <v>342869819.27551538</v>
      </c>
      <c r="M25" s="313">
        <v>-47618.84017431736</v>
      </c>
      <c r="N25" s="312">
        <v>-1.388638630802212E-4</v>
      </c>
      <c r="O25" s="311">
        <v>167777217.46386904</v>
      </c>
      <c r="P25" s="311">
        <v>-6628034.5196368396</v>
      </c>
      <c r="Q25" s="312">
        <v>-3.8003640625820581E-2</v>
      </c>
    </row>
    <row r="26" spans="1:17">
      <c r="A26" s="330"/>
      <c r="B26" s="330"/>
      <c r="C26" s="160" t="s">
        <v>81</v>
      </c>
      <c r="D26" s="311">
        <v>7017850.2268417487</v>
      </c>
      <c r="E26" s="311">
        <v>-657781.87333022244</v>
      </c>
      <c r="F26" s="316">
        <v>-8.569742071346606E-2</v>
      </c>
      <c r="G26" s="324">
        <v>0.32337333527389367</v>
      </c>
      <c r="H26" s="324">
        <v>-5.1683479041903568E-2</v>
      </c>
      <c r="I26" s="325">
        <v>3.0186740174934976</v>
      </c>
      <c r="J26" s="325">
        <v>0.12161050625029501</v>
      </c>
      <c r="K26" s="316">
        <v>4.1977162660858922E-2</v>
      </c>
      <c r="L26" s="317">
        <v>21184602.138428036</v>
      </c>
      <c r="M26" s="317">
        <v>-1052191.5447072126</v>
      </c>
      <c r="N26" s="316">
        <v>-4.731759262151234E-2</v>
      </c>
      <c r="O26" s="311">
        <v>28071400.907366995</v>
      </c>
      <c r="P26" s="311">
        <v>-2631127.4933208898</v>
      </c>
      <c r="Q26" s="316">
        <v>-8.569742071346606E-2</v>
      </c>
    </row>
    <row r="27" spans="1:17">
      <c r="A27" s="330" t="s">
        <v>71</v>
      </c>
      <c r="B27" s="330" t="s">
        <v>137</v>
      </c>
      <c r="C27" s="160" t="s">
        <v>78</v>
      </c>
      <c r="D27" s="311">
        <v>142263893.57097316</v>
      </c>
      <c r="E27" s="311">
        <v>7743262.5644492507</v>
      </c>
      <c r="F27" s="312">
        <v>5.7561895944970125E-2</v>
      </c>
      <c r="G27" s="322">
        <v>83.66161303566561</v>
      </c>
      <c r="H27" s="322">
        <v>8.7613564128133703E-2</v>
      </c>
      <c r="I27" s="323">
        <v>3.0662859532389337</v>
      </c>
      <c r="J27" s="323">
        <v>4.4798334420597552E-2</v>
      </c>
      <c r="K27" s="312">
        <v>1.4826582158267321E-2</v>
      </c>
      <c r="L27" s="313">
        <v>436221778.50975364</v>
      </c>
      <c r="M27" s="313">
        <v>29769357.44791168</v>
      </c>
      <c r="N27" s="312">
        <v>7.3241924282651166E-2</v>
      </c>
      <c r="O27" s="311">
        <v>179438584.25833476</v>
      </c>
      <c r="P27" s="311">
        <v>7327513.0263538957</v>
      </c>
      <c r="Q27" s="312">
        <v>4.2574326996532762E-2</v>
      </c>
    </row>
    <row r="28" spans="1:17">
      <c r="A28" s="330"/>
      <c r="B28" s="330"/>
      <c r="C28" s="160" t="s">
        <v>77</v>
      </c>
      <c r="D28" s="311">
        <v>17514651.316319007</v>
      </c>
      <c r="E28" s="311">
        <v>1624864.8906754535</v>
      </c>
      <c r="F28" s="316">
        <v>0.10225844748002298</v>
      </c>
      <c r="G28" s="324">
        <v>10.299900727442663</v>
      </c>
      <c r="H28" s="324">
        <v>0.4280097587244569</v>
      </c>
      <c r="I28" s="325">
        <v>3.0422820187720316</v>
      </c>
      <c r="J28" s="325">
        <v>-3.1993788257114186E-2</v>
      </c>
      <c r="K28" s="316">
        <v>-1.0406934922352224E-2</v>
      </c>
      <c r="L28" s="317">
        <v>53284508.764699213</v>
      </c>
      <c r="M28" s="317">
        <v>4434922.7774831131</v>
      </c>
      <c r="N28" s="316">
        <v>9.0787315549485492E-2</v>
      </c>
      <c r="O28" s="311">
        <v>16954877.270947814</v>
      </c>
      <c r="P28" s="311">
        <v>1878880.6201897599</v>
      </c>
      <c r="Q28" s="316">
        <v>0.12462729089922461</v>
      </c>
    </row>
    <row r="29" spans="1:17">
      <c r="A29" s="330"/>
      <c r="B29" s="330"/>
      <c r="C29" s="160" t="s">
        <v>117</v>
      </c>
      <c r="D29" s="311">
        <v>9655228.4347097147</v>
      </c>
      <c r="E29" s="311">
        <v>-270318.34808104858</v>
      </c>
      <c r="F29" s="312">
        <v>-2.7234605205804414E-2</v>
      </c>
      <c r="G29" s="322">
        <v>5.6779831115240427</v>
      </c>
      <c r="H29" s="322">
        <v>-0.48848842055973218</v>
      </c>
      <c r="I29" s="323">
        <v>3.3714324096222414</v>
      </c>
      <c r="J29" s="323">
        <v>8.0977965473767455E-2</v>
      </c>
      <c r="K29" s="312">
        <v>2.4609964018123182E-2</v>
      </c>
      <c r="L29" s="313">
        <v>32551950.067086555</v>
      </c>
      <c r="M29" s="313">
        <v>-107609.45495089889</v>
      </c>
      <c r="N29" s="312">
        <v>-3.294883841843857E-3</v>
      </c>
      <c r="O29" s="311">
        <v>17674494.211366177</v>
      </c>
      <c r="P29" s="311">
        <v>-1297258.0540125817</v>
      </c>
      <c r="Q29" s="312">
        <v>-6.8378399415425992E-2</v>
      </c>
    </row>
    <row r="30" spans="1:17">
      <c r="A30" s="330"/>
      <c r="B30" s="330"/>
      <c r="C30" s="160" t="s">
        <v>81</v>
      </c>
      <c r="D30" s="311">
        <v>535286.78278768063</v>
      </c>
      <c r="E30" s="311">
        <v>-50383.218260016292</v>
      </c>
      <c r="F30" s="316">
        <v>-8.602663303547467E-2</v>
      </c>
      <c r="G30" s="324">
        <v>0.31478792377032638</v>
      </c>
      <c r="H30" s="324">
        <v>-4.9072875809789918E-2</v>
      </c>
      <c r="I30" s="325">
        <v>3.1172802994949094</v>
      </c>
      <c r="J30" s="325">
        <v>-2.5693930126794662E-2</v>
      </c>
      <c r="K30" s="316">
        <v>-8.175036843966501E-3</v>
      </c>
      <c r="L30" s="317">
        <v>1668638.9425640476</v>
      </c>
      <c r="M30" s="317">
        <v>-172106.77779138018</v>
      </c>
      <c r="N30" s="316">
        <v>-9.3498398984813741E-2</v>
      </c>
      <c r="O30" s="311">
        <v>2141147.1311507225</v>
      </c>
      <c r="P30" s="311">
        <v>-201532.87304006517</v>
      </c>
      <c r="Q30" s="316">
        <v>-8.602663303547467E-2</v>
      </c>
    </row>
    <row r="31" spans="1:17">
      <c r="A31" s="330"/>
      <c r="B31" s="330" t="s">
        <v>138</v>
      </c>
      <c r="C31" s="160" t="s">
        <v>78</v>
      </c>
      <c r="D31" s="311">
        <v>1799016909.7381427</v>
      </c>
      <c r="E31" s="311">
        <v>67109903.221825123</v>
      </c>
      <c r="F31" s="312">
        <v>3.8749137782411777E-2</v>
      </c>
      <c r="G31" s="322">
        <v>83.267358726041437</v>
      </c>
      <c r="H31" s="322">
        <v>0.37535495062905966</v>
      </c>
      <c r="I31" s="323">
        <v>3.0408071628244784</v>
      </c>
      <c r="J31" s="323">
        <v>3.3638015807989863E-2</v>
      </c>
      <c r="K31" s="312">
        <v>1.1185940718154562E-2</v>
      </c>
      <c r="L31" s="313">
        <v>5470463505.1741028</v>
      </c>
      <c r="M31" s="313">
        <v>262326189.676548</v>
      </c>
      <c r="N31" s="312">
        <v>5.0368524058680066E-2</v>
      </c>
      <c r="O31" s="311">
        <v>2307897556.0284066</v>
      </c>
      <c r="P31" s="311">
        <v>35875193.205134869</v>
      </c>
      <c r="Q31" s="312">
        <v>1.5789982436860989E-2</v>
      </c>
    </row>
    <row r="32" spans="1:17">
      <c r="A32" s="330"/>
      <c r="B32" s="330"/>
      <c r="C32" s="160" t="s">
        <v>77</v>
      </c>
      <c r="D32" s="311">
        <v>221763504.28916371</v>
      </c>
      <c r="E32" s="311">
        <v>3640775.5179210901</v>
      </c>
      <c r="F32" s="316">
        <v>1.6691408265570404E-2</v>
      </c>
      <c r="G32" s="324">
        <v>10.264306668844823</v>
      </c>
      <c r="H32" s="324">
        <v>-0.1754167047430979</v>
      </c>
      <c r="I32" s="325">
        <v>3.0900831493048453</v>
      </c>
      <c r="J32" s="325">
        <v>7.3505813373140327E-2</v>
      </c>
      <c r="K32" s="316">
        <v>2.4367289542880956E-2</v>
      </c>
      <c r="L32" s="317">
        <v>685267667.73473752</v>
      </c>
      <c r="M32" s="317">
        <v>27283587.671828628</v>
      </c>
      <c r="N32" s="316">
        <v>4.146542218653692E-2</v>
      </c>
      <c r="O32" s="311">
        <v>217266636.97476721</v>
      </c>
      <c r="P32" s="311">
        <v>16570049.260460198</v>
      </c>
      <c r="Q32" s="316">
        <v>8.2562685540263289E-2</v>
      </c>
    </row>
    <row r="33" spans="1:17">
      <c r="A33" s="330"/>
      <c r="B33" s="330"/>
      <c r="C33" s="160" t="s">
        <v>117</v>
      </c>
      <c r="D33" s="311">
        <v>131062017.18828349</v>
      </c>
      <c r="E33" s="311">
        <v>359800.37074497342</v>
      </c>
      <c r="F33" s="312">
        <v>2.7528253116567872E-3</v>
      </c>
      <c r="G33" s="322">
        <v>6.0661953434133578</v>
      </c>
      <c r="H33" s="322">
        <v>-0.18943420778685027</v>
      </c>
      <c r="I33" s="323">
        <v>3.2758081159086543</v>
      </c>
      <c r="J33" s="323">
        <v>-4.0237653082978664E-2</v>
      </c>
      <c r="K33" s="312">
        <v>-1.2134227295425544E-2</v>
      </c>
      <c r="L33" s="313">
        <v>429334019.59273857</v>
      </c>
      <c r="M33" s="313">
        <v>-4080513.4828870893</v>
      </c>
      <c r="N33" s="312">
        <v>-9.4148053918050971E-3</v>
      </c>
      <c r="O33" s="311">
        <v>247228675.09167507</v>
      </c>
      <c r="P33" s="311">
        <v>-7291876.5522580147</v>
      </c>
      <c r="Q33" s="312">
        <v>-2.8649460741618775E-2</v>
      </c>
    </row>
    <row r="34" spans="1:17">
      <c r="A34" s="330"/>
      <c r="B34" s="330"/>
      <c r="C34" s="160" t="s">
        <v>81</v>
      </c>
      <c r="D34" s="311">
        <v>7409939.9411896039</v>
      </c>
      <c r="E34" s="311">
        <v>-802209.41444682609</v>
      </c>
      <c r="F34" s="316">
        <v>-9.7685682481679123E-2</v>
      </c>
      <c r="G34" s="324">
        <v>0.3429684978954789</v>
      </c>
      <c r="H34" s="324">
        <v>-5.0078884458448658E-2</v>
      </c>
      <c r="I34" s="325">
        <v>3.1119898949845739</v>
      </c>
      <c r="J34" s="325">
        <v>9.061894662911163E-2</v>
      </c>
      <c r="K34" s="316">
        <v>2.9992658358761172E-2</v>
      </c>
      <c r="L34" s="317">
        <v>23059658.219424635</v>
      </c>
      <c r="M34" s="317">
        <v>-1752291.2672513053</v>
      </c>
      <c r="N34" s="316">
        <v>-7.0622877424133423E-2</v>
      </c>
      <c r="O34" s="311">
        <v>29639759.764758416</v>
      </c>
      <c r="P34" s="311">
        <v>-3208837.6577873044</v>
      </c>
      <c r="Q34" s="316">
        <v>-9.7685682481679123E-2</v>
      </c>
    </row>
    <row r="35" spans="1:17">
      <c r="A35" s="330"/>
      <c r="B35" s="330" t="s">
        <v>139</v>
      </c>
      <c r="C35" s="160" t="s">
        <v>78</v>
      </c>
      <c r="D35" s="311">
        <v>1014825181.5771812</v>
      </c>
      <c r="E35" s="311">
        <v>46920491.239073515</v>
      </c>
      <c r="F35" s="312">
        <v>4.8476354859571233E-2</v>
      </c>
      <c r="G35" s="322">
        <v>83.557525163958559</v>
      </c>
      <c r="H35" s="322">
        <v>0.48252570721578536</v>
      </c>
      <c r="I35" s="323">
        <v>3.0410493974529711</v>
      </c>
      <c r="J35" s="323">
        <v>2.0845470913422481E-2</v>
      </c>
      <c r="K35" s="312">
        <v>6.9020077519422818E-3</v>
      </c>
      <c r="L35" s="313">
        <v>3086133506.955389</v>
      </c>
      <c r="M35" s="313">
        <v>162863960.68019009</v>
      </c>
      <c r="N35" s="312">
        <v>5.5712946788540156E-2</v>
      </c>
      <c r="O35" s="311">
        <v>1300620465.6827269</v>
      </c>
      <c r="P35" s="311">
        <v>42173621.286156178</v>
      </c>
      <c r="Q35" s="312">
        <v>3.3512437552639392E-2</v>
      </c>
    </row>
    <row r="36" spans="1:17">
      <c r="A36" s="330"/>
      <c r="B36" s="330"/>
      <c r="C36" s="160" t="s">
        <v>77</v>
      </c>
      <c r="D36" s="311">
        <v>122941251.16688277</v>
      </c>
      <c r="E36" s="311">
        <v>4239432.9104249328</v>
      </c>
      <c r="F36" s="316">
        <v>3.5714978697845609E-2</v>
      </c>
      <c r="G36" s="324">
        <v>10.122597344401905</v>
      </c>
      <c r="H36" s="324">
        <v>-6.5547816590056485E-2</v>
      </c>
      <c r="I36" s="325">
        <v>3.097158055776136</v>
      </c>
      <c r="J36" s="325">
        <v>3.4611626278705288E-2</v>
      </c>
      <c r="K36" s="316">
        <v>1.130158418018992E-2</v>
      </c>
      <c r="L36" s="317">
        <v>380768486.43870825</v>
      </c>
      <c r="M36" s="317">
        <v>17238656.76254034</v>
      </c>
      <c r="N36" s="316">
        <v>4.7420198716282849E-2</v>
      </c>
      <c r="O36" s="311">
        <v>121055644.87097034</v>
      </c>
      <c r="P36" s="311">
        <v>9873393.1080006808</v>
      </c>
      <c r="Q36" s="316">
        <v>8.8803680006857996E-2</v>
      </c>
    </row>
    <row r="37" spans="1:17">
      <c r="A37" s="330"/>
      <c r="B37" s="330"/>
      <c r="C37" s="160" t="s">
        <v>117</v>
      </c>
      <c r="D37" s="311">
        <v>72194106.845219076</v>
      </c>
      <c r="E37" s="311">
        <v>-1522517.5911375731</v>
      </c>
      <c r="F37" s="312">
        <v>-2.0653653131554345E-2</v>
      </c>
      <c r="G37" s="322">
        <v>5.9442365137547801</v>
      </c>
      <c r="H37" s="322">
        <v>-0.382841550991456</v>
      </c>
      <c r="I37" s="323">
        <v>3.279510790233342</v>
      </c>
      <c r="J37" s="323">
        <v>4.3060687579319357E-3</v>
      </c>
      <c r="K37" s="312">
        <v>1.3147479697061938E-3</v>
      </c>
      <c r="L37" s="313">
        <v>236761352.39015475</v>
      </c>
      <c r="M37" s="313">
        <v>-4675684.0150301456</v>
      </c>
      <c r="N37" s="312">
        <v>-1.9366059510369862E-2</v>
      </c>
      <c r="O37" s="311">
        <v>133895558.63281065</v>
      </c>
      <c r="P37" s="311">
        <v>-7266675.9871204793</v>
      </c>
      <c r="Q37" s="312">
        <v>-5.1477479133746125E-2</v>
      </c>
    </row>
    <row r="38" spans="1:17">
      <c r="A38" s="330"/>
      <c r="B38" s="330"/>
      <c r="C38" s="160" t="s">
        <v>81</v>
      </c>
      <c r="D38" s="311">
        <v>4033335.9278741791</v>
      </c>
      <c r="E38" s="311">
        <v>-484146.22622179845</v>
      </c>
      <c r="F38" s="316">
        <v>-0.10717169646875652</v>
      </c>
      <c r="G38" s="324">
        <v>0.3320922405219342</v>
      </c>
      <c r="H38" s="324">
        <v>-5.56420387347068E-2</v>
      </c>
      <c r="I38" s="325">
        <v>3.1034838507735061</v>
      </c>
      <c r="J38" s="325">
        <v>6.6708657577982944E-2</v>
      </c>
      <c r="K38" s="316">
        <v>2.1966939708759632E-2</v>
      </c>
      <c r="L38" s="317">
        <v>12517392.916902089</v>
      </c>
      <c r="M38" s="317">
        <v>-1201184.8243600503</v>
      </c>
      <c r="N38" s="316">
        <v>-8.7558990954811511E-2</v>
      </c>
      <c r="O38" s="311">
        <v>16133343.711496716</v>
      </c>
      <c r="P38" s="311">
        <v>-1936584.9048871938</v>
      </c>
      <c r="Q38" s="316">
        <v>-0.10717169646875652</v>
      </c>
    </row>
    <row r="39" spans="1:17">
      <c r="A39" s="330" t="s">
        <v>72</v>
      </c>
      <c r="B39" s="330" t="s">
        <v>137</v>
      </c>
      <c r="C39" s="160" t="s">
        <v>78</v>
      </c>
      <c r="D39" s="311">
        <v>21804.282418412957</v>
      </c>
      <c r="E39" s="311">
        <v>-4679.6457730922739</v>
      </c>
      <c r="F39" s="312">
        <v>-0.17669757066450886</v>
      </c>
      <c r="G39" s="322">
        <v>13.950337429166286</v>
      </c>
      <c r="H39" s="322">
        <v>-3.5027297615614721</v>
      </c>
      <c r="I39" s="323">
        <v>6.0499089689237255</v>
      </c>
      <c r="J39" s="323">
        <v>0.44272870608969228</v>
      </c>
      <c r="K39" s="312">
        <v>7.8957459068013658E-2</v>
      </c>
      <c r="L39" s="313">
        <v>131913.92376410245</v>
      </c>
      <c r="M39" s="313">
        <v>-16586.235673619522</v>
      </c>
      <c r="N39" s="312">
        <v>-0.11169170279965565</v>
      </c>
      <c r="O39" s="311">
        <v>57286.311493873596</v>
      </c>
      <c r="P39" s="311">
        <v>-7060.7763029802591</v>
      </c>
      <c r="Q39" s="312">
        <v>-0.109729539358042</v>
      </c>
    </row>
    <row r="40" spans="1:17">
      <c r="A40" s="330"/>
      <c r="B40" s="330"/>
      <c r="C40" s="160" t="s">
        <v>77</v>
      </c>
      <c r="D40" s="311">
        <v>69187.321264200946</v>
      </c>
      <c r="E40" s="311">
        <v>16084.389074654173</v>
      </c>
      <c r="F40" s="316">
        <v>0.30289078985774648</v>
      </c>
      <c r="G40" s="324">
        <v>44.265913407939927</v>
      </c>
      <c r="H40" s="324">
        <v>9.2707632615165778</v>
      </c>
      <c r="I40" s="325">
        <v>5.8125536025347753</v>
      </c>
      <c r="J40" s="325">
        <v>0.22560734823605344</v>
      </c>
      <c r="K40" s="316">
        <v>4.0381155995990847E-2</v>
      </c>
      <c r="L40" s="317">
        <v>402155.01346396207</v>
      </c>
      <c r="M40" s="317">
        <v>105471.78537529468</v>
      </c>
      <c r="N40" s="316">
        <v>0.3555030260887318</v>
      </c>
      <c r="O40" s="311">
        <v>148771.22937226295</v>
      </c>
      <c r="P40" s="311">
        <v>33983.58979511261</v>
      </c>
      <c r="Q40" s="316">
        <v>0.2960561774795602</v>
      </c>
    </row>
    <row r="41" spans="1:17">
      <c r="A41" s="330"/>
      <c r="B41" s="330"/>
      <c r="C41" s="160" t="s">
        <v>117</v>
      </c>
      <c r="D41" s="311">
        <v>65244.371666254221</v>
      </c>
      <c r="E41" s="311">
        <v>-6783.8206229013231</v>
      </c>
      <c r="F41" s="312">
        <v>-9.4182852676183079E-2</v>
      </c>
      <c r="G41" s="322">
        <v>41.743221933759507</v>
      </c>
      <c r="H41" s="322">
        <v>-5.7237878904293353</v>
      </c>
      <c r="I41" s="323">
        <v>6.4773402768308035</v>
      </c>
      <c r="J41" s="323">
        <v>-0.29254177246754054</v>
      </c>
      <c r="K41" s="312">
        <v>-4.3212240676757531E-2</v>
      </c>
      <c r="L41" s="313">
        <v>422609.99643034698</v>
      </c>
      <c r="M41" s="313">
        <v>-65012.369591416558</v>
      </c>
      <c r="N41" s="312">
        <v>-0.13332524125547376</v>
      </c>
      <c r="O41" s="311">
        <v>196841.70428466797</v>
      </c>
      <c r="P41" s="311">
        <v>-20461.438806778548</v>
      </c>
      <c r="Q41" s="312">
        <v>-9.4160804651444316E-2</v>
      </c>
    </row>
    <row r="42" spans="1:17">
      <c r="A42" s="330"/>
      <c r="B42" s="330"/>
      <c r="C42" s="160" t="s">
        <v>81</v>
      </c>
      <c r="D42" s="311">
        <v>63.34378319978714</v>
      </c>
      <c r="E42" s="311">
        <v>-65.293650388717651</v>
      </c>
      <c r="F42" s="316">
        <v>-0.50757892603473376</v>
      </c>
      <c r="G42" s="324">
        <v>4.0527229134161229E-2</v>
      </c>
      <c r="H42" s="324">
        <v>-4.4245609525893716E-2</v>
      </c>
      <c r="I42" s="325">
        <v>4.0437654264914515</v>
      </c>
      <c r="J42" s="325">
        <v>0.54086030732433255</v>
      </c>
      <c r="K42" s="316">
        <v>0.15440335633553562</v>
      </c>
      <c r="L42" s="317">
        <v>256.14740048646928</v>
      </c>
      <c r="M42" s="317">
        <v>-194.45732414722443</v>
      </c>
      <c r="N42" s="316">
        <v>-0.43154745948414763</v>
      </c>
      <c r="O42" s="311">
        <v>253.37513279914856</v>
      </c>
      <c r="P42" s="311">
        <v>-261.17460155487061</v>
      </c>
      <c r="Q42" s="316">
        <v>-0.50757892603473376</v>
      </c>
    </row>
    <row r="43" spans="1:17">
      <c r="A43" s="330"/>
      <c r="B43" s="330" t="s">
        <v>138</v>
      </c>
      <c r="C43" s="160" t="s">
        <v>78</v>
      </c>
      <c r="D43" s="311">
        <v>312077.61735261563</v>
      </c>
      <c r="E43" s="311">
        <v>-125587.79556444165</v>
      </c>
      <c r="F43" s="312">
        <v>-0.28694932671831214</v>
      </c>
      <c r="G43" s="322">
        <v>16.444537358422341</v>
      </c>
      <c r="H43" s="322">
        <v>-3.6424026256055448</v>
      </c>
      <c r="I43" s="323">
        <v>5.8708894066742836</v>
      </c>
      <c r="J43" s="323">
        <v>0.54016671740486455</v>
      </c>
      <c r="K43" s="312">
        <v>0.10133086054020472</v>
      </c>
      <c r="L43" s="313">
        <v>1832173.1777756216</v>
      </c>
      <c r="M43" s="313">
        <v>-500899.76916980487</v>
      </c>
      <c r="N43" s="312">
        <v>-0.2146952883859064</v>
      </c>
      <c r="O43" s="311">
        <v>815761.3716501242</v>
      </c>
      <c r="P43" s="311">
        <v>-228016.88904053241</v>
      </c>
      <c r="Q43" s="312">
        <v>-0.21845338002120884</v>
      </c>
    </row>
    <row r="44" spans="1:17">
      <c r="A44" s="330"/>
      <c r="B44" s="330"/>
      <c r="C44" s="160" t="s">
        <v>77</v>
      </c>
      <c r="D44" s="311">
        <v>719425.81154809939</v>
      </c>
      <c r="E44" s="311">
        <v>-28248.991957989987</v>
      </c>
      <c r="F44" s="316">
        <v>-3.7782458129552193E-2</v>
      </c>
      <c r="G44" s="324">
        <v>37.909237884396696</v>
      </c>
      <c r="H44" s="324">
        <v>3.5942144387518269</v>
      </c>
      <c r="I44" s="325">
        <v>5.607237690569014</v>
      </c>
      <c r="J44" s="325">
        <v>0.56078215219029204</v>
      </c>
      <c r="K44" s="316">
        <v>0.111123965707316</v>
      </c>
      <c r="L44" s="317">
        <v>4033991.5260807034</v>
      </c>
      <c r="M44" s="317">
        <v>260883.87302117608</v>
      </c>
      <c r="N44" s="316">
        <v>6.9142970996237355E-2</v>
      </c>
      <c r="O44" s="311">
        <v>1531336.7556251029</v>
      </c>
      <c r="P44" s="311">
        <v>-83742.854736976558</v>
      </c>
      <c r="Q44" s="316">
        <v>-5.185060488640713E-2</v>
      </c>
    </row>
    <row r="45" spans="1:17">
      <c r="A45" s="330"/>
      <c r="B45" s="330"/>
      <c r="C45" s="160" t="s">
        <v>117</v>
      </c>
      <c r="D45" s="311">
        <v>865126.12828719337</v>
      </c>
      <c r="E45" s="311">
        <v>-127548.26949764055</v>
      </c>
      <c r="F45" s="312">
        <v>-0.12848953270303556</v>
      </c>
      <c r="G45" s="322">
        <v>45.586732739924237</v>
      </c>
      <c r="H45" s="322">
        <v>2.7292895031109765E-2</v>
      </c>
      <c r="I45" s="323">
        <v>6.6641937947883125</v>
      </c>
      <c r="J45" s="323">
        <v>0.41898253070464619</v>
      </c>
      <c r="K45" s="312">
        <v>6.7088608053057067E-2</v>
      </c>
      <c r="L45" s="313">
        <v>5765368.1758407513</v>
      </c>
      <c r="M45" s="313">
        <v>-434093.15477256384</v>
      </c>
      <c r="N45" s="312">
        <v>-7.0021108548413008E-2</v>
      </c>
      <c r="O45" s="311">
        <v>2610385.348044381</v>
      </c>
      <c r="P45" s="311">
        <v>-384879.21587272873</v>
      </c>
      <c r="Q45" s="312">
        <v>-0.12849589999802763</v>
      </c>
    </row>
    <row r="46" spans="1:17">
      <c r="A46" s="330"/>
      <c r="B46" s="330"/>
      <c r="C46" s="160" t="s">
        <v>81</v>
      </c>
      <c r="D46" s="311">
        <v>1128.5146866440773</v>
      </c>
      <c r="E46" s="311">
        <v>287.54778039455414</v>
      </c>
      <c r="F46" s="316">
        <v>0.34192520330786463</v>
      </c>
      <c r="G46" s="324">
        <v>5.9465661400119864E-2</v>
      </c>
      <c r="H46" s="324">
        <v>2.0868935965960199E-2</v>
      </c>
      <c r="I46" s="325">
        <v>3.8313666877620225</v>
      </c>
      <c r="J46" s="325">
        <v>-6.7842668761284752E-2</v>
      </c>
      <c r="K46" s="316">
        <v>-1.7399083393094854E-2</v>
      </c>
      <c r="L46" s="317">
        <v>4323.7535770583154</v>
      </c>
      <c r="M46" s="317">
        <v>1044.6475476837159</v>
      </c>
      <c r="N46" s="316">
        <v>0.31857693478821542</v>
      </c>
      <c r="O46" s="311">
        <v>4514.0587465763092</v>
      </c>
      <c r="P46" s="311">
        <v>1150.1911215782166</v>
      </c>
      <c r="Q46" s="316">
        <v>0.34192520330786463</v>
      </c>
    </row>
    <row r="47" spans="1:17">
      <c r="A47" s="330"/>
      <c r="B47" s="330" t="s">
        <v>139</v>
      </c>
      <c r="C47" s="160" t="s">
        <v>78</v>
      </c>
      <c r="D47" s="311">
        <v>165782.7573923314</v>
      </c>
      <c r="E47" s="311">
        <v>-51069.909076788434</v>
      </c>
      <c r="F47" s="312">
        <v>-0.23550510080567014</v>
      </c>
      <c r="G47" s="322">
        <v>15.936397800731246</v>
      </c>
      <c r="H47" s="322">
        <v>-2.7647043078910443</v>
      </c>
      <c r="I47" s="323">
        <v>5.8471440396656016</v>
      </c>
      <c r="J47" s="323">
        <v>0.34231808373622918</v>
      </c>
      <c r="K47" s="312">
        <v>6.2185087498999064E-2</v>
      </c>
      <c r="L47" s="313">
        <v>969355.66176589904</v>
      </c>
      <c r="M47" s="313">
        <v>-224380.52522580698</v>
      </c>
      <c r="N47" s="312">
        <v>-0.18796491860673228</v>
      </c>
      <c r="O47" s="311">
        <v>433592.1019160974</v>
      </c>
      <c r="P47" s="311">
        <v>-83667.473775014689</v>
      </c>
      <c r="Q47" s="312">
        <v>-0.16175142560333722</v>
      </c>
    </row>
    <row r="48" spans="1:17">
      <c r="A48" s="330"/>
      <c r="B48" s="330"/>
      <c r="C48" s="160" t="s">
        <v>77</v>
      </c>
      <c r="D48" s="311">
        <v>413362.62889442296</v>
      </c>
      <c r="E48" s="311">
        <v>-5445.6013714689761</v>
      </c>
      <c r="F48" s="316">
        <v>-1.3002613076662046E-2</v>
      </c>
      <c r="G48" s="324">
        <v>39.735804818519</v>
      </c>
      <c r="H48" s="324">
        <v>3.6183080606492695</v>
      </c>
      <c r="I48" s="325">
        <v>5.6619769338454313</v>
      </c>
      <c r="J48" s="325">
        <v>0.61112051400688649</v>
      </c>
      <c r="K48" s="316">
        <v>0.12099344412297143</v>
      </c>
      <c r="L48" s="317">
        <v>2340449.6701139319</v>
      </c>
      <c r="M48" s="317">
        <v>225109.4315942321</v>
      </c>
      <c r="N48" s="316">
        <v>0.10641760010756572</v>
      </c>
      <c r="O48" s="311">
        <v>882044.3240661904</v>
      </c>
      <c r="P48" s="311">
        <v>-24734.168320103083</v>
      </c>
      <c r="Q48" s="316">
        <v>-2.7276968441335911E-2</v>
      </c>
    </row>
    <row r="49" spans="1:17">
      <c r="A49" s="330"/>
      <c r="B49" s="330"/>
      <c r="C49" s="160" t="s">
        <v>117</v>
      </c>
      <c r="D49" s="311">
        <v>460521.87306913774</v>
      </c>
      <c r="E49" s="311">
        <v>-62807.068513713428</v>
      </c>
      <c r="F49" s="312">
        <v>-0.12001451386148894</v>
      </c>
      <c r="G49" s="322">
        <v>44.26913800088068</v>
      </c>
      <c r="H49" s="322">
        <v>-0.86209387323505382</v>
      </c>
      <c r="I49" s="323">
        <v>6.5915133779165611</v>
      </c>
      <c r="J49" s="323">
        <v>0.17703495534676073</v>
      </c>
      <c r="K49" s="312">
        <v>2.7599275215245966E-2</v>
      </c>
      <c r="L49" s="313">
        <v>3035536.0871584141</v>
      </c>
      <c r="M49" s="313">
        <v>-321346.11653107638</v>
      </c>
      <c r="N49" s="312">
        <v>-9.5727552244130126E-2</v>
      </c>
      <c r="O49" s="311">
        <v>1389571.4652971148</v>
      </c>
      <c r="P49" s="311">
        <v>-189523.46878606733</v>
      </c>
      <c r="Q49" s="312">
        <v>-0.12002031334240465</v>
      </c>
    </row>
    <row r="50" spans="1:17">
      <c r="A50" s="330"/>
      <c r="B50" s="330"/>
      <c r="C50" s="160" t="s">
        <v>81</v>
      </c>
      <c r="D50" s="311">
        <v>609.72014796733856</v>
      </c>
      <c r="E50" s="311">
        <v>27.971670746803284</v>
      </c>
      <c r="F50" s="316">
        <v>4.8082069557699059E-2</v>
      </c>
      <c r="G50" s="324">
        <v>5.8611299377372347E-2</v>
      </c>
      <c r="H50" s="324">
        <v>8.44203998490832E-3</v>
      </c>
      <c r="I50" s="325">
        <v>3.9125908246410894</v>
      </c>
      <c r="J50" s="325">
        <v>2.4233677625479011E-2</v>
      </c>
      <c r="K50" s="316">
        <v>6.232369278135582E-3</v>
      </c>
      <c r="L50" s="317">
        <v>2385.5854565358163</v>
      </c>
      <c r="M50" s="317">
        <v>123.53960736989984</v>
      </c>
      <c r="N50" s="316">
        <v>5.4614104048975209E-2</v>
      </c>
      <c r="O50" s="311">
        <v>2438.8805918693542</v>
      </c>
      <c r="P50" s="311">
        <v>111.88668298721313</v>
      </c>
      <c r="Q50" s="316">
        <v>4.8082069557699059E-2</v>
      </c>
    </row>
    <row r="51" spans="1:17">
      <c r="A51" s="330" t="s">
        <v>73</v>
      </c>
      <c r="B51" s="330" t="s">
        <v>137</v>
      </c>
      <c r="C51" s="160" t="s">
        <v>78</v>
      </c>
      <c r="D51" s="311">
        <v>270928.32936184725</v>
      </c>
      <c r="E51" s="311">
        <v>-15318.401768432348</v>
      </c>
      <c r="F51" s="312">
        <v>-5.3514678431246354E-2</v>
      </c>
      <c r="G51" s="322">
        <v>30.987146211197615</v>
      </c>
      <c r="H51" s="322">
        <v>-1.7467815051609428</v>
      </c>
      <c r="I51" s="323">
        <v>4.7198156361513499</v>
      </c>
      <c r="J51" s="323">
        <v>0.11556227776482952</v>
      </c>
      <c r="K51" s="312">
        <v>2.5099026654199216E-2</v>
      </c>
      <c r="L51" s="313">
        <v>1278731.7651984096</v>
      </c>
      <c r="M51" s="313">
        <v>-39220.707935343729</v>
      </c>
      <c r="N51" s="312">
        <v>-2.9758818117383956E-2</v>
      </c>
      <c r="O51" s="311">
        <v>689213.70977914333</v>
      </c>
      <c r="P51" s="311">
        <v>-42816.994278103928</v>
      </c>
      <c r="Q51" s="312">
        <v>-5.8490708164005499E-2</v>
      </c>
    </row>
    <row r="52" spans="1:17">
      <c r="A52" s="330"/>
      <c r="B52" s="330"/>
      <c r="C52" s="160" t="s">
        <v>77</v>
      </c>
      <c r="D52" s="311">
        <v>392425.29426363535</v>
      </c>
      <c r="E52" s="311">
        <v>48607.528356308641</v>
      </c>
      <c r="F52" s="316">
        <v>0.14137584841793896</v>
      </c>
      <c r="G52" s="324">
        <v>44.883235352175525</v>
      </c>
      <c r="H52" s="324">
        <v>5.5657351928879351</v>
      </c>
      <c r="I52" s="325">
        <v>6.5045337070869591</v>
      </c>
      <c r="J52" s="325">
        <v>0.12219098026376773</v>
      </c>
      <c r="K52" s="316">
        <v>1.9145161188262958E-2</v>
      </c>
      <c r="L52" s="317">
        <v>2552543.554051335</v>
      </c>
      <c r="M52" s="317">
        <v>358180.73646010971</v>
      </c>
      <c r="N52" s="316">
        <v>0.16322767301229082</v>
      </c>
      <c r="O52" s="311">
        <v>743492.43226349354</v>
      </c>
      <c r="P52" s="311">
        <v>61067.389380942215</v>
      </c>
      <c r="Q52" s="316">
        <v>8.9485856385039211E-2</v>
      </c>
    </row>
    <row r="53" spans="1:17">
      <c r="A53" s="330"/>
      <c r="B53" s="330"/>
      <c r="C53" s="160" t="s">
        <v>117</v>
      </c>
      <c r="D53" s="311">
        <v>210584.1539509079</v>
      </c>
      <c r="E53" s="311">
        <v>-33483.886393850174</v>
      </c>
      <c r="F53" s="312">
        <v>-0.13719078641575744</v>
      </c>
      <c r="G53" s="322">
        <v>24.085343838380645</v>
      </c>
      <c r="H53" s="322">
        <v>-3.8252127607178394</v>
      </c>
      <c r="I53" s="323">
        <v>7.0557075094055302</v>
      </c>
      <c r="J53" s="323">
        <v>0.20831919784160124</v>
      </c>
      <c r="K53" s="312">
        <v>3.0423161118201807E-2</v>
      </c>
      <c r="L53" s="313">
        <v>1485820.1963932312</v>
      </c>
      <c r="M53" s="313">
        <v>-185408.45028977864</v>
      </c>
      <c r="N53" s="312">
        <v>-0.11094140269661497</v>
      </c>
      <c r="O53" s="311">
        <v>621240.2485421896</v>
      </c>
      <c r="P53" s="311">
        <v>-98746.033029522048</v>
      </c>
      <c r="Q53" s="312">
        <v>-0.13714988126435129</v>
      </c>
    </row>
    <row r="54" spans="1:17">
      <c r="A54" s="330"/>
      <c r="B54" s="330"/>
      <c r="C54" s="160" t="s">
        <v>81</v>
      </c>
      <c r="D54" s="311">
        <v>387.10382860898972</v>
      </c>
      <c r="E54" s="311">
        <v>54.671377152204514</v>
      </c>
      <c r="F54" s="316">
        <v>0.16445860478609609</v>
      </c>
      <c r="G54" s="324">
        <v>4.4274598246241366E-2</v>
      </c>
      <c r="H54" s="324">
        <v>6.2590729908433076E-3</v>
      </c>
      <c r="I54" s="325">
        <v>5.9146832142506955</v>
      </c>
      <c r="J54" s="325">
        <v>-0.39630688042643936</v>
      </c>
      <c r="K54" s="316">
        <v>-6.2796308420876093E-2</v>
      </c>
      <c r="L54" s="317">
        <v>2289.5965172457695</v>
      </c>
      <c r="M54" s="317">
        <v>191.6186089527605</v>
      </c>
      <c r="N54" s="316">
        <v>9.1334903096605219E-2</v>
      </c>
      <c r="O54" s="311">
        <v>1548.4153144359589</v>
      </c>
      <c r="P54" s="311">
        <v>218.68550860881805</v>
      </c>
      <c r="Q54" s="316">
        <v>0.16445860478609609</v>
      </c>
    </row>
    <row r="55" spans="1:17">
      <c r="A55" s="330"/>
      <c r="B55" s="330" t="s">
        <v>138</v>
      </c>
      <c r="C55" s="160" t="s">
        <v>78</v>
      </c>
      <c r="D55" s="311">
        <v>3309382.4256278868</v>
      </c>
      <c r="E55" s="311">
        <v>-228803.99443061929</v>
      </c>
      <c r="F55" s="312">
        <v>-6.4667026342505679E-2</v>
      </c>
      <c r="G55" s="322">
        <v>31.725364010484427</v>
      </c>
      <c r="H55" s="322">
        <v>-2.0230891380370508</v>
      </c>
      <c r="I55" s="323">
        <v>4.6466738354112502</v>
      </c>
      <c r="J55" s="323">
        <v>0.1532538200063005</v>
      </c>
      <c r="K55" s="312">
        <v>3.4106275282723413E-2</v>
      </c>
      <c r="L55" s="313">
        <v>15377620.728534918</v>
      </c>
      <c r="M55" s="313">
        <v>-520936.94958995841</v>
      </c>
      <c r="N55" s="312">
        <v>-3.276630246193498E-2</v>
      </c>
      <c r="O55" s="311">
        <v>8360031.270814972</v>
      </c>
      <c r="P55" s="311">
        <v>-638581.18088454753</v>
      </c>
      <c r="Q55" s="312">
        <v>-7.0964405269385966E-2</v>
      </c>
    </row>
    <row r="56" spans="1:17">
      <c r="A56" s="330"/>
      <c r="B56" s="330"/>
      <c r="C56" s="160" t="s">
        <v>77</v>
      </c>
      <c r="D56" s="311">
        <v>4445430.5402183086</v>
      </c>
      <c r="E56" s="311">
        <v>568699.53087859042</v>
      </c>
      <c r="F56" s="316">
        <v>0.1466956385440451</v>
      </c>
      <c r="G56" s="324">
        <v>42.616078752213781</v>
      </c>
      <c r="H56" s="324">
        <v>5.638469518170524</v>
      </c>
      <c r="I56" s="325">
        <v>6.3785115944592281</v>
      </c>
      <c r="J56" s="325">
        <v>6.7281363109737313E-2</v>
      </c>
      <c r="K56" s="316">
        <v>1.0660578150917964E-2</v>
      </c>
      <c r="L56" s="317">
        <v>28355230.24314563</v>
      </c>
      <c r="M56" s="317">
        <v>3888288.2981907763</v>
      </c>
      <c r="N56" s="316">
        <v>0.15892007701406066</v>
      </c>
      <c r="O56" s="311">
        <v>8716058.932017345</v>
      </c>
      <c r="P56" s="311">
        <v>791346.14677503705</v>
      </c>
      <c r="Q56" s="316">
        <v>9.9858022394036919E-2</v>
      </c>
    </row>
    <row r="57" spans="1:17">
      <c r="A57" s="330"/>
      <c r="B57" s="330"/>
      <c r="C57" s="160" t="s">
        <v>117</v>
      </c>
      <c r="D57" s="311">
        <v>2672489.6062338986</v>
      </c>
      <c r="E57" s="311">
        <v>-392238.56500088237</v>
      </c>
      <c r="F57" s="312">
        <v>-0.12798478138530936</v>
      </c>
      <c r="G57" s="322">
        <v>25.619796888816889</v>
      </c>
      <c r="H57" s="322">
        <v>-3.612646747705984</v>
      </c>
      <c r="I57" s="323">
        <v>6.9343199248214367</v>
      </c>
      <c r="J57" s="323">
        <v>0.22326724895540018</v>
      </c>
      <c r="K57" s="312">
        <v>3.3268588362940894E-2</v>
      </c>
      <c r="L57" s="313">
        <v>18531897.925385918</v>
      </c>
      <c r="M57" s="313">
        <v>-2035654.2689812817</v>
      </c>
      <c r="N57" s="312">
        <v>-9.8974066030997246E-2</v>
      </c>
      <c r="O57" s="311">
        <v>7885074.0561830308</v>
      </c>
      <c r="P57" s="311">
        <v>-1145841.1038339939</v>
      </c>
      <c r="Q57" s="312">
        <v>-0.12687984368483801</v>
      </c>
    </row>
    <row r="58" spans="1:17">
      <c r="A58" s="330"/>
      <c r="B58" s="330"/>
      <c r="C58" s="160" t="s">
        <v>81</v>
      </c>
      <c r="D58" s="311">
        <v>4043.2259830236435</v>
      </c>
      <c r="E58" s="311">
        <v>-307.00124462836266</v>
      </c>
      <c r="F58" s="316">
        <v>-7.0571312385000098E-2</v>
      </c>
      <c r="G58" s="324">
        <v>3.8760348485182013E-2</v>
      </c>
      <c r="H58" s="324">
        <v>-2.7336324270528373E-3</v>
      </c>
      <c r="I58" s="325">
        <v>6.2451707360641144</v>
      </c>
      <c r="J58" s="325">
        <v>0.13242592014765986</v>
      </c>
      <c r="K58" s="316">
        <v>2.1663904536444463E-2</v>
      </c>
      <c r="L58" s="317">
        <v>25250.63658847332</v>
      </c>
      <c r="M58" s="317">
        <v>-1341.1923454150892</v>
      </c>
      <c r="N58" s="316">
        <v>-5.0436258023075831E-2</v>
      </c>
      <c r="O58" s="311">
        <v>16172.903932094574</v>
      </c>
      <c r="P58" s="311">
        <v>-1228.0049785134506</v>
      </c>
      <c r="Q58" s="316">
        <v>-7.0571312385000098E-2</v>
      </c>
    </row>
    <row r="59" spans="1:17">
      <c r="A59" s="330"/>
      <c r="B59" s="330" t="s">
        <v>139</v>
      </c>
      <c r="C59" s="160" t="s">
        <v>78</v>
      </c>
      <c r="D59" s="311">
        <v>1754671.7402027629</v>
      </c>
      <c r="E59" s="311">
        <v>-165981.60975554748</v>
      </c>
      <c r="F59" s="312">
        <v>-8.6419347749113751E-2</v>
      </c>
      <c r="G59" s="322">
        <v>31.678062712957153</v>
      </c>
      <c r="H59" s="322">
        <v>-1.9993282684575497</v>
      </c>
      <c r="I59" s="323">
        <v>4.642982461146719</v>
      </c>
      <c r="J59" s="323">
        <v>8.4000654916570383E-2</v>
      </c>
      <c r="K59" s="312">
        <v>1.8425310406323177E-2</v>
      </c>
      <c r="L59" s="313">
        <v>8146910.1148312204</v>
      </c>
      <c r="M59" s="313">
        <v>-609313.56370370276</v>
      </c>
      <c r="N59" s="312">
        <v>-6.9586340650179934E-2</v>
      </c>
      <c r="O59" s="311">
        <v>4400129.9586774418</v>
      </c>
      <c r="P59" s="311">
        <v>-506862.19260028936</v>
      </c>
      <c r="Q59" s="312">
        <v>-0.10329386658348487</v>
      </c>
    </row>
    <row r="60" spans="1:17">
      <c r="A60" s="330"/>
      <c r="B60" s="330"/>
      <c r="C60" s="160" t="s">
        <v>77</v>
      </c>
      <c r="D60" s="311">
        <v>2391806.7200758699</v>
      </c>
      <c r="E60" s="311">
        <v>266641.44038408762</v>
      </c>
      <c r="F60" s="316">
        <v>0.12546856610736612</v>
      </c>
      <c r="G60" s="324">
        <v>43.18061409428087</v>
      </c>
      <c r="H60" s="324">
        <v>5.9172411770070781</v>
      </c>
      <c r="I60" s="325">
        <v>6.4760101991782815</v>
      </c>
      <c r="J60" s="325">
        <v>0.13132585087853244</v>
      </c>
      <c r="K60" s="316">
        <v>2.069856334361617E-2</v>
      </c>
      <c r="L60" s="317">
        <v>15489364.713674488</v>
      </c>
      <c r="M60" s="317">
        <v>2005861.8260639776</v>
      </c>
      <c r="N60" s="316">
        <v>0.14876414851418837</v>
      </c>
      <c r="O60" s="311">
        <v>4678008.1499386327</v>
      </c>
      <c r="P60" s="311">
        <v>342425.43516858574</v>
      </c>
      <c r="Q60" s="316">
        <v>7.8980256564369911E-2</v>
      </c>
    </row>
    <row r="61" spans="1:17">
      <c r="A61" s="330"/>
      <c r="B61" s="330"/>
      <c r="C61" s="160" t="s">
        <v>117</v>
      </c>
      <c r="D61" s="311">
        <v>1390353.0769527329</v>
      </c>
      <c r="E61" s="311">
        <v>-264638.93244972336</v>
      </c>
      <c r="F61" s="312">
        <v>-0.15990345025609681</v>
      </c>
      <c r="G61" s="322">
        <v>25.100815700019254</v>
      </c>
      <c r="H61" s="322">
        <v>-3.9183787178456271</v>
      </c>
      <c r="I61" s="323">
        <v>6.9967704090787244</v>
      </c>
      <c r="J61" s="323">
        <v>0.18303439384487685</v>
      </c>
      <c r="K61" s="312">
        <v>2.6862560192478357E-2</v>
      </c>
      <c r="L61" s="313">
        <v>9727981.2669944353</v>
      </c>
      <c r="M61" s="313">
        <v>-1548697.3923953157</v>
      </c>
      <c r="N61" s="312">
        <v>-0.13733630612110792</v>
      </c>
      <c r="O61" s="311">
        <v>4100550.7114026067</v>
      </c>
      <c r="P61" s="311">
        <v>-775122.24370161118</v>
      </c>
      <c r="Q61" s="312">
        <v>-0.15897748902336761</v>
      </c>
    </row>
    <row r="62" spans="1:17">
      <c r="A62" s="330"/>
      <c r="B62" s="330"/>
      <c r="C62" s="160" t="s">
        <v>81</v>
      </c>
      <c r="D62" s="311">
        <v>2243.7405161559582</v>
      </c>
      <c r="E62" s="311">
        <v>-39.874431693487168</v>
      </c>
      <c r="F62" s="316">
        <v>-1.746110119441906E-2</v>
      </c>
      <c r="G62" s="324">
        <v>4.0507492742875024E-2</v>
      </c>
      <c r="H62" s="324">
        <v>4.6580929625096579E-4</v>
      </c>
      <c r="I62" s="325">
        <v>6.1998850695148642</v>
      </c>
      <c r="J62" s="325">
        <v>-0.11504962127853258</v>
      </c>
      <c r="K62" s="316">
        <v>-1.8218655760013563E-2</v>
      </c>
      <c r="L62" s="317">
        <v>13910.933325980901</v>
      </c>
      <c r="M62" s="317">
        <v>-509.94592860791454</v>
      </c>
      <c r="N62" s="316">
        <v>-3.5361639162580637E-2</v>
      </c>
      <c r="O62" s="311">
        <v>8974.9620646238327</v>
      </c>
      <c r="P62" s="311">
        <v>-159.49772677394867</v>
      </c>
      <c r="Q62" s="316">
        <v>-1.746110119441906E-2</v>
      </c>
    </row>
    <row r="63" spans="1:17">
      <c r="A63" s="330" t="s">
        <v>115</v>
      </c>
      <c r="B63" s="330" t="s">
        <v>137</v>
      </c>
      <c r="C63" s="160" t="s">
        <v>78</v>
      </c>
      <c r="D63" s="311">
        <v>108346888.69302055</v>
      </c>
      <c r="E63" s="311">
        <v>9981578.6397983134</v>
      </c>
      <c r="F63" s="312">
        <v>0.10147458117498546</v>
      </c>
      <c r="G63" s="322">
        <v>81.361108486345444</v>
      </c>
      <c r="H63" s="322">
        <v>-0.24385709637296316</v>
      </c>
      <c r="I63" s="323">
        <v>2.4079061435128195</v>
      </c>
      <c r="J63" s="323">
        <v>6.8423672404033464E-2</v>
      </c>
      <c r="K63" s="312">
        <v>2.9247354168721089E-2</v>
      </c>
      <c r="L63" s="313">
        <v>260889138.91442382</v>
      </c>
      <c r="M63" s="313">
        <v>30765220.279729545</v>
      </c>
      <c r="N63" s="312">
        <v>0.13368979835845396</v>
      </c>
      <c r="O63" s="311">
        <v>81644713.786008358</v>
      </c>
      <c r="P63" s="311">
        <v>-4811961.8980276436</v>
      </c>
      <c r="Q63" s="312">
        <v>-5.565749388298722E-2</v>
      </c>
    </row>
    <row r="64" spans="1:17">
      <c r="A64" s="330"/>
      <c r="B64" s="330"/>
      <c r="C64" s="160" t="s">
        <v>77</v>
      </c>
      <c r="D64" s="311">
        <v>20245379.157592747</v>
      </c>
      <c r="E64" s="311">
        <v>2580789.8081641458</v>
      </c>
      <c r="F64" s="316">
        <v>0.14609962094859719</v>
      </c>
      <c r="G64" s="324">
        <v>15.202896085508067</v>
      </c>
      <c r="H64" s="324">
        <v>0.54815443814257847</v>
      </c>
      <c r="I64" s="325">
        <v>2.6042267505471624</v>
      </c>
      <c r="J64" s="325">
        <v>7.4852879874758305E-2</v>
      </c>
      <c r="K64" s="316">
        <v>2.9593442370328415E-2</v>
      </c>
      <c r="L64" s="317">
        <v>52723557.977173008</v>
      </c>
      <c r="M64" s="317">
        <v>8043207.2405702621</v>
      </c>
      <c r="N64" s="316">
        <v>0.18001665403179476</v>
      </c>
      <c r="O64" s="311">
        <v>13058803.566665947</v>
      </c>
      <c r="P64" s="311">
        <v>2144398.9126387946</v>
      </c>
      <c r="Q64" s="316">
        <v>0.1964741990620224</v>
      </c>
    </row>
    <row r="65" spans="1:18">
      <c r="A65" s="330"/>
      <c r="B65" s="330"/>
      <c r="C65" s="160" t="s">
        <v>117</v>
      </c>
      <c r="D65" s="311">
        <v>4073785.0306103076</v>
      </c>
      <c r="E65" s="311">
        <v>-13031.154513706919</v>
      </c>
      <c r="F65" s="312">
        <v>-3.1885834653244843E-3</v>
      </c>
      <c r="G65" s="322">
        <v>3.0591341368798011</v>
      </c>
      <c r="H65" s="322">
        <v>-0.33133445361712743</v>
      </c>
      <c r="I65" s="323">
        <v>3.3973083328486799</v>
      </c>
      <c r="J65" s="323">
        <v>2.4236935431225515E-2</v>
      </c>
      <c r="K65" s="312">
        <v>7.1854202225847307E-3</v>
      </c>
      <c r="L65" s="313">
        <v>13839903.830726612</v>
      </c>
      <c r="M65" s="313">
        <v>54781.050182081759</v>
      </c>
      <c r="N65" s="312">
        <v>3.9739254451470205E-3</v>
      </c>
      <c r="O65" s="311">
        <v>4347932.5966562033</v>
      </c>
      <c r="P65" s="311">
        <v>-112705.6034044046</v>
      </c>
      <c r="Q65" s="312">
        <v>-2.526669914696808E-2</v>
      </c>
    </row>
    <row r="66" spans="1:18">
      <c r="A66" s="330"/>
      <c r="B66" s="330"/>
      <c r="C66" s="160" t="s">
        <v>81</v>
      </c>
      <c r="D66" s="311">
        <v>425336.45911824703</v>
      </c>
      <c r="E66" s="311">
        <v>19429.70991563797</v>
      </c>
      <c r="F66" s="316">
        <v>4.7867422637852215E-2</v>
      </c>
      <c r="G66" s="324">
        <v>0.31939861135806619</v>
      </c>
      <c r="H66" s="324">
        <v>-1.7346184958335509E-2</v>
      </c>
      <c r="I66" s="325">
        <v>2.9095761634187447</v>
      </c>
      <c r="J66" s="325">
        <v>2.445808189027332E-2</v>
      </c>
      <c r="K66" s="316">
        <v>8.4773243933627743E-3</v>
      </c>
      <c r="L66" s="317">
        <v>1237548.8228833829</v>
      </c>
      <c r="M66" s="317">
        <v>66459.92134449305</v>
      </c>
      <c r="N66" s="316">
        <v>5.6750534700790202E-2</v>
      </c>
      <c r="O66" s="311">
        <v>1701345.8364729881</v>
      </c>
      <c r="P66" s="311">
        <v>77718.83966255188</v>
      </c>
      <c r="Q66" s="316">
        <v>4.7867422637852215E-2</v>
      </c>
    </row>
    <row r="67" spans="1:18">
      <c r="A67" s="330"/>
      <c r="B67" s="330" t="s">
        <v>138</v>
      </c>
      <c r="C67" s="160" t="s">
        <v>78</v>
      </c>
      <c r="D67" s="311">
        <v>1361428113.7574506</v>
      </c>
      <c r="E67" s="311">
        <v>97778952.615171909</v>
      </c>
      <c r="F67" s="312">
        <v>7.7378243599500671E-2</v>
      </c>
      <c r="G67" s="322">
        <v>80.75593213243603</v>
      </c>
      <c r="H67" s="322">
        <v>0.15796301847861116</v>
      </c>
      <c r="I67" s="323">
        <v>2.3607127301377355</v>
      </c>
      <c r="J67" s="323">
        <v>3.8625080100362474E-2</v>
      </c>
      <c r="K67" s="312">
        <v>1.6633773535525594E-2</v>
      </c>
      <c r="L67" s="313">
        <v>3213940679.3146186</v>
      </c>
      <c r="M67" s="313">
        <v>279636568.24604702</v>
      </c>
      <c r="N67" s="312">
        <v>9.5299109315637051E-2</v>
      </c>
      <c r="O67" s="311">
        <v>1053841710.1946921</v>
      </c>
      <c r="P67" s="311">
        <v>50040983.915323019</v>
      </c>
      <c r="Q67" s="312">
        <v>4.9851511963736161E-2</v>
      </c>
    </row>
    <row r="68" spans="1:18">
      <c r="A68" s="330"/>
      <c r="B68" s="330"/>
      <c r="C68" s="160" t="s">
        <v>77</v>
      </c>
      <c r="D68" s="311">
        <v>264869747.89006621</v>
      </c>
      <c r="E68" s="311">
        <v>14626672.159319848</v>
      </c>
      <c r="F68" s="316">
        <v>5.8449857669818944E-2</v>
      </c>
      <c r="G68" s="324">
        <v>15.711298428758901</v>
      </c>
      <c r="H68" s="324">
        <v>-0.24968529119744076</v>
      </c>
      <c r="I68" s="325">
        <v>2.5226950293635264</v>
      </c>
      <c r="J68" s="325">
        <v>8.1079761912831394E-2</v>
      </c>
      <c r="K68" s="316">
        <v>3.3207427473816241E-2</v>
      </c>
      <c r="L68" s="317">
        <v>668185596.43104041</v>
      </c>
      <c r="M68" s="317">
        <v>57188282.153029561</v>
      </c>
      <c r="N68" s="316">
        <v>9.3598254553060492E-2</v>
      </c>
      <c r="O68" s="311">
        <v>161951872.93489444</v>
      </c>
      <c r="P68" s="311">
        <v>15288715.479389966</v>
      </c>
      <c r="Q68" s="316">
        <v>0.10424373608640156</v>
      </c>
    </row>
    <row r="69" spans="1:18">
      <c r="A69" s="330"/>
      <c r="B69" s="330"/>
      <c r="C69" s="160" t="s">
        <v>117</v>
      </c>
      <c r="D69" s="311">
        <v>53188420.882249683</v>
      </c>
      <c r="E69" s="311">
        <v>4863935.9201649427</v>
      </c>
      <c r="F69" s="312">
        <v>0.10065158322910578</v>
      </c>
      <c r="G69" s="322">
        <v>3.1549814959702216</v>
      </c>
      <c r="H69" s="322">
        <v>7.2753084643424337E-2</v>
      </c>
      <c r="I69" s="323">
        <v>3.4414957129859891</v>
      </c>
      <c r="J69" s="323">
        <v>-0.18047694178223095</v>
      </c>
      <c r="K69" s="312">
        <v>-4.9828355701316072E-2</v>
      </c>
      <c r="L69" s="313">
        <v>183047722.44675675</v>
      </c>
      <c r="M69" s="313">
        <v>8017759.3583277464</v>
      </c>
      <c r="N69" s="312">
        <v>4.5807924636749181E-2</v>
      </c>
      <c r="O69" s="311">
        <v>58555358.466906928</v>
      </c>
      <c r="P69" s="311">
        <v>2132783.4216821268</v>
      </c>
      <c r="Q69" s="312">
        <v>3.7800178740027751E-2</v>
      </c>
    </row>
    <row r="70" spans="1:18">
      <c r="A70" s="330"/>
      <c r="B70" s="330"/>
      <c r="C70" s="160" t="s">
        <v>81</v>
      </c>
      <c r="D70" s="311">
        <v>5236469.9055562606</v>
      </c>
      <c r="E70" s="311">
        <v>-368607.11645979807</v>
      </c>
      <c r="F70" s="316">
        <v>-6.5763077833177724E-2</v>
      </c>
      <c r="G70" s="324">
        <v>0.31061207274435926</v>
      </c>
      <c r="H70" s="324">
        <v>-4.6890498850303275E-2</v>
      </c>
      <c r="I70" s="325">
        <v>2.8929002142220619</v>
      </c>
      <c r="J70" s="325">
        <v>0.2564115278399135</v>
      </c>
      <c r="K70" s="316">
        <v>9.7254931972329983E-2</v>
      </c>
      <c r="L70" s="317">
        <v>15148584.911551086</v>
      </c>
      <c r="M70" s="317">
        <v>370862.75670520402</v>
      </c>
      <c r="N70" s="316">
        <v>2.5096070478195547E-2</v>
      </c>
      <c r="O70" s="311">
        <v>20945879.622225042</v>
      </c>
      <c r="P70" s="311">
        <v>-1474428.4658391923</v>
      </c>
      <c r="Q70" s="316">
        <v>-6.5763077833177724E-2</v>
      </c>
    </row>
    <row r="71" spans="1:18">
      <c r="A71" s="330"/>
      <c r="B71" s="330" t="s">
        <v>139</v>
      </c>
      <c r="C71" s="160" t="s">
        <v>78</v>
      </c>
      <c r="D71" s="311">
        <v>774571555.39735651</v>
      </c>
      <c r="E71" s="311">
        <v>58741916.421284795</v>
      </c>
      <c r="F71" s="312">
        <v>8.2061307918612714E-2</v>
      </c>
      <c r="G71" s="322">
        <v>81.137759994219635</v>
      </c>
      <c r="H71" s="322">
        <v>-0.18173702352120813</v>
      </c>
      <c r="I71" s="323">
        <v>2.3681026938540235</v>
      </c>
      <c r="J71" s="323">
        <v>2.9887206506046038E-2</v>
      </c>
      <c r="K71" s="312">
        <v>1.2782058226782316E-2</v>
      </c>
      <c r="L71" s="313">
        <v>1834264986.9191809</v>
      </c>
      <c r="M71" s="313">
        <v>160501038.76261854</v>
      </c>
      <c r="N71" s="312">
        <v>9.5892278561376582E-2</v>
      </c>
      <c r="O71" s="311">
        <v>597254474.163221</v>
      </c>
      <c r="P71" s="311">
        <v>32623406.98221612</v>
      </c>
      <c r="Q71" s="312">
        <v>5.7778271296853687E-2</v>
      </c>
    </row>
    <row r="72" spans="1:18">
      <c r="A72" s="330"/>
      <c r="B72" s="330"/>
      <c r="C72" s="160" t="s">
        <v>77</v>
      </c>
      <c r="D72" s="311">
        <v>146948881.08354712</v>
      </c>
      <c r="E72" s="311">
        <v>12956968.924686551</v>
      </c>
      <c r="F72" s="316">
        <v>9.6699634447523913E-2</v>
      </c>
      <c r="G72" s="324">
        <v>15.393158916943955</v>
      </c>
      <c r="H72" s="324">
        <v>0.17144370997124625</v>
      </c>
      <c r="I72" s="325">
        <v>2.5315271274816498</v>
      </c>
      <c r="J72" s="325">
        <v>2.936340333086962E-2</v>
      </c>
      <c r="K72" s="316">
        <v>1.1735204634075409E-2</v>
      </c>
      <c r="L72" s="317">
        <v>372005078.81607455</v>
      </c>
      <c r="M72" s="317">
        <v>36735376.88257581</v>
      </c>
      <c r="N72" s="316">
        <v>0.10956962907988127</v>
      </c>
      <c r="O72" s="311">
        <v>90443337.599621013</v>
      </c>
      <c r="P72" s="311">
        <v>10821727.732203126</v>
      </c>
      <c r="Q72" s="316">
        <v>0.13591445526186863</v>
      </c>
    </row>
    <row r="73" spans="1:18">
      <c r="A73" s="330"/>
      <c r="B73" s="330"/>
      <c r="C73" s="160" t="s">
        <v>117</v>
      </c>
      <c r="D73" s="311">
        <v>29615277.022290714</v>
      </c>
      <c r="E73" s="311">
        <v>2346578.811008919</v>
      </c>
      <c r="F73" s="312">
        <v>8.6053936012173704E-2</v>
      </c>
      <c r="G73" s="322">
        <v>3.102253397317503</v>
      </c>
      <c r="H73" s="322">
        <v>4.4816620734846602E-3</v>
      </c>
      <c r="I73" s="323">
        <v>3.4803973206335925</v>
      </c>
      <c r="J73" s="323">
        <v>-0.11799666013293564</v>
      </c>
      <c r="K73" s="312">
        <v>-3.2791478855186407E-2</v>
      </c>
      <c r="L73" s="313">
        <v>103072930.7982022</v>
      </c>
      <c r="M73" s="313">
        <v>4949411.291386798</v>
      </c>
      <c r="N73" s="312">
        <v>5.0440621333838566E-2</v>
      </c>
      <c r="O73" s="311">
        <v>32492087.365761254</v>
      </c>
      <c r="P73" s="311">
        <v>828164.93626964465</v>
      </c>
      <c r="Q73" s="312">
        <v>2.6154843516743086E-2</v>
      </c>
    </row>
    <row r="74" spans="1:18">
      <c r="A74" s="330"/>
      <c r="B74" s="330"/>
      <c r="C74" s="160" t="s">
        <v>81</v>
      </c>
      <c r="D74" s="311">
        <v>2983904.5788196023</v>
      </c>
      <c r="E74" s="311">
        <v>-173663.61877917591</v>
      </c>
      <c r="F74" s="316">
        <v>-5.4999166419031305E-2</v>
      </c>
      <c r="G74" s="324">
        <v>0.31256935769829092</v>
      </c>
      <c r="H74" s="324">
        <v>-4.6135903507763087E-2</v>
      </c>
      <c r="I74" s="325">
        <v>2.903854130448476</v>
      </c>
      <c r="J74" s="325">
        <v>0.20685651611348677</v>
      </c>
      <c r="K74" s="316">
        <v>7.6698813159496365E-2</v>
      </c>
      <c r="L74" s="317">
        <v>8664823.6360694226</v>
      </c>
      <c r="M74" s="317">
        <v>148869.74004548602</v>
      </c>
      <c r="N74" s="316">
        <v>1.7481275951363791E-2</v>
      </c>
      <c r="O74" s="311">
        <v>11935618.315278409</v>
      </c>
      <c r="P74" s="311">
        <v>-694654.47511670366</v>
      </c>
      <c r="Q74" s="316">
        <v>-5.4999166419031305E-2</v>
      </c>
      <c r="R74" s="231"/>
    </row>
    <row r="75" spans="1:18">
      <c r="A75" s="330"/>
      <c r="B75" s="330"/>
      <c r="C75" s="160"/>
    </row>
    <row r="76" spans="1:18">
      <c r="A76" s="330"/>
      <c r="B76" s="330"/>
      <c r="C76" s="160"/>
    </row>
    <row r="77" spans="1:18">
      <c r="A77" s="330"/>
      <c r="B77" s="330"/>
      <c r="C77" s="160"/>
    </row>
    <row r="78" spans="1:18">
      <c r="A78" s="330"/>
      <c r="B78" s="330"/>
      <c r="C78" s="160"/>
    </row>
    <row r="79" spans="1:18">
      <c r="A79" s="330"/>
      <c r="B79" s="330"/>
      <c r="C79" s="160"/>
    </row>
    <row r="80" spans="1:18">
      <c r="A80" s="330"/>
      <c r="B80" s="330"/>
      <c r="C80" s="160"/>
    </row>
    <row r="81" spans="1:3">
      <c r="A81" s="330"/>
      <c r="B81" s="330"/>
      <c r="C81" s="160"/>
    </row>
    <row r="82" spans="1:3">
      <c r="A82" s="330"/>
      <c r="B82" s="330"/>
      <c r="C82" s="160"/>
    </row>
    <row r="83" spans="1:3">
      <c r="A83" s="330"/>
      <c r="B83" s="330"/>
      <c r="C83" s="160"/>
    </row>
    <row r="84" spans="1:3">
      <c r="A84" s="330"/>
      <c r="B84" s="330"/>
      <c r="C84" s="160"/>
    </row>
    <row r="85" spans="1:3">
      <c r="A85" s="330"/>
      <c r="B85" s="330"/>
      <c r="C85" s="160"/>
    </row>
    <row r="86" spans="1:3">
      <c r="A86" s="330"/>
      <c r="B86" s="330"/>
      <c r="C86" s="160"/>
    </row>
  </sheetData>
  <mergeCells count="36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75:A86"/>
    <mergeCell ref="B75:B78"/>
    <mergeCell ref="B79:B82"/>
    <mergeCell ref="B83:B86"/>
    <mergeCell ref="A63:A74"/>
    <mergeCell ref="B63:B66"/>
    <mergeCell ref="B67:B70"/>
    <mergeCell ref="B71:B7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R23"/>
  <sheetViews>
    <sheetView zoomScale="90" zoomScaleNormal="90" workbookViewId="0">
      <selection activeCell="D3" sqref="D3:Q128"/>
    </sheetView>
  </sheetViews>
  <sheetFormatPr defaultRowHeight="15"/>
  <cols>
    <col min="1" max="1" width="28.5703125" bestFit="1" customWidth="1"/>
    <col min="2" max="2" width="9" bestFit="1" customWidth="1"/>
    <col min="3" max="3" width="26.42578125" bestFit="1" customWidth="1"/>
    <col min="4" max="4" width="12.5703125" bestFit="1" customWidth="1"/>
    <col min="5" max="5" width="11.5703125" bestFit="1" customWidth="1"/>
    <col min="6" max="6" width="8.5703125" bestFit="1" customWidth="1"/>
    <col min="7" max="7" width="7.42578125" bestFit="1" customWidth="1"/>
    <col min="8" max="8" width="7.140625" bestFit="1" customWidth="1"/>
    <col min="9" max="9" width="7.42578125" bestFit="1" customWidth="1"/>
    <col min="10" max="10" width="7.140625" bestFit="1" customWidth="1"/>
    <col min="11" max="11" width="8.5703125" bestFit="1" customWidth="1"/>
    <col min="12" max="13" width="13.5703125" bestFit="1" customWidth="1"/>
    <col min="14" max="14" width="8.5703125" bestFit="1" customWidth="1"/>
    <col min="15" max="15" width="12.5703125" bestFit="1" customWidth="1"/>
    <col min="16" max="16" width="11.5703125" bestFit="1" customWidth="1"/>
    <col min="17" max="17" width="8.5703125" bestFit="1" customWidth="1"/>
  </cols>
  <sheetData>
    <row r="1" spans="1:17">
      <c r="A1" s="332" t="s">
        <v>0</v>
      </c>
      <c r="B1" s="332" t="s">
        <v>1</v>
      </c>
      <c r="C1" s="332" t="s">
        <v>2</v>
      </c>
      <c r="D1" s="332" t="s">
        <v>3</v>
      </c>
      <c r="E1" s="332"/>
      <c r="F1" s="332"/>
      <c r="G1" s="332" t="s">
        <v>4</v>
      </c>
      <c r="H1" s="332"/>
      <c r="I1" s="332" t="s">
        <v>5</v>
      </c>
      <c r="J1" s="332"/>
      <c r="K1" s="332"/>
      <c r="L1" s="332" t="s">
        <v>6</v>
      </c>
      <c r="M1" s="332"/>
      <c r="N1" s="332"/>
      <c r="O1" s="332" t="s">
        <v>7</v>
      </c>
      <c r="P1" s="332"/>
      <c r="Q1" s="332"/>
    </row>
    <row r="2" spans="1:17" ht="30">
      <c r="A2" s="331"/>
      <c r="B2" s="331"/>
      <c r="C2" s="331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0" t="s">
        <v>303</v>
      </c>
      <c r="B3" s="160" t="s">
        <v>137</v>
      </c>
      <c r="C3" s="225" t="s">
        <v>169</v>
      </c>
      <c r="D3" s="311">
        <v>253149.73510254626</v>
      </c>
      <c r="E3" s="311">
        <v>-21124.970782533375</v>
      </c>
      <c r="F3" s="312">
        <v>-7.7021213875203942E-2</v>
      </c>
      <c r="G3" s="322">
        <v>8.3205790810003566E-2</v>
      </c>
      <c r="H3" s="322">
        <v>-1.3874180402868419E-2</v>
      </c>
      <c r="I3" s="323">
        <v>3.7946738839060496</v>
      </c>
      <c r="J3" s="323">
        <v>-7.3335572411019623E-2</v>
      </c>
      <c r="K3" s="312">
        <v>-1.895951218300438E-2</v>
      </c>
      <c r="L3" s="313">
        <v>960620.68851136684</v>
      </c>
      <c r="M3" s="313">
        <v>-100276.46748070407</v>
      </c>
      <c r="N3" s="312">
        <v>-9.4520441415391565E-2</v>
      </c>
      <c r="O3" s="311">
        <v>389026.24132013321</v>
      </c>
      <c r="P3" s="311">
        <v>-41517.189401870244</v>
      </c>
      <c r="Q3" s="312">
        <v>-9.6429736094794535E-2</v>
      </c>
    </row>
    <row r="4" spans="1:17">
      <c r="A4" s="330"/>
      <c r="B4" s="160" t="s">
        <v>138</v>
      </c>
      <c r="C4" s="225" t="s">
        <v>169</v>
      </c>
      <c r="D4" s="311">
        <v>3500836.1548725879</v>
      </c>
      <c r="E4" s="311">
        <v>-1159465.8217545915</v>
      </c>
      <c r="F4" s="316">
        <v>-0.24879628564193104</v>
      </c>
      <c r="G4" s="324">
        <v>9.0725437027840028E-2</v>
      </c>
      <c r="H4" s="324">
        <v>-3.6263153298135037E-2</v>
      </c>
      <c r="I4" s="325">
        <v>3.8308362014050803</v>
      </c>
      <c r="J4" s="325">
        <v>0.21815395524728487</v>
      </c>
      <c r="K4" s="316">
        <v>6.0385591752304998E-2</v>
      </c>
      <c r="L4" s="317">
        <v>13411129.877273671</v>
      </c>
      <c r="M4" s="317">
        <v>-3425060.3354214206</v>
      </c>
      <c r="N4" s="316">
        <v>-0.20343440482388955</v>
      </c>
      <c r="O4" s="311">
        <v>5428251.2050767578</v>
      </c>
      <c r="P4" s="311">
        <v>-1303521.2729021227</v>
      </c>
      <c r="Q4" s="316">
        <v>-0.19363715532071674</v>
      </c>
    </row>
    <row r="5" spans="1:17">
      <c r="A5" s="330"/>
      <c r="B5" s="160" t="s">
        <v>139</v>
      </c>
      <c r="C5" s="225" t="s">
        <v>169</v>
      </c>
      <c r="D5" s="311">
        <v>1917585.9621120221</v>
      </c>
      <c r="E5" s="311">
        <v>-811149.01526806084</v>
      </c>
      <c r="F5" s="312">
        <v>-0.29726192612771152</v>
      </c>
      <c r="G5" s="322">
        <v>8.8134896792575149E-2</v>
      </c>
      <c r="H5" s="322">
        <v>-4.4829599762205921E-2</v>
      </c>
      <c r="I5" s="323">
        <v>3.8018709202619529</v>
      </c>
      <c r="J5" s="323">
        <v>0.25853869611767299</v>
      </c>
      <c r="K5" s="312">
        <v>7.296484770916746E-2</v>
      </c>
      <c r="L5" s="313">
        <v>7290414.3064562362</v>
      </c>
      <c r="M5" s="313">
        <v>-2378400.2700442243</v>
      </c>
      <c r="N5" s="312">
        <v>-0.24598674958818631</v>
      </c>
      <c r="O5" s="311">
        <v>2959860.4222107287</v>
      </c>
      <c r="P5" s="311">
        <v>-682036.16943971068</v>
      </c>
      <c r="Q5" s="312">
        <v>-0.18727499594672034</v>
      </c>
    </row>
    <row r="6" spans="1:17">
      <c r="A6" s="330" t="s">
        <v>304</v>
      </c>
      <c r="B6" s="160" t="s">
        <v>137</v>
      </c>
      <c r="C6" s="225" t="s">
        <v>169</v>
      </c>
      <c r="D6" s="311">
        <v>237535.61794115193</v>
      </c>
      <c r="E6" s="311">
        <v>-19293.252369048685</v>
      </c>
      <c r="F6" s="316">
        <v>-7.5121042060988283E-2</v>
      </c>
      <c r="G6" s="324">
        <v>7.829872064037062E-2</v>
      </c>
      <c r="H6" s="324">
        <v>-1.2888510288147012E-2</v>
      </c>
      <c r="I6" s="325">
        <v>3.66218674033904</v>
      </c>
      <c r="J6" s="325">
        <v>-5.429441054013262E-2</v>
      </c>
      <c r="K6" s="316">
        <v>-1.4609090786667573E-2</v>
      </c>
      <c r="L6" s="317">
        <v>869899.79038232681</v>
      </c>
      <c r="M6" s="317">
        <v>-84599.865127125289</v>
      </c>
      <c r="N6" s="316">
        <v>-8.863268272419772E-2</v>
      </c>
      <c r="O6" s="311">
        <v>352403.76091611385</v>
      </c>
      <c r="P6" s="311">
        <v>-36429.09255626041</v>
      </c>
      <c r="Q6" s="316">
        <v>-9.3688309079182838E-2</v>
      </c>
    </row>
    <row r="7" spans="1:17">
      <c r="A7" s="330"/>
      <c r="B7" s="160" t="s">
        <v>138</v>
      </c>
      <c r="C7" s="225" t="s">
        <v>169</v>
      </c>
      <c r="D7" s="311">
        <v>3309628.8261656896</v>
      </c>
      <c r="E7" s="311">
        <v>-1139927.2483953112</v>
      </c>
      <c r="F7" s="312">
        <v>-0.25618898364097548</v>
      </c>
      <c r="G7" s="322">
        <v>8.6002722815979982E-2</v>
      </c>
      <c r="H7" s="322">
        <v>-3.5590617411571823E-2</v>
      </c>
      <c r="I7" s="323">
        <v>3.7047580566733731</v>
      </c>
      <c r="J7" s="323">
        <v>0.20529533459030347</v>
      </c>
      <c r="K7" s="312">
        <v>5.8664815400033918E-2</v>
      </c>
      <c r="L7" s="313">
        <v>12261374.058335777</v>
      </c>
      <c r="M7" s="313">
        <v>-3309681.5544087198</v>
      </c>
      <c r="N7" s="312">
        <v>-0.21255344767376164</v>
      </c>
      <c r="O7" s="311">
        <v>4975682.318753507</v>
      </c>
      <c r="P7" s="311">
        <v>-1250334.9344740603</v>
      </c>
      <c r="Q7" s="312">
        <v>-0.20082420006560159</v>
      </c>
    </row>
    <row r="8" spans="1:17">
      <c r="A8" s="330"/>
      <c r="B8" s="160" t="s">
        <v>139</v>
      </c>
      <c r="C8" s="225" t="s">
        <v>169</v>
      </c>
      <c r="D8" s="311">
        <v>1816585.815223455</v>
      </c>
      <c r="E8" s="311">
        <v>-796604.3106822134</v>
      </c>
      <c r="F8" s="316">
        <v>-0.30483978290945424</v>
      </c>
      <c r="G8" s="324">
        <v>8.3705892102575966E-2</v>
      </c>
      <c r="H8" s="324">
        <v>-4.3983235129266982E-2</v>
      </c>
      <c r="I8" s="325">
        <v>3.6885185987755067</v>
      </c>
      <c r="J8" s="325">
        <v>0.25635929705150362</v>
      </c>
      <c r="K8" s="316">
        <v>7.4693297867244143E-2</v>
      </c>
      <c r="L8" s="317">
        <v>6700510.5657234797</v>
      </c>
      <c r="M8" s="317">
        <v>-2268374.2320769792</v>
      </c>
      <c r="N8" s="316">
        <v>-0.25291597374885205</v>
      </c>
      <c r="O8" s="311">
        <v>2721378.7782834768</v>
      </c>
      <c r="P8" s="311">
        <v>-645268.37963774614</v>
      </c>
      <c r="Q8" s="316">
        <v>-0.19166498577658339</v>
      </c>
    </row>
    <row r="9" spans="1:17">
      <c r="A9" s="330" t="s">
        <v>71</v>
      </c>
      <c r="B9" s="160" t="s">
        <v>137</v>
      </c>
      <c r="C9" s="225" t="s">
        <v>169</v>
      </c>
      <c r="D9" s="311">
        <v>67858.682873737736</v>
      </c>
      <c r="E9" s="311">
        <v>-8959.1250583541696</v>
      </c>
      <c r="F9" s="312">
        <v>-0.11662823112935181</v>
      </c>
      <c r="G9" s="322">
        <v>3.9905887046879862E-2</v>
      </c>
      <c r="H9" s="322">
        <v>-7.818922088233142E-3</v>
      </c>
      <c r="I9" s="323">
        <v>3.7163592042127931</v>
      </c>
      <c r="J9" s="323">
        <v>-0.14334853702549433</v>
      </c>
      <c r="K9" s="312">
        <v>-3.7139738714907118E-2</v>
      </c>
      <c r="L9" s="313">
        <v>252187.24068357228</v>
      </c>
      <c r="M9" s="313">
        <v>-44307.047256878781</v>
      </c>
      <c r="N9" s="312">
        <v>-0.14943642781333299</v>
      </c>
      <c r="O9" s="311">
        <v>108784.26082921028</v>
      </c>
      <c r="P9" s="311">
        <v>-16676.33284902903</v>
      </c>
      <c r="Q9" s="312">
        <v>-0.13292088264620958</v>
      </c>
    </row>
    <row r="10" spans="1:17">
      <c r="A10" s="330"/>
      <c r="B10" s="160" t="s">
        <v>138</v>
      </c>
      <c r="C10" s="225" t="s">
        <v>169</v>
      </c>
      <c r="D10" s="311">
        <v>941099.64159108896</v>
      </c>
      <c r="E10" s="311">
        <v>-730393.19829867047</v>
      </c>
      <c r="F10" s="316">
        <v>-0.43697058154723672</v>
      </c>
      <c r="G10" s="324">
        <v>4.3558724228289984E-2</v>
      </c>
      <c r="H10" s="324">
        <v>-3.6441755170088901E-2</v>
      </c>
      <c r="I10" s="325">
        <v>3.8657245636019515</v>
      </c>
      <c r="J10" s="325">
        <v>0.53870951748608498</v>
      </c>
      <c r="K10" s="316">
        <v>0.16191977193340409</v>
      </c>
      <c r="L10" s="317">
        <v>3638032.0012956653</v>
      </c>
      <c r="M10" s="317">
        <v>-1923049.8264925033</v>
      </c>
      <c r="N10" s="316">
        <v>-0.3458049865195682</v>
      </c>
      <c r="O10" s="311">
        <v>1529737.2641059542</v>
      </c>
      <c r="P10" s="311">
        <v>-532716.46815563319</v>
      </c>
      <c r="Q10" s="316">
        <v>-0.25829256667565675</v>
      </c>
    </row>
    <row r="11" spans="1:17">
      <c r="A11" s="330"/>
      <c r="B11" s="160" t="s">
        <v>139</v>
      </c>
      <c r="C11" s="225" t="s">
        <v>169</v>
      </c>
      <c r="D11" s="311">
        <v>511814.23583901447</v>
      </c>
      <c r="E11" s="311">
        <v>-596019.48377688602</v>
      </c>
      <c r="F11" s="312">
        <v>-0.5380044615211147</v>
      </c>
      <c r="G11" s="322">
        <v>4.2141180241434678E-2</v>
      </c>
      <c r="H11" s="322">
        <v>-5.2943890193654572E-2</v>
      </c>
      <c r="I11" s="323">
        <v>3.8182219054896853</v>
      </c>
      <c r="J11" s="323">
        <v>0.66793771703270766</v>
      </c>
      <c r="K11" s="312">
        <v>0.21202459114009847</v>
      </c>
      <c r="L11" s="313">
        <v>1954220.3268219889</v>
      </c>
      <c r="M11" s="313">
        <v>-1535770.7235234631</v>
      </c>
      <c r="N11" s="312">
        <v>-0.44005004636657935</v>
      </c>
      <c r="O11" s="311">
        <v>835170.61099648476</v>
      </c>
      <c r="P11" s="311">
        <v>-303347.84187798621</v>
      </c>
      <c r="Q11" s="312">
        <v>-0.26644086541778017</v>
      </c>
    </row>
    <row r="12" spans="1:17">
      <c r="A12" s="330" t="s">
        <v>72</v>
      </c>
      <c r="B12" s="160" t="s">
        <v>137</v>
      </c>
      <c r="C12" s="225" t="s">
        <v>169</v>
      </c>
      <c r="D12" s="311">
        <v>1444.0466106005074</v>
      </c>
      <c r="E12" s="311">
        <v>-441.33730881106817</v>
      </c>
      <c r="F12" s="316">
        <v>-0.23408352233576313</v>
      </c>
      <c r="G12" s="324">
        <v>0.92389820929439403</v>
      </c>
      <c r="H12" s="324">
        <v>-0.31858107806307656</v>
      </c>
      <c r="I12" s="325">
        <v>7.5112086412996453</v>
      </c>
      <c r="J12" s="325">
        <v>-0.25437800930744281</v>
      </c>
      <c r="K12" s="316">
        <v>-3.2757088517910794E-2</v>
      </c>
      <c r="L12" s="317">
        <v>10846.535379981995</v>
      </c>
      <c r="M12" s="317">
        <v>-3794.5768158698065</v>
      </c>
      <c r="N12" s="316">
        <v>-0.25917271619193699</v>
      </c>
      <c r="O12" s="311">
        <v>2759.3175354003906</v>
      </c>
      <c r="P12" s="311">
        <v>-857.07710421085358</v>
      </c>
      <c r="Q12" s="316">
        <v>-0.23699767022743617</v>
      </c>
    </row>
    <row r="13" spans="1:17">
      <c r="A13" s="330"/>
      <c r="B13" s="160" t="s">
        <v>138</v>
      </c>
      <c r="C13" s="225" t="s">
        <v>169</v>
      </c>
      <c r="D13" s="311">
        <v>20735.340300888322</v>
      </c>
      <c r="E13" s="311">
        <v>-3693.1122902610041</v>
      </c>
      <c r="F13" s="312">
        <v>-0.1511807707213946</v>
      </c>
      <c r="G13" s="322">
        <v>1.0926226658295801</v>
      </c>
      <c r="H13" s="322">
        <v>-2.8537121119540876E-2</v>
      </c>
      <c r="I13" s="323">
        <v>7.510022091504915</v>
      </c>
      <c r="J13" s="323">
        <v>-9.4650761300645314E-3</v>
      </c>
      <c r="K13" s="312">
        <v>-1.2587395814442858E-3</v>
      </c>
      <c r="L13" s="313">
        <v>155722.86373454347</v>
      </c>
      <c r="M13" s="313">
        <v>-27966.572049783339</v>
      </c>
      <c r="N13" s="312">
        <v>-0.15224921308277856</v>
      </c>
      <c r="O13" s="311">
        <v>39735.330816971808</v>
      </c>
      <c r="P13" s="311">
        <v>-7781.8754987840366</v>
      </c>
      <c r="Q13" s="312">
        <v>-0.16376963424728333</v>
      </c>
    </row>
    <row r="14" spans="1:17">
      <c r="A14" s="330"/>
      <c r="B14" s="160" t="s">
        <v>139</v>
      </c>
      <c r="C14" s="225" t="s">
        <v>169</v>
      </c>
      <c r="D14" s="311">
        <v>10482.442205811491</v>
      </c>
      <c r="E14" s="311">
        <v>-2921.7183442160695</v>
      </c>
      <c r="F14" s="316">
        <v>-0.21797100484670501</v>
      </c>
      <c r="G14" s="324">
        <v>1.007658284508145</v>
      </c>
      <c r="H14" s="324">
        <v>-0.1482997177981269</v>
      </c>
      <c r="I14" s="325">
        <v>7.4338296367509935</v>
      </c>
      <c r="J14" s="325">
        <v>-3.9272187545291715E-3</v>
      </c>
      <c r="K14" s="316">
        <v>-5.2801117740521378E-4</v>
      </c>
      <c r="L14" s="317">
        <v>77924.689535090918</v>
      </c>
      <c r="M14" s="317">
        <v>-21772.197488173246</v>
      </c>
      <c r="N14" s="316">
        <v>-0.2183839248972009</v>
      </c>
      <c r="O14" s="311">
        <v>20082.55669426918</v>
      </c>
      <c r="P14" s="311">
        <v>-6106.5514991283417</v>
      </c>
      <c r="Q14" s="316">
        <v>-0.23317141821071444</v>
      </c>
    </row>
    <row r="15" spans="1:17">
      <c r="A15" s="330" t="s">
        <v>73</v>
      </c>
      <c r="B15" s="160" t="s">
        <v>137</v>
      </c>
      <c r="C15" s="225" t="s">
        <v>169</v>
      </c>
      <c r="D15" s="311">
        <v>15614.11716139431</v>
      </c>
      <c r="E15" s="311">
        <v>-1831.7184134846957</v>
      </c>
      <c r="F15" s="312">
        <v>-0.10499459344453896</v>
      </c>
      <c r="G15" s="322">
        <v>1.7858484292821624</v>
      </c>
      <c r="H15" s="322">
        <v>-0.20918123762311502</v>
      </c>
      <c r="I15" s="323">
        <v>5.8101842833193391</v>
      </c>
      <c r="J15" s="323">
        <v>-0.28854913795771342</v>
      </c>
      <c r="K15" s="312">
        <v>-4.7312961237333813E-2</v>
      </c>
      <c r="L15" s="313">
        <v>90720.898129039997</v>
      </c>
      <c r="M15" s="313">
        <v>-15676.602353578754</v>
      </c>
      <c r="N15" s="312">
        <v>-0.14733994955210161</v>
      </c>
      <c r="O15" s="311">
        <v>36622.480404019356</v>
      </c>
      <c r="P15" s="311">
        <v>-5088.0968456098562</v>
      </c>
      <c r="Q15" s="312">
        <v>-0.1219857691050077</v>
      </c>
    </row>
    <row r="16" spans="1:17">
      <c r="A16" s="330"/>
      <c r="B16" s="160" t="s">
        <v>138</v>
      </c>
      <c r="C16" s="225" t="s">
        <v>169</v>
      </c>
      <c r="D16" s="311">
        <v>191207.32870689823</v>
      </c>
      <c r="E16" s="311">
        <v>-19538.573359280737</v>
      </c>
      <c r="F16" s="316">
        <v>-9.2711522111329991E-2</v>
      </c>
      <c r="G16" s="324">
        <v>1.8330072879225425</v>
      </c>
      <c r="H16" s="324">
        <v>-0.17716045276018999</v>
      </c>
      <c r="I16" s="325">
        <v>6.0131367699841398</v>
      </c>
      <c r="J16" s="325">
        <v>1.0008891590977065E-2</v>
      </c>
      <c r="K16" s="316">
        <v>1.6672794239485885E-3</v>
      </c>
      <c r="L16" s="317">
        <v>1149755.8189378937</v>
      </c>
      <c r="M16" s="317">
        <v>-115378.7810127004</v>
      </c>
      <c r="N16" s="316">
        <v>-9.1198818700560527E-2</v>
      </c>
      <c r="O16" s="311">
        <v>452568.88632324972</v>
      </c>
      <c r="P16" s="311">
        <v>-53186.338428062736</v>
      </c>
      <c r="Q16" s="316">
        <v>-0.10516221251933733</v>
      </c>
    </row>
    <row r="17" spans="1:18">
      <c r="A17" s="330"/>
      <c r="B17" s="160" t="s">
        <v>139</v>
      </c>
      <c r="C17" s="225" t="s">
        <v>169</v>
      </c>
      <c r="D17" s="311">
        <v>101000.14688856716</v>
      </c>
      <c r="E17" s="311">
        <v>-14544.704585847139</v>
      </c>
      <c r="F17" s="312">
        <v>-0.12587929622349162</v>
      </c>
      <c r="G17" s="322">
        <v>1.8234117036524438</v>
      </c>
      <c r="H17" s="322">
        <v>-0.20259113495339043</v>
      </c>
      <c r="I17" s="323">
        <v>5.8406226020997094</v>
      </c>
      <c r="J17" s="323">
        <v>-0.21702314990500859</v>
      </c>
      <c r="K17" s="312">
        <v>-3.5826319132839179E-2</v>
      </c>
      <c r="L17" s="313">
        <v>589903.74073275598</v>
      </c>
      <c r="M17" s="313">
        <v>-110026.03796724591</v>
      </c>
      <c r="N17" s="312">
        <v>-0.15719582351761086</v>
      </c>
      <c r="O17" s="311">
        <v>238481.64392725169</v>
      </c>
      <c r="P17" s="311">
        <v>-36767.789801965002</v>
      </c>
      <c r="Q17" s="312">
        <v>-0.13357989262254472</v>
      </c>
    </row>
    <row r="18" spans="1:18">
      <c r="A18" s="330" t="s">
        <v>115</v>
      </c>
      <c r="B18" s="160" t="s">
        <v>137</v>
      </c>
      <c r="C18" s="225" t="s">
        <v>169</v>
      </c>
      <c r="D18" s="311">
        <v>168232.8884568137</v>
      </c>
      <c r="E18" s="311">
        <v>-9892.7900018834625</v>
      </c>
      <c r="F18" s="316">
        <v>-5.5538258646842711E-2</v>
      </c>
      <c r="G18" s="324">
        <v>0.12633140142572266</v>
      </c>
      <c r="H18" s="324">
        <v>-2.1443661268182618E-2</v>
      </c>
      <c r="I18" s="325">
        <v>3.6072971217786494</v>
      </c>
      <c r="J18" s="325">
        <v>-4.5586249060112216E-3</v>
      </c>
      <c r="K18" s="316">
        <v>-1.2621281761309557E-3</v>
      </c>
      <c r="L18" s="317">
        <v>606866.01431877259</v>
      </c>
      <c r="M18" s="317">
        <v>-36498.24105437682</v>
      </c>
      <c r="N18" s="316">
        <v>-5.673029042188231E-2</v>
      </c>
      <c r="O18" s="311">
        <v>240860.18255150318</v>
      </c>
      <c r="P18" s="311">
        <v>-18895.682603020483</v>
      </c>
      <c r="Q18" s="316">
        <v>-7.2744007500195662E-2</v>
      </c>
    </row>
    <row r="19" spans="1:18">
      <c r="A19" s="330"/>
      <c r="B19" s="160" t="s">
        <v>138</v>
      </c>
      <c r="C19" s="225" t="s">
        <v>169</v>
      </c>
      <c r="D19" s="311">
        <v>2347793.8442737125</v>
      </c>
      <c r="E19" s="311">
        <v>-405840.93780637952</v>
      </c>
      <c r="F19" s="312">
        <v>-0.14738372003705147</v>
      </c>
      <c r="G19" s="322">
        <v>0.13926426113372997</v>
      </c>
      <c r="H19" s="322">
        <v>-3.6367850960254466E-2</v>
      </c>
      <c r="I19" s="323">
        <v>3.6066280751004429</v>
      </c>
      <c r="J19" s="323">
        <v>3.8150362253846826E-2</v>
      </c>
      <c r="K19" s="312">
        <v>1.0690934713282559E-2</v>
      </c>
      <c r="L19" s="313">
        <v>8467619.1933055688</v>
      </c>
      <c r="M19" s="313">
        <v>-1358665.1558664329</v>
      </c>
      <c r="N19" s="312">
        <v>-0.13826845505248572</v>
      </c>
      <c r="O19" s="311">
        <v>3406209.7238305821</v>
      </c>
      <c r="P19" s="311">
        <v>-709836.59081964241</v>
      </c>
      <c r="Q19" s="312">
        <v>-0.17245592895617437</v>
      </c>
    </row>
    <row r="20" spans="1:18">
      <c r="A20" s="330"/>
      <c r="B20" s="160" t="s">
        <v>139</v>
      </c>
      <c r="C20" s="225" t="s">
        <v>169</v>
      </c>
      <c r="D20" s="311">
        <v>1294289.1371786292</v>
      </c>
      <c r="E20" s="311">
        <v>-197663.10856111138</v>
      </c>
      <c r="F20" s="316">
        <v>-0.13248621671741642</v>
      </c>
      <c r="G20" s="324">
        <v>0.13557910904906906</v>
      </c>
      <c r="H20" s="324">
        <v>-3.3909271414735875E-2</v>
      </c>
      <c r="I20" s="325">
        <v>3.6068954109765543</v>
      </c>
      <c r="J20" s="325">
        <v>1.42018494837437E-3</v>
      </c>
      <c r="K20" s="316">
        <v>3.9389674296524209E-4</v>
      </c>
      <c r="L20" s="317">
        <v>4668365.5493664015</v>
      </c>
      <c r="M20" s="317">
        <v>-710831.31106534041</v>
      </c>
      <c r="N20" s="316">
        <v>-0.13214450586370399</v>
      </c>
      <c r="O20" s="311">
        <v>1866125.6105927231</v>
      </c>
      <c r="P20" s="311">
        <v>-335813.98626063089</v>
      </c>
      <c r="Q20" s="316">
        <v>-0.15250826441402862</v>
      </c>
      <c r="R20" s="231"/>
    </row>
    <row r="21" spans="1:18">
      <c r="D21" s="207"/>
      <c r="E21" s="207"/>
      <c r="F21" s="208"/>
      <c r="G21" s="209"/>
      <c r="H21" s="209"/>
      <c r="I21" s="210"/>
      <c r="J21" s="210"/>
      <c r="K21" s="208"/>
      <c r="L21" s="211"/>
      <c r="M21" s="211"/>
      <c r="N21" s="208"/>
      <c r="O21" s="207"/>
      <c r="P21" s="207"/>
      <c r="Q21" s="208"/>
    </row>
    <row r="22" spans="1:18">
      <c r="D22" s="212"/>
      <c r="E22" s="212"/>
      <c r="F22" s="213"/>
      <c r="G22" s="214"/>
      <c r="H22" s="214"/>
      <c r="I22" s="215"/>
      <c r="J22" s="215"/>
      <c r="K22" s="213"/>
      <c r="L22" s="216"/>
      <c r="M22" s="216"/>
      <c r="N22" s="213"/>
      <c r="O22" s="212"/>
      <c r="P22" s="212"/>
      <c r="Q22" s="213"/>
    </row>
    <row r="23" spans="1:18">
      <c r="D23" s="207"/>
      <c r="E23" s="207"/>
      <c r="F23" s="208"/>
      <c r="G23" s="209"/>
      <c r="H23" s="209"/>
      <c r="I23" s="210"/>
      <c r="J23" s="210"/>
      <c r="K23" s="208"/>
      <c r="L23" s="211"/>
      <c r="M23" s="211"/>
      <c r="N23" s="208"/>
      <c r="O23" s="207"/>
      <c r="P23" s="207"/>
      <c r="Q23" s="208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8"/>
  <sheetViews>
    <sheetView zoomScale="80" zoomScaleNormal="80" workbookViewId="0">
      <selection activeCell="D3" sqref="D3:Q128"/>
    </sheetView>
  </sheetViews>
  <sheetFormatPr defaultRowHeight="15"/>
  <cols>
    <col min="1" max="1" width="31.28515625" bestFit="1" customWidth="1"/>
    <col min="2" max="2" width="31" bestFit="1" customWidth="1"/>
    <col min="3" max="3" width="17.28515625" bestFit="1" customWidth="1"/>
    <col min="4" max="4" width="13.5703125" bestFit="1" customWidth="1"/>
    <col min="5" max="5" width="11.57031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2" max="12" width="14.85546875" bestFit="1" customWidth="1"/>
    <col min="13" max="13" width="13" bestFit="1" customWidth="1"/>
    <col min="15" max="15" width="13.5703125" bestFit="1" customWidth="1"/>
    <col min="16" max="16" width="11.85546875" bestFit="1" customWidth="1"/>
  </cols>
  <sheetData>
    <row r="1" spans="1:17">
      <c r="A1" s="332" t="s">
        <v>0</v>
      </c>
      <c r="B1" s="332" t="s">
        <v>1</v>
      </c>
      <c r="C1" s="332" t="s">
        <v>118</v>
      </c>
      <c r="D1" s="332" t="s">
        <v>3</v>
      </c>
      <c r="E1" s="332"/>
      <c r="F1" s="332"/>
      <c r="G1" s="332" t="s">
        <v>4</v>
      </c>
      <c r="H1" s="332"/>
      <c r="I1" s="332" t="s">
        <v>5</v>
      </c>
      <c r="J1" s="332"/>
      <c r="K1" s="332"/>
      <c r="L1" s="332" t="s">
        <v>6</v>
      </c>
      <c r="M1" s="332"/>
      <c r="N1" s="332"/>
      <c r="O1" s="332" t="s">
        <v>7</v>
      </c>
      <c r="P1" s="332"/>
      <c r="Q1" s="332"/>
    </row>
    <row r="2" spans="1:17" ht="30">
      <c r="A2" s="331"/>
      <c r="B2" s="331"/>
      <c r="C2" s="331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0" t="s">
        <v>303</v>
      </c>
      <c r="B3" s="330" t="s">
        <v>137</v>
      </c>
      <c r="C3" s="160" t="s">
        <v>119</v>
      </c>
      <c r="D3" s="311">
        <v>246038095.16950765</v>
      </c>
      <c r="E3" s="311">
        <v>16116314.109771967</v>
      </c>
      <c r="F3" s="312">
        <v>7.0094768905712368E-2</v>
      </c>
      <c r="G3" s="322">
        <v>80.868321942636285</v>
      </c>
      <c r="H3" s="322">
        <v>-0.51286052718927522</v>
      </c>
      <c r="I3" s="323">
        <v>3.0693810120618847</v>
      </c>
      <c r="J3" s="323">
        <v>4.7311214504143884E-2</v>
      </c>
      <c r="K3" s="312">
        <v>1.5655235541673466E-2</v>
      </c>
      <c r="L3" s="313">
        <v>755184657.55716169</v>
      </c>
      <c r="M3" s="313">
        <v>60344987.215851068</v>
      </c>
      <c r="N3" s="312">
        <v>8.6847354564843923E-2</v>
      </c>
      <c r="O3" s="311">
        <v>274126859.18669277</v>
      </c>
      <c r="P3" s="311">
        <v>4110921.9721891284</v>
      </c>
      <c r="Q3" s="312">
        <v>1.5224738267665166E-2</v>
      </c>
    </row>
    <row r="4" spans="1:17">
      <c r="A4" s="330"/>
      <c r="B4" s="330"/>
      <c r="C4" s="160" t="s">
        <v>13</v>
      </c>
      <c r="D4" s="311">
        <v>58207237.562927827</v>
      </c>
      <c r="E4" s="311">
        <v>5604515.9282097891</v>
      </c>
      <c r="F4" s="316">
        <v>0.10654421965328088</v>
      </c>
      <c r="G4" s="324">
        <v>19.131678057365033</v>
      </c>
      <c r="H4" s="324">
        <v>0.51286052718844743</v>
      </c>
      <c r="I4" s="325">
        <v>1.7902066009376918</v>
      </c>
      <c r="J4" s="325">
        <v>5.9197047784568246E-2</v>
      </c>
      <c r="K4" s="316">
        <v>3.4197990228729679E-2</v>
      </c>
      <c r="L4" s="317">
        <v>104202980.90750176</v>
      </c>
      <c r="M4" s="317">
        <v>13147167.235950336</v>
      </c>
      <c r="N4" s="316">
        <v>0.14438580806464099</v>
      </c>
      <c r="O4" s="311">
        <v>45539507.119399786</v>
      </c>
      <c r="P4" s="311">
        <v>1018130.1719464213</v>
      </c>
      <c r="Q4" s="316">
        <v>2.2868344192230976E-2</v>
      </c>
    </row>
    <row r="5" spans="1:17">
      <c r="A5" s="330"/>
      <c r="B5" s="330" t="s">
        <v>138</v>
      </c>
      <c r="C5" s="160" t="s">
        <v>119</v>
      </c>
      <c r="D5" s="311">
        <v>3142533424.5545402</v>
      </c>
      <c r="E5" s="311">
        <v>98433744.789552212</v>
      </c>
      <c r="F5" s="312">
        <v>3.2335913782281775E-2</v>
      </c>
      <c r="G5" s="322">
        <v>81.439891987084962</v>
      </c>
      <c r="H5" s="322">
        <v>-1.5087944035937539</v>
      </c>
      <c r="I5" s="323">
        <v>3.0306829771188331</v>
      </c>
      <c r="J5" s="323">
        <v>5.3306492466904221E-2</v>
      </c>
      <c r="K5" s="312">
        <v>1.7903846806641262E-2</v>
      </c>
      <c r="L5" s="313">
        <v>9524022554.8243961</v>
      </c>
      <c r="M5" s="313">
        <v>460591751.35565376</v>
      </c>
      <c r="N5" s="312">
        <v>5.0818697835633808E-2</v>
      </c>
      <c r="O5" s="311">
        <v>3541001627.1654558</v>
      </c>
      <c r="P5" s="311">
        <v>68760108.459210873</v>
      </c>
      <c r="Q5" s="312">
        <v>1.9802801184414975E-2</v>
      </c>
    </row>
    <row r="6" spans="1:17">
      <c r="A6" s="330"/>
      <c r="B6" s="330"/>
      <c r="C6" s="160" t="s">
        <v>13</v>
      </c>
      <c r="D6" s="311">
        <v>716181693.89482915</v>
      </c>
      <c r="E6" s="311">
        <v>90422558.262214541</v>
      </c>
      <c r="F6" s="316">
        <v>0.14450058035637203</v>
      </c>
      <c r="G6" s="324">
        <v>18.560108012913247</v>
      </c>
      <c r="H6" s="324">
        <v>1.5087944035970082</v>
      </c>
      <c r="I6" s="325">
        <v>1.7443838284215194</v>
      </c>
      <c r="J6" s="325">
        <v>3.3231983898777795E-2</v>
      </c>
      <c r="K6" s="316">
        <v>1.9420826974035462E-2</v>
      </c>
      <c r="L6" s="317">
        <v>1249295765.0416708</v>
      </c>
      <c r="M6" s="317">
        <v>178526865.87696588</v>
      </c>
      <c r="N6" s="316">
        <v>0.16672772809915634</v>
      </c>
      <c r="O6" s="311">
        <v>589781440.60493648</v>
      </c>
      <c r="P6" s="311">
        <v>40676774.391136885</v>
      </c>
      <c r="Q6" s="316">
        <v>7.4078362275834239E-2</v>
      </c>
    </row>
    <row r="7" spans="1:17">
      <c r="A7" s="330"/>
      <c r="B7" s="330" t="s">
        <v>139</v>
      </c>
      <c r="C7" s="160" t="s">
        <v>119</v>
      </c>
      <c r="D7" s="311">
        <v>1764387346.7712016</v>
      </c>
      <c r="E7" s="311">
        <v>75823599.707422256</v>
      </c>
      <c r="F7" s="312">
        <v>4.4904197332952867E-2</v>
      </c>
      <c r="G7" s="322">
        <v>81.093677040967549</v>
      </c>
      <c r="H7" s="322">
        <v>-1.1858518946550305</v>
      </c>
      <c r="I7" s="323">
        <v>3.0365739651768417</v>
      </c>
      <c r="J7" s="323">
        <v>3.3505603073509249E-2</v>
      </c>
      <c r="K7" s="312">
        <v>1.115712299337805E-2</v>
      </c>
      <c r="L7" s="313">
        <v>5357692681.6928749</v>
      </c>
      <c r="M7" s="313">
        <v>286820315.49098492</v>
      </c>
      <c r="N7" s="312">
        <v>5.6562321978893514E-2</v>
      </c>
      <c r="O7" s="311">
        <v>1991487375.5834517</v>
      </c>
      <c r="P7" s="311">
        <v>67618383.966813803</v>
      </c>
      <c r="Q7" s="312">
        <v>3.5147083435236252E-2</v>
      </c>
    </row>
    <row r="8" spans="1:17">
      <c r="A8" s="330"/>
      <c r="B8" s="330"/>
      <c r="C8" s="160" t="s">
        <v>13</v>
      </c>
      <c r="D8" s="311">
        <v>411352379.37285167</v>
      </c>
      <c r="E8" s="311">
        <v>47687863.942486763</v>
      </c>
      <c r="F8" s="316">
        <v>0.13113147397967156</v>
      </c>
      <c r="G8" s="324">
        <v>18.906322959037482</v>
      </c>
      <c r="H8" s="324">
        <v>1.1858518946532755</v>
      </c>
      <c r="I8" s="325">
        <v>1.7532299275975192</v>
      </c>
      <c r="J8" s="325">
        <v>2.6651563278408341E-2</v>
      </c>
      <c r="K8" s="316">
        <v>1.5436057713440992E-2</v>
      </c>
      <c r="L8" s="317">
        <v>721195302.304932</v>
      </c>
      <c r="M8" s="317">
        <v>93300018.092270494</v>
      </c>
      <c r="N8" s="316">
        <v>0.14859168469351136</v>
      </c>
      <c r="O8" s="311">
        <v>329956939.95023996</v>
      </c>
      <c r="P8" s="311">
        <v>19080362.572594404</v>
      </c>
      <c r="Q8" s="316">
        <v>6.1376005659686698E-2</v>
      </c>
    </row>
    <row r="9" spans="1:17">
      <c r="A9" s="330" t="s">
        <v>304</v>
      </c>
      <c r="B9" s="330" t="s">
        <v>137</v>
      </c>
      <c r="C9" s="160" t="s">
        <v>119</v>
      </c>
      <c r="D9" s="311">
        <v>245202891.7033056</v>
      </c>
      <c r="E9" s="311">
        <v>16113851.282945126</v>
      </c>
      <c r="F9" s="312">
        <v>7.0338813473475065E-2</v>
      </c>
      <c r="G9" s="322">
        <v>80.826079406940252</v>
      </c>
      <c r="H9" s="322">
        <v>-0.51210974123752351</v>
      </c>
      <c r="I9" s="323">
        <v>3.0592360641027425</v>
      </c>
      <c r="J9" s="323">
        <v>4.7537187501381251E-2</v>
      </c>
      <c r="K9" s="312">
        <v>1.5784176788293643E-2</v>
      </c>
      <c r="L9" s="313">
        <v>750133529.32103169</v>
      </c>
      <c r="M9" s="313">
        <v>60186323.645348191</v>
      </c>
      <c r="N9" s="312">
        <v>8.7233230528712902E-2</v>
      </c>
      <c r="O9" s="311">
        <v>272168575.84852225</v>
      </c>
      <c r="P9" s="311">
        <v>4184587.8570272326</v>
      </c>
      <c r="Q9" s="312">
        <v>1.5615066737345661E-2</v>
      </c>
    </row>
    <row r="10" spans="1:17">
      <c r="A10" s="330"/>
      <c r="B10" s="330"/>
      <c r="C10" s="160" t="s">
        <v>13</v>
      </c>
      <c r="D10" s="311">
        <v>58168116.14772512</v>
      </c>
      <c r="E10" s="311">
        <v>5607118.8434652984</v>
      </c>
      <c r="F10" s="316">
        <v>0.10667831911573847</v>
      </c>
      <c r="G10" s="324">
        <v>19.173920593061151</v>
      </c>
      <c r="H10" s="324">
        <v>0.51210974123663533</v>
      </c>
      <c r="I10" s="325">
        <v>1.786798867054878</v>
      </c>
      <c r="J10" s="325">
        <v>5.999303998000638E-2</v>
      </c>
      <c r="K10" s="316">
        <v>3.4742203807379884E-2</v>
      </c>
      <c r="L10" s="317">
        <v>103934724.0314718</v>
      </c>
      <c r="M10" s="317">
        <v>13172087.609609321</v>
      </c>
      <c r="N10" s="316">
        <v>0.14512676282766604</v>
      </c>
      <c r="O10" s="311">
        <v>45442295.651671052</v>
      </c>
      <c r="P10" s="311">
        <v>1024741.2395263165</v>
      </c>
      <c r="Q10" s="316">
        <v>2.3070636217786222E-2</v>
      </c>
    </row>
    <row r="11" spans="1:17">
      <c r="A11" s="330"/>
      <c r="B11" s="330" t="s">
        <v>138</v>
      </c>
      <c r="C11" s="160" t="s">
        <v>119</v>
      </c>
      <c r="D11" s="311">
        <v>3132584474.3704247</v>
      </c>
      <c r="E11" s="311">
        <v>98407606.125905037</v>
      </c>
      <c r="F11" s="312">
        <v>3.2433048697929269E-2</v>
      </c>
      <c r="G11" s="322">
        <v>81.402117396663741</v>
      </c>
      <c r="H11" s="322">
        <v>-1.5130530313037411</v>
      </c>
      <c r="I11" s="323">
        <v>3.0214877223792511</v>
      </c>
      <c r="J11" s="323">
        <v>5.3218493277627399E-2</v>
      </c>
      <c r="K11" s="312">
        <v>1.7929132827932358E-2</v>
      </c>
      <c r="L11" s="313">
        <v>9465065528.6260986</v>
      </c>
      <c r="M11" s="313">
        <v>458811694.96395874</v>
      </c>
      <c r="N11" s="312">
        <v>5.0943677963981596E-2</v>
      </c>
      <c r="O11" s="311">
        <v>3517217975.3837795</v>
      </c>
      <c r="P11" s="311">
        <v>69547082.490100384</v>
      </c>
      <c r="Q11" s="312">
        <v>2.0172192953060126E-2</v>
      </c>
    </row>
    <row r="12" spans="1:17">
      <c r="A12" s="330"/>
      <c r="B12" s="330"/>
      <c r="C12" s="160" t="s">
        <v>13</v>
      </c>
      <c r="D12" s="311">
        <v>715699298.28087437</v>
      </c>
      <c r="E12" s="311">
        <v>90501346.955662608</v>
      </c>
      <c r="F12" s="316">
        <v>0.14475630760438329</v>
      </c>
      <c r="G12" s="324">
        <v>18.59788260333454</v>
      </c>
      <c r="H12" s="324">
        <v>1.5130530313069421</v>
      </c>
      <c r="I12" s="325">
        <v>1.7409026314531151</v>
      </c>
      <c r="J12" s="325">
        <v>3.4265200758914371E-2</v>
      </c>
      <c r="K12" s="316">
        <v>2.0077610008223293E-2</v>
      </c>
      <c r="L12" s="317">
        <v>1245962791.7063222</v>
      </c>
      <c r="M12" s="317">
        <v>178976566.38138485</v>
      </c>
      <c r="N12" s="316">
        <v>0.16774027830291791</v>
      </c>
      <c r="O12" s="311">
        <v>588587755.22366524</v>
      </c>
      <c r="P12" s="311">
        <v>40884104.503173113</v>
      </c>
      <c r="Q12" s="316">
        <v>7.4646397644768242E-2</v>
      </c>
    </row>
    <row r="13" spans="1:17">
      <c r="A13" s="330"/>
      <c r="B13" s="330" t="s">
        <v>139</v>
      </c>
      <c r="C13" s="160" t="s">
        <v>119</v>
      </c>
      <c r="D13" s="311">
        <v>1759110036.8479724</v>
      </c>
      <c r="E13" s="311">
        <v>75946105.745686769</v>
      </c>
      <c r="F13" s="312">
        <v>4.5121039218057921E-2</v>
      </c>
      <c r="G13" s="322">
        <v>81.057483608525331</v>
      </c>
      <c r="H13" s="322">
        <v>-1.1874825039507186</v>
      </c>
      <c r="I13" s="323">
        <v>3.027736772802152</v>
      </c>
      <c r="J13" s="323">
        <v>3.3706944221398416E-2</v>
      </c>
      <c r="K13" s="312">
        <v>1.1258052241041422E-2</v>
      </c>
      <c r="L13" s="313">
        <v>5326122145.9699545</v>
      </c>
      <c r="M13" s="313">
        <v>286679129.85847092</v>
      </c>
      <c r="N13" s="312">
        <v>5.6887066475786285E-2</v>
      </c>
      <c r="O13" s="311">
        <v>1978945833.8787918</v>
      </c>
      <c r="P13" s="311">
        <v>68447452.660195112</v>
      </c>
      <c r="Q13" s="312">
        <v>3.5827014214236827E-2</v>
      </c>
    </row>
    <row r="14" spans="1:17">
      <c r="A14" s="330"/>
      <c r="B14" s="330"/>
      <c r="C14" s="160" t="s">
        <v>13</v>
      </c>
      <c r="D14" s="311">
        <v>411090614.01832831</v>
      </c>
      <c r="E14" s="311">
        <v>47729376.880466104</v>
      </c>
      <c r="F14" s="316">
        <v>0.1313551694628263</v>
      </c>
      <c r="G14" s="324">
        <v>18.942516391479749</v>
      </c>
      <c r="H14" s="324">
        <v>1.1874825039488215</v>
      </c>
      <c r="I14" s="325">
        <v>1.7499491510330476</v>
      </c>
      <c r="J14" s="325">
        <v>2.771313838746492E-2</v>
      </c>
      <c r="K14" s="316">
        <v>1.609137085973128E-2</v>
      </c>
      <c r="L14" s="317">
        <v>719387670.99902785</v>
      </c>
      <c r="M14" s="317">
        <v>93593862.800750017</v>
      </c>
      <c r="N14" s="316">
        <v>0.14956022506872668</v>
      </c>
      <c r="O14" s="311">
        <v>329310817.87281543</v>
      </c>
      <c r="P14" s="311">
        <v>19191012.37807256</v>
      </c>
      <c r="Q14" s="316">
        <v>6.1882575824064499E-2</v>
      </c>
    </row>
    <row r="15" spans="1:17">
      <c r="A15" s="330" t="s">
        <v>71</v>
      </c>
      <c r="B15" s="330" t="s">
        <v>137</v>
      </c>
      <c r="C15" s="160" t="s">
        <v>119</v>
      </c>
      <c r="D15" s="311">
        <v>141667540.56508073</v>
      </c>
      <c r="E15" s="311">
        <v>6981061.629291296</v>
      </c>
      <c r="F15" s="312">
        <v>5.1831940996983475E-2</v>
      </c>
      <c r="G15" s="322">
        <v>83.310913689828126</v>
      </c>
      <c r="H15" s="322">
        <v>-0.36612257724829078</v>
      </c>
      <c r="I15" s="323">
        <v>3.3176589326609265</v>
      </c>
      <c r="J15" s="323">
        <v>4.526430972789619E-2</v>
      </c>
      <c r="K15" s="312">
        <v>1.383216724862053E-2</v>
      </c>
      <c r="L15" s="313">
        <v>470004581.42384428</v>
      </c>
      <c r="M15" s="313">
        <v>29257271.972584069</v>
      </c>
      <c r="N15" s="312">
        <v>6.6381056322294962E-2</v>
      </c>
      <c r="O15" s="311">
        <v>186857930.97912705</v>
      </c>
      <c r="P15" s="311">
        <v>7890796.3348240256</v>
      </c>
      <c r="Q15" s="312">
        <v>4.4090756386679454E-2</v>
      </c>
    </row>
    <row r="16" spans="1:17">
      <c r="A16" s="330"/>
      <c r="B16" s="330"/>
      <c r="C16" s="160" t="s">
        <v>13</v>
      </c>
      <c r="D16" s="311">
        <v>28379256.775923077</v>
      </c>
      <c r="E16" s="311">
        <v>2105829.6917339116</v>
      </c>
      <c r="F16" s="316">
        <v>8.0150552304657618E-2</v>
      </c>
      <c r="G16" s="324">
        <v>16.689086310171803</v>
      </c>
      <c r="H16" s="324">
        <v>0.36612257724808828</v>
      </c>
      <c r="I16" s="325">
        <v>1.9023795280220916</v>
      </c>
      <c r="J16" s="325">
        <v>3.0175306136907443E-2</v>
      </c>
      <c r="K16" s="316">
        <v>1.6117529158503303E-2</v>
      </c>
      <c r="L16" s="317">
        <v>53988117.110998288</v>
      </c>
      <c r="M16" s="317">
        <v>4798896.0005867854</v>
      </c>
      <c r="N16" s="316">
        <v>9.7559910327001301E-2</v>
      </c>
      <c r="O16" s="311">
        <v>29459615.774734497</v>
      </c>
      <c r="P16" s="311">
        <v>-114912.30204137415</v>
      </c>
      <c r="Q16" s="316">
        <v>-3.8855160002235797E-3</v>
      </c>
    </row>
    <row r="17" spans="1:17">
      <c r="A17" s="330"/>
      <c r="B17" s="330" t="s">
        <v>138</v>
      </c>
      <c r="C17" s="160" t="s">
        <v>119</v>
      </c>
      <c r="D17" s="311">
        <v>1810863649.2230628</v>
      </c>
      <c r="E17" s="311">
        <v>39750450.339778185</v>
      </c>
      <c r="F17" s="312">
        <v>2.2443766081604206E-2</v>
      </c>
      <c r="G17" s="322">
        <v>83.815684148156762</v>
      </c>
      <c r="H17" s="322">
        <v>-0.95279442265426439</v>
      </c>
      <c r="I17" s="323">
        <v>3.2883743673229215</v>
      </c>
      <c r="J17" s="323">
        <v>4.9401497776853986E-2</v>
      </c>
      <c r="K17" s="312">
        <v>1.5252211045465614E-2</v>
      </c>
      <c r="L17" s="313">
        <v>5954797606.8219662</v>
      </c>
      <c r="M17" s="313">
        <v>218210006.74405861</v>
      </c>
      <c r="N17" s="312">
        <v>3.8038294184001502E-2</v>
      </c>
      <c r="O17" s="311">
        <v>2416895366.5539141</v>
      </c>
      <c r="P17" s="311">
        <v>31051839.161599159</v>
      </c>
      <c r="Q17" s="312">
        <v>1.3015035900337635E-2</v>
      </c>
    </row>
    <row r="18" spans="1:17">
      <c r="A18" s="330"/>
      <c r="B18" s="330"/>
      <c r="C18" s="160" t="s">
        <v>13</v>
      </c>
      <c r="D18" s="311">
        <v>349667124.49480551</v>
      </c>
      <c r="E18" s="311">
        <v>31426793.924565792</v>
      </c>
      <c r="F18" s="316">
        <v>9.8751763700891129E-2</v>
      </c>
      <c r="G18" s="324">
        <v>16.184315851845071</v>
      </c>
      <c r="H18" s="324">
        <v>0.95279442265553094</v>
      </c>
      <c r="I18" s="325">
        <v>1.8810556765694777</v>
      </c>
      <c r="J18" s="325">
        <v>2.982272755858606E-2</v>
      </c>
      <c r="K18" s="316">
        <v>1.6109656850327916E-2</v>
      </c>
      <c r="L18" s="317">
        <v>657743329.44068015</v>
      </c>
      <c r="M18" s="317">
        <v>68606343.784934282</v>
      </c>
      <c r="N18" s="316">
        <v>0.11645227757780507</v>
      </c>
      <c r="O18" s="311">
        <v>386769882.62597752</v>
      </c>
      <c r="P18" s="311">
        <v>12211691.533059299</v>
      </c>
      <c r="Q18" s="316">
        <v>3.2602922118528423E-2</v>
      </c>
    </row>
    <row r="19" spans="1:17">
      <c r="A19" s="330"/>
      <c r="B19" s="330" t="s">
        <v>139</v>
      </c>
      <c r="C19" s="160" t="s">
        <v>119</v>
      </c>
      <c r="D19" s="311">
        <v>1015837501.2169172</v>
      </c>
      <c r="E19" s="311">
        <v>33095460.756549716</v>
      </c>
      <c r="F19" s="312">
        <v>3.3676651037586713E-2</v>
      </c>
      <c r="G19" s="322">
        <v>83.64087639065923</v>
      </c>
      <c r="H19" s="322">
        <v>-0.70760883968347343</v>
      </c>
      <c r="I19" s="323">
        <v>3.2912894238968318</v>
      </c>
      <c r="J19" s="323">
        <v>3.4072941896253983E-2</v>
      </c>
      <c r="K19" s="312">
        <v>1.0460754476879728E-2</v>
      </c>
      <c r="L19" s="313">
        <v>3343415224.1530242</v>
      </c>
      <c r="M19" s="313">
        <v>142411652.4106369</v>
      </c>
      <c r="N19" s="312">
        <v>4.4489688692574199E-2</v>
      </c>
      <c r="O19" s="311">
        <v>1358560363.444768</v>
      </c>
      <c r="P19" s="311">
        <v>37828935.977150679</v>
      </c>
      <c r="Q19" s="312">
        <v>2.8642413734095987E-2</v>
      </c>
    </row>
    <row r="20" spans="1:17">
      <c r="A20" s="330"/>
      <c r="B20" s="330"/>
      <c r="C20" s="160" t="s">
        <v>13</v>
      </c>
      <c r="D20" s="311">
        <v>198685283.63802969</v>
      </c>
      <c r="E20" s="311">
        <v>16329886.039302617</v>
      </c>
      <c r="F20" s="316">
        <v>8.9549781658980671E-2</v>
      </c>
      <c r="G20" s="324">
        <v>16.35912360934088</v>
      </c>
      <c r="H20" s="324">
        <v>0.70760883968265453</v>
      </c>
      <c r="I20" s="325">
        <v>1.8858597081226909</v>
      </c>
      <c r="J20" s="325">
        <v>1.1520754580273351E-2</v>
      </c>
      <c r="K20" s="316">
        <v>6.1465694657306435E-3</v>
      </c>
      <c r="L20" s="317">
        <v>374692571.00988871</v>
      </c>
      <c r="M20" s="317">
        <v>32896745.901879132</v>
      </c>
      <c r="N20" s="316">
        <v>9.6246775078319219E-2</v>
      </c>
      <c r="O20" s="311">
        <v>213880373.85778144</v>
      </c>
      <c r="P20" s="311">
        <v>5554371.4725995362</v>
      </c>
      <c r="Q20" s="316">
        <v>2.6661921262857272E-2</v>
      </c>
    </row>
    <row r="21" spans="1:17">
      <c r="A21" s="330" t="s">
        <v>72</v>
      </c>
      <c r="B21" s="330" t="s">
        <v>137</v>
      </c>
      <c r="C21" s="160" t="s">
        <v>119</v>
      </c>
      <c r="D21" s="311">
        <v>155446.92337821957</v>
      </c>
      <c r="E21" s="311">
        <v>4663.1088005866623</v>
      </c>
      <c r="F21" s="312">
        <v>3.0925791429595405E-2</v>
      </c>
      <c r="G21" s="322">
        <v>99.454638856661759</v>
      </c>
      <c r="H21" s="322">
        <v>8.7202573483637025E-2</v>
      </c>
      <c r="I21" s="323">
        <v>6.1461461637800294</v>
      </c>
      <c r="J21" s="323">
        <v>-3.3905825234688436E-2</v>
      </c>
      <c r="K21" s="312">
        <v>-5.4863333342433616E-3</v>
      </c>
      <c r="L21" s="313">
        <v>955399.51179245231</v>
      </c>
      <c r="M21" s="313">
        <v>23547.69860072562</v>
      </c>
      <c r="N21" s="312">
        <v>2.5269788894943888E-2</v>
      </c>
      <c r="O21" s="311">
        <v>401727.4910929203</v>
      </c>
      <c r="P21" s="311">
        <v>6733.1886358924094</v>
      </c>
      <c r="Q21" s="312">
        <v>1.7046293057923094E-2</v>
      </c>
    </row>
    <row r="22" spans="1:17">
      <c r="A22" s="330"/>
      <c r="B22" s="330"/>
      <c r="C22" s="160" t="s">
        <v>13</v>
      </c>
      <c r="D22" s="311">
        <v>852.39575384855266</v>
      </c>
      <c r="E22" s="311">
        <v>-107.47977231473919</v>
      </c>
      <c r="F22" s="316">
        <v>-0.11197261455799945</v>
      </c>
      <c r="G22" s="324">
        <v>0.54536114333825381</v>
      </c>
      <c r="H22" s="324">
        <v>-8.720257348365501E-2</v>
      </c>
      <c r="I22" s="325">
        <v>1.8014745609801164</v>
      </c>
      <c r="J22" s="325">
        <v>0.33821704187862967</v>
      </c>
      <c r="K22" s="316">
        <v>0.23113979423547526</v>
      </c>
      <c r="L22" s="317">
        <v>1535.5692664456367</v>
      </c>
      <c r="M22" s="317">
        <v>131.02418538570396</v>
      </c>
      <c r="N22" s="316">
        <v>9.3285852588531532E-2</v>
      </c>
      <c r="O22" s="311">
        <v>1425.1291906833649</v>
      </c>
      <c r="P22" s="311">
        <v>-532.98855209350586</v>
      </c>
      <c r="Q22" s="316">
        <v>-0.27219433257249248</v>
      </c>
    </row>
    <row r="23" spans="1:17">
      <c r="A23" s="330"/>
      <c r="B23" s="330" t="s">
        <v>138</v>
      </c>
      <c r="C23" s="160" t="s">
        <v>119</v>
      </c>
      <c r="D23" s="311">
        <v>1884051.9446567169</v>
      </c>
      <c r="E23" s="311">
        <v>-288538.47734060162</v>
      </c>
      <c r="F23" s="312">
        <v>-0.13280850104979325</v>
      </c>
      <c r="G23" s="322">
        <v>99.277746516850556</v>
      </c>
      <c r="H23" s="322">
        <v>-0.43470991343265553</v>
      </c>
      <c r="I23" s="323">
        <v>6.1636020865320189</v>
      </c>
      <c r="J23" s="323">
        <v>0.50264921858484524</v>
      </c>
      <c r="K23" s="312">
        <v>8.8792334137047929E-2</v>
      </c>
      <c r="L23" s="313">
        <v>11612546.497220848</v>
      </c>
      <c r="M23" s="313">
        <v>-686385.48305943236</v>
      </c>
      <c r="N23" s="312">
        <v>-5.5808543714199021E-2</v>
      </c>
      <c r="O23" s="311">
        <v>4934587.6728073172</v>
      </c>
      <c r="P23" s="311">
        <v>-709062.43250449654</v>
      </c>
      <c r="Q23" s="312">
        <v>-0.12563897819199063</v>
      </c>
    </row>
    <row r="24" spans="1:17">
      <c r="A24" s="330"/>
      <c r="B24" s="330"/>
      <c r="C24" s="160" t="s">
        <v>13</v>
      </c>
      <c r="D24" s="311">
        <v>13706.627388362933</v>
      </c>
      <c r="E24" s="311">
        <v>7441.4682714526662</v>
      </c>
      <c r="F24" s="316">
        <v>1.1877540749711253</v>
      </c>
      <c r="G24" s="324">
        <v>0.72225348314945426</v>
      </c>
      <c r="H24" s="324">
        <v>0.43470991343262266</v>
      </c>
      <c r="I24" s="325">
        <v>1.7007996282066791</v>
      </c>
      <c r="J24" s="325">
        <v>0.10641771691474045</v>
      </c>
      <c r="K24" s="316">
        <v>6.674543668681579E-2</v>
      </c>
      <c r="L24" s="317">
        <v>23312.226766095162</v>
      </c>
      <c r="M24" s="317">
        <v>13323.170398727656</v>
      </c>
      <c r="N24" s="316">
        <v>1.3337766760684338</v>
      </c>
      <c r="O24" s="311">
        <v>27410.86159992218</v>
      </c>
      <c r="P24" s="311">
        <v>13574.664316892624</v>
      </c>
      <c r="Q24" s="316">
        <v>0.98109791579383532</v>
      </c>
    </row>
    <row r="25" spans="1:17">
      <c r="A25" s="330"/>
      <c r="B25" s="330" t="s">
        <v>139</v>
      </c>
      <c r="C25" s="160" t="s">
        <v>119</v>
      </c>
      <c r="D25" s="311">
        <v>1031658.0302525876</v>
      </c>
      <c r="E25" s="311">
        <v>-124999.81114179117</v>
      </c>
      <c r="F25" s="312">
        <v>-0.10806982555109028</v>
      </c>
      <c r="G25" s="322">
        <v>99.171427855527853</v>
      </c>
      <c r="H25" s="322">
        <v>-0.57729439380254632</v>
      </c>
      <c r="I25" s="323">
        <v>6.1396692262862889</v>
      </c>
      <c r="J25" s="323">
        <v>0.37790675076680902</v>
      </c>
      <c r="K25" s="312">
        <v>6.5588741704028161E-2</v>
      </c>
      <c r="L25" s="313">
        <v>6334039.0603929413</v>
      </c>
      <c r="M25" s="313">
        <v>-330348.68716855254</v>
      </c>
      <c r="N25" s="312">
        <v>-4.9569247721131991E-2</v>
      </c>
      <c r="O25" s="311">
        <v>2690621.999038998</v>
      </c>
      <c r="P25" s="311">
        <v>-308288.31021270622</v>
      </c>
      <c r="Q25" s="312">
        <v>-0.10280011018056459</v>
      </c>
    </row>
    <row r="26" spans="1:17">
      <c r="A26" s="330"/>
      <c r="B26" s="330"/>
      <c r="C26" s="160" t="s">
        <v>13</v>
      </c>
      <c r="D26" s="311">
        <v>8619.4494217991833</v>
      </c>
      <c r="E26" s="311">
        <v>5705.7040210965879</v>
      </c>
      <c r="F26" s="316">
        <v>1.9582026692245531</v>
      </c>
      <c r="G26" s="324">
        <v>0.82857214447217731</v>
      </c>
      <c r="H26" s="324">
        <v>0.57729439380256631</v>
      </c>
      <c r="I26" s="325">
        <v>1.5882725386177896</v>
      </c>
      <c r="J26" s="325">
        <v>0.27280843264531951</v>
      </c>
      <c r="K26" s="316">
        <v>0.20738569103232438</v>
      </c>
      <c r="L26" s="317">
        <v>13690.034814648629</v>
      </c>
      <c r="M26" s="317">
        <v>9857.1073260819921</v>
      </c>
      <c r="N26" s="316">
        <v>2.5716915739953539</v>
      </c>
      <c r="O26" s="311">
        <v>17025.773173332214</v>
      </c>
      <c r="P26" s="311">
        <v>10476.086355566978</v>
      </c>
      <c r="Q26" s="316">
        <v>1.5994789746514073</v>
      </c>
    </row>
    <row r="27" spans="1:17">
      <c r="A27" s="330" t="s">
        <v>73</v>
      </c>
      <c r="B27" s="330" t="s">
        <v>137</v>
      </c>
      <c r="C27" s="160" t="s">
        <v>119</v>
      </c>
      <c r="D27" s="311">
        <v>835203.46620231785</v>
      </c>
      <c r="E27" s="311">
        <v>2462.8268267441308</v>
      </c>
      <c r="F27" s="312">
        <v>2.9574956598621975E-3</v>
      </c>
      <c r="G27" s="322">
        <v>95.525528778294046</v>
      </c>
      <c r="H27" s="322">
        <v>0.29694123020462371</v>
      </c>
      <c r="I27" s="323">
        <v>6.047781696953181</v>
      </c>
      <c r="J27" s="323">
        <v>0.17264550893682618</v>
      </c>
      <c r="K27" s="312">
        <v>2.9385788416100896E-2</v>
      </c>
      <c r="L27" s="313">
        <v>5051128.2361302329</v>
      </c>
      <c r="M27" s="313">
        <v>158663.57050292287</v>
      </c>
      <c r="N27" s="312">
        <v>3.243019241766544E-2</v>
      </c>
      <c r="O27" s="311">
        <v>1958283.3381705284</v>
      </c>
      <c r="P27" s="311">
        <v>-73665.884838182246</v>
      </c>
      <c r="Q27" s="312">
        <v>-3.6253802016324527E-2</v>
      </c>
    </row>
    <row r="28" spans="1:17">
      <c r="A28" s="330"/>
      <c r="B28" s="330"/>
      <c r="C28" s="160" t="s">
        <v>13</v>
      </c>
      <c r="D28" s="311">
        <v>39121.41520268139</v>
      </c>
      <c r="E28" s="311">
        <v>-2602.9152555657129</v>
      </c>
      <c r="F28" s="316">
        <v>-6.2383631492191595E-2</v>
      </c>
      <c r="G28" s="324">
        <v>4.4744712217059526</v>
      </c>
      <c r="H28" s="324">
        <v>-0.29694123020463703</v>
      </c>
      <c r="I28" s="325">
        <v>6.8570340474697895</v>
      </c>
      <c r="J28" s="325">
        <v>-0.16949571272253028</v>
      </c>
      <c r="K28" s="316">
        <v>-2.4122250742148865E-2</v>
      </c>
      <c r="L28" s="317">
        <v>268256.87602998852</v>
      </c>
      <c r="M28" s="317">
        <v>-24920.373658983619</v>
      </c>
      <c r="N28" s="316">
        <v>-8.5001048633280091E-2</v>
      </c>
      <c r="O28" s="311">
        <v>97211.467728734016</v>
      </c>
      <c r="P28" s="311">
        <v>-6611.0675798934099</v>
      </c>
      <c r="Q28" s="316">
        <v>-6.3676614717999902E-2</v>
      </c>
    </row>
    <row r="29" spans="1:17">
      <c r="A29" s="330"/>
      <c r="B29" s="330" t="s">
        <v>138</v>
      </c>
      <c r="C29" s="160" t="s">
        <v>119</v>
      </c>
      <c r="D29" s="311">
        <v>9948950.1841078475</v>
      </c>
      <c r="E29" s="311">
        <v>26138.663650188595</v>
      </c>
      <c r="F29" s="312">
        <v>2.6341993492770715E-3</v>
      </c>
      <c r="G29" s="322">
        <v>95.37551890912475</v>
      </c>
      <c r="H29" s="322">
        <v>0.72829009119350019</v>
      </c>
      <c r="I29" s="323">
        <v>5.9259545084950167</v>
      </c>
      <c r="J29" s="323">
        <v>0.16378018030864894</v>
      </c>
      <c r="K29" s="312">
        <v>2.8423329628799759E-2</v>
      </c>
      <c r="L29" s="313">
        <v>58957026.198306225</v>
      </c>
      <c r="M29" s="313">
        <v>1780056.3916931674</v>
      </c>
      <c r="N29" s="312">
        <v>3.1132401694489362E-2</v>
      </c>
      <c r="O29" s="311">
        <v>23783651.781676222</v>
      </c>
      <c r="P29" s="311">
        <v>-786974.03088600561</v>
      </c>
      <c r="Q29" s="312">
        <v>-3.2029059287682016E-2</v>
      </c>
    </row>
    <row r="30" spans="1:17">
      <c r="A30" s="330"/>
      <c r="B30" s="330"/>
      <c r="C30" s="160" t="s">
        <v>13</v>
      </c>
      <c r="D30" s="311">
        <v>482395.61395524029</v>
      </c>
      <c r="E30" s="311">
        <v>-78788.693447764905</v>
      </c>
      <c r="F30" s="316">
        <v>-0.14039717862456927</v>
      </c>
      <c r="G30" s="324">
        <v>4.6244810908752791</v>
      </c>
      <c r="H30" s="324">
        <v>-0.72829009119336519</v>
      </c>
      <c r="I30" s="325">
        <v>6.9092115245847827</v>
      </c>
      <c r="J30" s="325">
        <v>0.168691895173124</v>
      </c>
      <c r="K30" s="316">
        <v>2.5026541638874827E-2</v>
      </c>
      <c r="L30" s="317">
        <v>3332973.3353486978</v>
      </c>
      <c r="M30" s="317">
        <v>-449700.50441904506</v>
      </c>
      <c r="N30" s="316">
        <v>-0.1188842928225228</v>
      </c>
      <c r="O30" s="311">
        <v>1193685.3812712147</v>
      </c>
      <c r="P30" s="311">
        <v>-207330.11203601118</v>
      </c>
      <c r="Q30" s="316">
        <v>-0.14798559546732021</v>
      </c>
    </row>
    <row r="31" spans="1:17">
      <c r="A31" s="330"/>
      <c r="B31" s="330" t="s">
        <v>139</v>
      </c>
      <c r="C31" s="160" t="s">
        <v>119</v>
      </c>
      <c r="D31" s="311">
        <v>5277309.9232240105</v>
      </c>
      <c r="E31" s="311">
        <v>-122506.03827365208</v>
      </c>
      <c r="F31" s="312">
        <v>-2.2687076586898065E-2</v>
      </c>
      <c r="G31" s="322">
        <v>95.274204783330802</v>
      </c>
      <c r="H31" s="322">
        <v>0.59198981362393965</v>
      </c>
      <c r="I31" s="323">
        <v>5.9823160250621683</v>
      </c>
      <c r="J31" s="323">
        <v>0.16186764043073865</v>
      </c>
      <c r="K31" s="312">
        <v>2.7810166800575218E-2</v>
      </c>
      <c r="L31" s="313">
        <v>31570535.722922601</v>
      </c>
      <c r="M31" s="313">
        <v>141185.63251651824</v>
      </c>
      <c r="N31" s="312">
        <v>4.4921588295780777E-3</v>
      </c>
      <c r="O31" s="311">
        <v>12541541.704658803</v>
      </c>
      <c r="P31" s="311">
        <v>-829068.69338185526</v>
      </c>
      <c r="Q31" s="312">
        <v>-6.200679465638665E-2</v>
      </c>
    </row>
    <row r="32" spans="1:17">
      <c r="A32" s="330"/>
      <c r="B32" s="330"/>
      <c r="C32" s="160" t="s">
        <v>13</v>
      </c>
      <c r="D32" s="311">
        <v>261765.35452349906</v>
      </c>
      <c r="E32" s="311">
        <v>-41512.937979238428</v>
      </c>
      <c r="F32" s="316">
        <v>-0.13688067694084541</v>
      </c>
      <c r="G32" s="324">
        <v>4.7257952166692201</v>
      </c>
      <c r="H32" s="324">
        <v>-0.59198981362384639</v>
      </c>
      <c r="I32" s="325">
        <v>6.9055406862149846</v>
      </c>
      <c r="J32" s="325">
        <v>-2.3659544509491148E-2</v>
      </c>
      <c r="K32" s="316">
        <v>-3.4144697398962951E-3</v>
      </c>
      <c r="L32" s="317">
        <v>1807631.3059035125</v>
      </c>
      <c r="M32" s="317">
        <v>-293844.70848018117</v>
      </c>
      <c r="N32" s="316">
        <v>-0.13982777175135064</v>
      </c>
      <c r="O32" s="311">
        <v>646122.0774245027</v>
      </c>
      <c r="P32" s="311">
        <v>-110649.80547823641</v>
      </c>
      <c r="Q32" s="316">
        <v>-0.14621289186091127</v>
      </c>
    </row>
    <row r="33" spans="1:18">
      <c r="A33" s="330" t="s">
        <v>115</v>
      </c>
      <c r="B33" s="330" t="s">
        <v>137</v>
      </c>
      <c r="C33" s="160" t="s">
        <v>119</v>
      </c>
      <c r="D33" s="311">
        <v>103379904.21484648</v>
      </c>
      <c r="E33" s="311">
        <v>9128126.5448534638</v>
      </c>
      <c r="F33" s="312">
        <v>9.6848322339490367E-2</v>
      </c>
      <c r="G33" s="322">
        <v>77.631242609682317</v>
      </c>
      <c r="H33" s="322">
        <v>-0.56109032464419784</v>
      </c>
      <c r="I33" s="323">
        <v>2.7004624400232595</v>
      </c>
      <c r="J33" s="323">
        <v>6.6368414969415479E-2</v>
      </c>
      <c r="K33" s="312">
        <v>2.5195917206508538E-2</v>
      </c>
      <c r="L33" s="313">
        <v>279173548.38539517</v>
      </c>
      <c r="M33" s="313">
        <v>30905503.974163234</v>
      </c>
      <c r="N33" s="312">
        <v>0.12448442185725386</v>
      </c>
      <c r="O33" s="311">
        <v>84908917.378302276</v>
      </c>
      <c r="P33" s="311">
        <v>-3712941.6664326638</v>
      </c>
      <c r="Q33" s="312">
        <v>-4.1896454288534259E-2</v>
      </c>
    </row>
    <row r="34" spans="1:18">
      <c r="A34" s="330"/>
      <c r="B34" s="330"/>
      <c r="C34" s="160" t="s">
        <v>13</v>
      </c>
      <c r="D34" s="311">
        <v>29788006.976048227</v>
      </c>
      <c r="E34" s="311">
        <v>3501396.6315037608</v>
      </c>
      <c r="F34" s="316">
        <v>0.13320076592646118</v>
      </c>
      <c r="G34" s="324">
        <v>22.368757390320855</v>
      </c>
      <c r="H34" s="324">
        <v>0.56109032464263819</v>
      </c>
      <c r="I34" s="325">
        <v>1.6766838879609032</v>
      </c>
      <c r="J34" s="325">
        <v>9.5193911829469569E-2</v>
      </c>
      <c r="K34" s="316">
        <v>6.0192548334911639E-2</v>
      </c>
      <c r="L34" s="317">
        <v>49945071.351207048</v>
      </c>
      <c r="M34" s="317">
        <v>8373060.5848371238</v>
      </c>
      <c r="N34" s="316">
        <v>0.20141100780264859</v>
      </c>
      <c r="O34" s="311">
        <v>15981254.747745872</v>
      </c>
      <c r="P34" s="311">
        <v>1140186.5301197749</v>
      </c>
      <c r="Q34" s="316">
        <v>7.6826446277339019E-2</v>
      </c>
    </row>
    <row r="35" spans="1:18">
      <c r="A35" s="330"/>
      <c r="B35" s="330" t="s">
        <v>138</v>
      </c>
      <c r="C35" s="160" t="s">
        <v>119</v>
      </c>
      <c r="D35" s="311">
        <v>1319836773.202714</v>
      </c>
      <c r="E35" s="311">
        <v>58945694.263465405</v>
      </c>
      <c r="F35" s="312">
        <v>4.6749235717532971E-2</v>
      </c>
      <c r="G35" s="322">
        <v>78.288855508121699</v>
      </c>
      <c r="H35" s="322">
        <v>-2.1331978286965665</v>
      </c>
      <c r="I35" s="323">
        <v>2.6508242885346163</v>
      </c>
      <c r="J35" s="323">
        <v>6.7439128617178934E-2</v>
      </c>
      <c r="K35" s="312">
        <v>2.6104945427237118E-2</v>
      </c>
      <c r="L35" s="313">
        <v>3498655375.3069077</v>
      </c>
      <c r="M35" s="313">
        <v>241288073.70296717</v>
      </c>
      <c r="N35" s="312">
        <v>7.4074567391941334E-2</v>
      </c>
      <c r="O35" s="311">
        <v>1095388021.1570597</v>
      </c>
      <c r="P35" s="311">
        <v>39204305.761005163</v>
      </c>
      <c r="Q35" s="312">
        <v>3.7118831875100518E-2</v>
      </c>
    </row>
    <row r="36" spans="1:18">
      <c r="A36" s="330"/>
      <c r="B36" s="330"/>
      <c r="C36" s="160" t="s">
        <v>13</v>
      </c>
      <c r="D36" s="311">
        <v>366018467.15867996</v>
      </c>
      <c r="E36" s="311">
        <v>59067111.562824845</v>
      </c>
      <c r="F36" s="316">
        <v>0.19243150579401597</v>
      </c>
      <c r="G36" s="324">
        <v>21.711144491871899</v>
      </c>
      <c r="H36" s="324">
        <v>2.1331978287026558</v>
      </c>
      <c r="I36" s="325">
        <v>1.6070122215551368</v>
      </c>
      <c r="J36" s="325">
        <v>5.0285913292901885E-2</v>
      </c>
      <c r="K36" s="316">
        <v>3.2302346935368348E-2</v>
      </c>
      <c r="L36" s="317">
        <v>588196150.03887618</v>
      </c>
      <c r="M36" s="317">
        <v>110356899.42605215</v>
      </c>
      <c r="N36" s="316">
        <v>0.23094984199083801</v>
      </c>
      <c r="O36" s="311">
        <v>201790461.73608789</v>
      </c>
      <c r="P36" s="311">
        <v>28658838.305796772</v>
      </c>
      <c r="Q36" s="316">
        <v>0.16553208326690144</v>
      </c>
    </row>
    <row r="37" spans="1:18">
      <c r="A37" s="330"/>
      <c r="B37" s="330" t="s">
        <v>139</v>
      </c>
      <c r="C37" s="160" t="s">
        <v>119</v>
      </c>
      <c r="D37" s="311">
        <v>742240877.6008085</v>
      </c>
      <c r="E37" s="311">
        <v>42975644.8002882</v>
      </c>
      <c r="F37" s="312">
        <v>6.1458289050312163E-2</v>
      </c>
      <c r="G37" s="322">
        <v>77.751063494422368</v>
      </c>
      <c r="H37" s="322">
        <v>-1.6866880558910964</v>
      </c>
      <c r="I37" s="323">
        <v>2.6627109101628705</v>
      </c>
      <c r="J37" s="323">
        <v>4.3139722152606641E-2</v>
      </c>
      <c r="K37" s="312">
        <v>1.6468238141439513E-2</v>
      </c>
      <c r="L37" s="313">
        <v>1976372882.7565367</v>
      </c>
      <c r="M37" s="313">
        <v>144597826.13500404</v>
      </c>
      <c r="N37" s="312">
        <v>7.8938636931597736E-2</v>
      </c>
      <c r="O37" s="311">
        <v>617694848.43498361</v>
      </c>
      <c r="P37" s="311">
        <v>30926804.993254066</v>
      </c>
      <c r="Q37" s="312">
        <v>5.2707037029233392E-2</v>
      </c>
    </row>
    <row r="38" spans="1:18">
      <c r="A38" s="330"/>
      <c r="B38" s="330"/>
      <c r="C38" s="160" t="s">
        <v>13</v>
      </c>
      <c r="D38" s="311">
        <v>212396710.93087685</v>
      </c>
      <c r="E38" s="311">
        <v>31393785.13714236</v>
      </c>
      <c r="F38" s="316">
        <v>0.17344352307828315</v>
      </c>
      <c r="G38" s="324">
        <v>22.248936505589043</v>
      </c>
      <c r="H38" s="324">
        <v>1.6866880558877639</v>
      </c>
      <c r="I38" s="325">
        <v>1.6228189619494591</v>
      </c>
      <c r="J38" s="325">
        <v>5.3815870328658644E-2</v>
      </c>
      <c r="K38" s="316">
        <v>3.4299403625180976E-2</v>
      </c>
      <c r="L38" s="317">
        <v>344681409.9543249</v>
      </c>
      <c r="M38" s="317">
        <v>60687259.791545153</v>
      </c>
      <c r="N38" s="316">
        <v>0.21369193610769951</v>
      </c>
      <c r="O38" s="311">
        <v>115413418.24186066</v>
      </c>
      <c r="P38" s="311">
        <v>13626164.819117457</v>
      </c>
      <c r="Q38" s="316">
        <v>0.13386906867921092</v>
      </c>
      <c r="R38" s="231"/>
    </row>
  </sheetData>
  <mergeCells count="32"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  <mergeCell ref="A9:A14"/>
    <mergeCell ref="B9:B10"/>
    <mergeCell ref="B11:B12"/>
    <mergeCell ref="B13:B14"/>
    <mergeCell ref="A15:A20"/>
    <mergeCell ref="B15:B16"/>
    <mergeCell ref="B17:B18"/>
    <mergeCell ref="B19:B20"/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98"/>
  <sheetViews>
    <sheetView zoomScale="81" zoomScaleNormal="70" workbookViewId="0">
      <selection activeCell="D3" sqref="D3:Q128"/>
    </sheetView>
  </sheetViews>
  <sheetFormatPr defaultColWidth="9.28515625" defaultRowHeight="15"/>
  <cols>
    <col min="1" max="1" width="23" style="224" customWidth="1"/>
    <col min="2" max="2" width="12.42578125" customWidth="1"/>
    <col min="3" max="3" width="16.7109375" bestFit="1" customWidth="1"/>
    <col min="4" max="4" width="13.5703125" bestFit="1" customWidth="1"/>
    <col min="5" max="5" width="11.85546875" bestFit="1" customWidth="1"/>
    <col min="6" max="6" width="9.1406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1" max="11" width="9.140625" bestFit="1" customWidth="1"/>
    <col min="12" max="12" width="14.85546875" bestFit="1" customWidth="1"/>
    <col min="13" max="13" width="16.42578125" bestFit="1" customWidth="1"/>
    <col min="14" max="14" width="9.140625" bestFit="1" customWidth="1"/>
    <col min="15" max="15" width="12.7109375" bestFit="1" customWidth="1"/>
    <col min="16" max="16" width="15.42578125" bestFit="1" customWidth="1"/>
    <col min="17" max="17" width="9.140625" bestFit="1" customWidth="1"/>
  </cols>
  <sheetData>
    <row r="1" spans="1:17">
      <c r="A1" s="332" t="s">
        <v>0</v>
      </c>
      <c r="B1" s="332" t="s">
        <v>1</v>
      </c>
      <c r="C1" s="332" t="s">
        <v>120</v>
      </c>
      <c r="D1" s="332" t="s">
        <v>3</v>
      </c>
      <c r="E1" s="332"/>
      <c r="F1" s="332"/>
      <c r="G1" s="332" t="s">
        <v>4</v>
      </c>
      <c r="H1" s="332"/>
      <c r="I1" s="332" t="s">
        <v>5</v>
      </c>
      <c r="J1" s="332"/>
      <c r="K1" s="332"/>
      <c r="L1" s="332" t="s">
        <v>6</v>
      </c>
      <c r="M1" s="332"/>
      <c r="N1" s="332"/>
      <c r="O1" s="332" t="s">
        <v>7</v>
      </c>
      <c r="P1" s="332"/>
      <c r="Q1" s="332"/>
    </row>
    <row r="2" spans="1:17" ht="30">
      <c r="A2" s="335"/>
      <c r="B2" s="331"/>
      <c r="C2" s="331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4" t="s">
        <v>303</v>
      </c>
      <c r="B3" s="330" t="s">
        <v>137</v>
      </c>
      <c r="C3" s="160" t="s">
        <v>141</v>
      </c>
      <c r="D3" s="311">
        <v>152601178.82368132</v>
      </c>
      <c r="E3" s="311">
        <v>4895306.3368231654</v>
      </c>
      <c r="F3" s="312">
        <v>3.314225937265098E-2</v>
      </c>
      <c r="G3" s="322">
        <v>50.157278487452231</v>
      </c>
      <c r="H3" s="322">
        <v>-2.1234515300086372</v>
      </c>
      <c r="I3" s="323">
        <v>3.0046026673303734</v>
      </c>
      <c r="J3" s="323">
        <v>7.5863453932931257E-2</v>
      </c>
      <c r="K3" s="312">
        <v>2.5903109975069082E-2</v>
      </c>
      <c r="L3" s="313">
        <v>458505908.93139219</v>
      </c>
      <c r="M3" s="313">
        <v>25913928.130048335</v>
      </c>
      <c r="N3" s="312">
        <v>5.9903856937072078E-2</v>
      </c>
      <c r="O3" s="311">
        <v>225052056.48730016</v>
      </c>
      <c r="P3" s="311">
        <v>-5448890.9129756689</v>
      </c>
      <c r="Q3" s="312">
        <v>-2.3639342807183397E-2</v>
      </c>
    </row>
    <row r="4" spans="1:17">
      <c r="A4" s="334"/>
      <c r="B4" s="330"/>
      <c r="C4" s="160" t="s">
        <v>142</v>
      </c>
      <c r="D4" s="311">
        <v>96319448.498981714</v>
      </c>
      <c r="E4" s="311">
        <v>12601411.929962769</v>
      </c>
      <c r="F4" s="316">
        <v>0.1505220672438238</v>
      </c>
      <c r="G4" s="324">
        <v>31.658480225131289</v>
      </c>
      <c r="H4" s="324">
        <v>2.0263471638935471</v>
      </c>
      <c r="I4" s="325">
        <v>2.4071629631703435</v>
      </c>
      <c r="J4" s="325">
        <v>3.1889869677103722E-2</v>
      </c>
      <c r="K4" s="316">
        <v>1.3425769762837792E-2</v>
      </c>
      <c r="L4" s="317">
        <v>231856609.05974212</v>
      </c>
      <c r="M4" s="317">
        <v>33003409.357268333</v>
      </c>
      <c r="N4" s="316">
        <v>0.16596871162570367</v>
      </c>
      <c r="O4" s="311">
        <v>47457168.565586865</v>
      </c>
      <c r="P4" s="311">
        <v>5781645.8548228294</v>
      </c>
      <c r="Q4" s="316">
        <v>0.13873001413680014</v>
      </c>
    </row>
    <row r="5" spans="1:17">
      <c r="A5" s="334"/>
      <c r="B5" s="330"/>
      <c r="C5" s="160" t="s">
        <v>143</v>
      </c>
      <c r="D5" s="311">
        <v>11216183.621049391</v>
      </c>
      <c r="E5" s="311">
        <v>-666463.2328487169</v>
      </c>
      <c r="F5" s="312">
        <v>-5.6087102565880204E-2</v>
      </c>
      <c r="G5" s="322">
        <v>3.6865589753889383</v>
      </c>
      <c r="H5" s="322">
        <v>-0.51932290054494423</v>
      </c>
      <c r="I5" s="323">
        <v>2.5303624468370098</v>
      </c>
      <c r="J5" s="323">
        <v>2.8443143196255072E-2</v>
      </c>
      <c r="K5" s="312">
        <v>1.1368529414543884E-2</v>
      </c>
      <c r="L5" s="313">
        <v>28381009.83153173</v>
      </c>
      <c r="M5" s="313">
        <v>-1348413.7105820328</v>
      </c>
      <c r="N5" s="312">
        <v>-4.5356201026633181E-2</v>
      </c>
      <c r="O5" s="311">
        <v>6652596.7011682987</v>
      </c>
      <c r="P5" s="311">
        <v>55890.896766473539</v>
      </c>
      <c r="Q5" s="312">
        <v>8.4725465139250059E-3</v>
      </c>
    </row>
    <row r="6" spans="1:17">
      <c r="A6" s="334"/>
      <c r="B6" s="330"/>
      <c r="C6" s="160" t="s">
        <v>144</v>
      </c>
      <c r="D6" s="311">
        <v>38267735.064068146</v>
      </c>
      <c r="E6" s="311">
        <v>4296453.5913477615</v>
      </c>
      <c r="F6" s="316">
        <v>0.12647310919954255</v>
      </c>
      <c r="G6" s="324">
        <v>12.577920167381073</v>
      </c>
      <c r="H6" s="324">
        <v>0.55373070815368308</v>
      </c>
      <c r="I6" s="325">
        <v>2.8487751258216343</v>
      </c>
      <c r="J6" s="325">
        <v>2.1311952718510163E-2</v>
      </c>
      <c r="K6" s="316">
        <v>7.5374819807539429E-3</v>
      </c>
      <c r="L6" s="317">
        <v>109016171.7720497</v>
      </c>
      <c r="M6" s="317">
        <v>12963624.464812338</v>
      </c>
      <c r="N6" s="316">
        <v>0.13496387996193784</v>
      </c>
      <c r="O6" s="311">
        <v>30921370.134877145</v>
      </c>
      <c r="P6" s="311">
        <v>4124587.6167269982</v>
      </c>
      <c r="Q6" s="316">
        <v>0.15392100204318596</v>
      </c>
    </row>
    <row r="7" spans="1:17">
      <c r="A7" s="334"/>
      <c r="B7" s="330" t="s">
        <v>138</v>
      </c>
      <c r="C7" s="160" t="s">
        <v>141</v>
      </c>
      <c r="D7" s="311">
        <v>1992052449.6028752</v>
      </c>
      <c r="E7" s="311">
        <v>37394275.361470699</v>
      </c>
      <c r="F7" s="312">
        <v>1.9130851549521325E-2</v>
      </c>
      <c r="G7" s="322">
        <v>51.624760793518981</v>
      </c>
      <c r="H7" s="322">
        <v>-1.6377289251633655</v>
      </c>
      <c r="I7" s="323">
        <v>2.9491690986585812</v>
      </c>
      <c r="J7" s="323">
        <v>3.5257232641609182E-2</v>
      </c>
      <c r="K7" s="312">
        <v>1.2099622178965321E-2</v>
      </c>
      <c r="L7" s="313">
        <v>5874899527.2759304</v>
      </c>
      <c r="M7" s="313">
        <v>179197879.34683132</v>
      </c>
      <c r="N7" s="312">
        <v>3.1461949804197677E-2</v>
      </c>
      <c r="O7" s="311">
        <v>2961864854.2281518</v>
      </c>
      <c r="P7" s="311">
        <v>8773344.9341421127</v>
      </c>
      <c r="Q7" s="312">
        <v>2.9709018181558284E-3</v>
      </c>
    </row>
    <row r="8" spans="1:17">
      <c r="A8" s="334"/>
      <c r="B8" s="330"/>
      <c r="C8" s="160" t="s">
        <v>142</v>
      </c>
      <c r="D8" s="311">
        <v>1135570281.4374695</v>
      </c>
      <c r="E8" s="311">
        <v>136793417.06363785</v>
      </c>
      <c r="F8" s="316">
        <v>0.13696093886735999</v>
      </c>
      <c r="G8" s="324">
        <v>29.428715170188045</v>
      </c>
      <c r="H8" s="324">
        <v>2.2130397283094716</v>
      </c>
      <c r="I8" s="325">
        <v>2.3786949628661018</v>
      </c>
      <c r="J8" s="325">
        <v>2.8475444780920345E-2</v>
      </c>
      <c r="K8" s="316">
        <v>1.2116078758515475E-2</v>
      </c>
      <c r="L8" s="317">
        <v>2701175308.4357505</v>
      </c>
      <c r="M8" s="317">
        <v>353830427.57245541</v>
      </c>
      <c r="N8" s="316">
        <v>0.1507364471480328</v>
      </c>
      <c r="O8" s="311">
        <v>561484860.90046978</v>
      </c>
      <c r="P8" s="311">
        <v>60874505.129525304</v>
      </c>
      <c r="Q8" s="316">
        <v>0.12160057103848364</v>
      </c>
    </row>
    <row r="9" spans="1:17">
      <c r="A9" s="334"/>
      <c r="B9" s="330"/>
      <c r="C9" s="160" t="s">
        <v>143</v>
      </c>
      <c r="D9" s="311">
        <v>162186138.14118269</v>
      </c>
      <c r="E9" s="311">
        <v>-12792802.166666657</v>
      </c>
      <c r="F9" s="312">
        <v>-7.31105248675048E-2</v>
      </c>
      <c r="G9" s="322">
        <v>4.2031125170586456</v>
      </c>
      <c r="H9" s="322">
        <v>-0.56488944458855794</v>
      </c>
      <c r="I9" s="323">
        <v>2.4050017169409657</v>
      </c>
      <c r="J9" s="323">
        <v>1.560623809154027E-2</v>
      </c>
      <c r="K9" s="312">
        <v>6.5314587851548131E-3</v>
      </c>
      <c r="L9" s="313">
        <v>390057940.693569</v>
      </c>
      <c r="M9" s="313">
        <v>-28035948.171869695</v>
      </c>
      <c r="N9" s="312">
        <v>-6.7056584462283103E-2</v>
      </c>
      <c r="O9" s="311">
        <v>91156274.627120346</v>
      </c>
      <c r="P9" s="311">
        <v>-3584664.3412797302</v>
      </c>
      <c r="Q9" s="312">
        <v>-3.7836487376121115E-2</v>
      </c>
    </row>
    <row r="10" spans="1:17">
      <c r="A10" s="334"/>
      <c r="B10" s="330"/>
      <c r="C10" s="160" t="s">
        <v>144</v>
      </c>
      <c r="D10" s="311">
        <v>492226005.19364166</v>
      </c>
      <c r="E10" s="311">
        <v>19242857.433731556</v>
      </c>
      <c r="F10" s="316">
        <v>4.0684023362919854E-2</v>
      </c>
      <c r="G10" s="324">
        <v>12.75621521889998</v>
      </c>
      <c r="H10" s="324">
        <v>-0.13210478336806375</v>
      </c>
      <c r="I10" s="325">
        <v>2.8165534711012103</v>
      </c>
      <c r="J10" s="325">
        <v>7.3839839021657916E-2</v>
      </c>
      <c r="K10" s="316">
        <v>2.6922183256030206E-2</v>
      </c>
      <c r="L10" s="317">
        <v>1386380863.4944339</v>
      </c>
      <c r="M10" s="317">
        <v>89123536.389431238</v>
      </c>
      <c r="N10" s="316">
        <v>6.870150935151928E-2</v>
      </c>
      <c r="O10" s="311">
        <v>389616568.16291028</v>
      </c>
      <c r="P10" s="311">
        <v>32699211.457218111</v>
      </c>
      <c r="Q10" s="316">
        <v>9.1615638306380573E-2</v>
      </c>
    </row>
    <row r="11" spans="1:17">
      <c r="A11" s="334"/>
      <c r="B11" s="330" t="s">
        <v>139</v>
      </c>
      <c r="C11" s="160" t="s">
        <v>141</v>
      </c>
      <c r="D11" s="311">
        <v>1116652387.682163</v>
      </c>
      <c r="E11" s="311">
        <v>30233137.249333858</v>
      </c>
      <c r="F11" s="312">
        <v>2.7828241479786908E-2</v>
      </c>
      <c r="G11" s="322">
        <v>51.32288454654465</v>
      </c>
      <c r="H11" s="322">
        <v>-1.6156345396578047</v>
      </c>
      <c r="I11" s="323">
        <v>2.9572812777610249</v>
      </c>
      <c r="J11" s="323">
        <v>2.4002572779596054E-2</v>
      </c>
      <c r="K11" s="312">
        <v>8.1828476574127718E-3</v>
      </c>
      <c r="L11" s="313">
        <v>3302255199.8596063</v>
      </c>
      <c r="M11" s="313">
        <v>115484747.88310242</v>
      </c>
      <c r="N11" s="312">
        <v>3.6238803397802402E-2</v>
      </c>
      <c r="O11" s="311">
        <v>1660792459.9410539</v>
      </c>
      <c r="P11" s="311">
        <v>26476882.509486437</v>
      </c>
      <c r="Q11" s="312">
        <v>1.6200593615522264E-2</v>
      </c>
    </row>
    <row r="12" spans="1:17">
      <c r="A12" s="334"/>
      <c r="B12" s="330"/>
      <c r="C12" s="160" t="s">
        <v>142</v>
      </c>
      <c r="D12" s="311">
        <v>657783672.79754758</v>
      </c>
      <c r="E12" s="311">
        <v>78031960.874037266</v>
      </c>
      <c r="F12" s="316">
        <v>0.13459548159873727</v>
      </c>
      <c r="G12" s="324">
        <v>30.232645242146468</v>
      </c>
      <c r="H12" s="324">
        <v>1.9827803260986947</v>
      </c>
      <c r="I12" s="325">
        <v>2.3793278720722726</v>
      </c>
      <c r="J12" s="325">
        <v>2.2190598211253576E-2</v>
      </c>
      <c r="K12" s="316">
        <v>9.4142154796547379E-3</v>
      </c>
      <c r="L12" s="317">
        <v>1565083026.4812729</v>
      </c>
      <c r="M12" s="317">
        <v>198528656.72163105</v>
      </c>
      <c r="N12" s="316">
        <v>0.14527680794475051</v>
      </c>
      <c r="O12" s="311">
        <v>324808143.99393117</v>
      </c>
      <c r="P12" s="311">
        <v>34884941.790279686</v>
      </c>
      <c r="Q12" s="316">
        <v>0.12032476712841826</v>
      </c>
    </row>
    <row r="13" spans="1:17">
      <c r="A13" s="334"/>
      <c r="B13" s="330"/>
      <c r="C13" s="160" t="s">
        <v>143</v>
      </c>
      <c r="D13" s="311">
        <v>86363622.787501767</v>
      </c>
      <c r="E13" s="311">
        <v>-6717499.4855287671</v>
      </c>
      <c r="F13" s="312">
        <v>-7.2168226182583381E-2</v>
      </c>
      <c r="G13" s="322">
        <v>3.9693912718394739</v>
      </c>
      <c r="H13" s="322">
        <v>-0.5662212608479078</v>
      </c>
      <c r="I13" s="323">
        <v>2.4352348868336406</v>
      </c>
      <c r="J13" s="323">
        <v>3.605768857972258E-2</v>
      </c>
      <c r="K13" s="312">
        <v>1.5029189426260293E-2</v>
      </c>
      <c r="L13" s="313">
        <v>210315707.16546509</v>
      </c>
      <c r="M13" s="313">
        <v>-13002398.9798747</v>
      </c>
      <c r="N13" s="312">
        <v>-5.8223666698178453E-2</v>
      </c>
      <c r="O13" s="311">
        <v>49330496.301817626</v>
      </c>
      <c r="P13" s="311">
        <v>-1193220.7300348282</v>
      </c>
      <c r="Q13" s="312">
        <v>-2.3617041661494687E-2</v>
      </c>
    </row>
    <row r="14" spans="1:17">
      <c r="A14" s="334"/>
      <c r="B14" s="330"/>
      <c r="C14" s="160" t="s">
        <v>144</v>
      </c>
      <c r="D14" s="311">
        <v>273013500.88561314</v>
      </c>
      <c r="E14" s="311">
        <v>17705389.246341139</v>
      </c>
      <c r="F14" s="316">
        <v>6.9349105802628402E-2</v>
      </c>
      <c r="G14" s="324">
        <v>12.548077217373516</v>
      </c>
      <c r="H14" s="324">
        <v>0.1075453182072561</v>
      </c>
      <c r="I14" s="325">
        <v>2.8238794036025778</v>
      </c>
      <c r="J14" s="325">
        <v>2.5263937100536538E-2</v>
      </c>
      <c r="K14" s="316">
        <v>9.0272984634483053E-3</v>
      </c>
      <c r="L14" s="317">
        <v>770957202.05631709</v>
      </c>
      <c r="M14" s="317">
        <v>56447972.099220634</v>
      </c>
      <c r="N14" s="316">
        <v>7.9002439342330283E-2</v>
      </c>
      <c r="O14" s="311">
        <v>217161426.47478426</v>
      </c>
      <c r="P14" s="311">
        <v>21080003.035923123</v>
      </c>
      <c r="Q14" s="316">
        <v>0.10750637498557297</v>
      </c>
    </row>
    <row r="15" spans="1:17">
      <c r="A15" s="334" t="s">
        <v>304</v>
      </c>
      <c r="B15" s="330" t="s">
        <v>137</v>
      </c>
      <c r="C15" s="160" t="s">
        <v>141</v>
      </c>
      <c r="D15" s="311">
        <v>152138943.59120068</v>
      </c>
      <c r="E15" s="311">
        <v>4942123.4865830541</v>
      </c>
      <c r="F15" s="312">
        <v>3.3574933772825555E-2</v>
      </c>
      <c r="G15" s="322">
        <v>50.149467040011316</v>
      </c>
      <c r="H15" s="322">
        <v>-2.1128444774260942</v>
      </c>
      <c r="I15" s="323">
        <v>2.9961159027230035</v>
      </c>
      <c r="J15" s="323">
        <v>7.6939682951229216E-2</v>
      </c>
      <c r="K15" s="312">
        <v>2.6356642134212946E-2</v>
      </c>
      <c r="L15" s="313">
        <v>455825908.31707436</v>
      </c>
      <c r="M15" s="313">
        <v>26132451.441650748</v>
      </c>
      <c r="N15" s="312">
        <v>6.0816498421168763E-2</v>
      </c>
      <c r="O15" s="311">
        <v>223758758.45008564</v>
      </c>
      <c r="P15" s="311">
        <v>-5309959.3861934245</v>
      </c>
      <c r="Q15" s="312">
        <v>-2.3180639575538117E-2</v>
      </c>
    </row>
    <row r="16" spans="1:17">
      <c r="A16" s="334"/>
      <c r="B16" s="330"/>
      <c r="C16" s="160" t="s">
        <v>142</v>
      </c>
      <c r="D16" s="311">
        <v>96302339.833921745</v>
      </c>
      <c r="E16" s="311">
        <v>12602359.829845697</v>
      </c>
      <c r="F16" s="316">
        <v>0.15056586428374275</v>
      </c>
      <c r="G16" s="324">
        <v>31.744081451979753</v>
      </c>
      <c r="H16" s="324">
        <v>2.0263577547741569</v>
      </c>
      <c r="I16" s="325">
        <v>2.4068135985948036</v>
      </c>
      <c r="J16" s="325">
        <v>3.1961514175175676E-2</v>
      </c>
      <c r="K16" s="316">
        <v>1.3458317840029396E-2</v>
      </c>
      <c r="L16" s="317">
        <v>231781781.08878091</v>
      </c>
      <c r="M16" s="317">
        <v>33006709.110219747</v>
      </c>
      <c r="N16" s="316">
        <v>0.16605054538116165</v>
      </c>
      <c r="O16" s="311">
        <v>47444659.567273438</v>
      </c>
      <c r="P16" s="311">
        <v>5782570.0276832134</v>
      </c>
      <c r="Q16" s="316">
        <v>0.13879692765261359</v>
      </c>
    </row>
    <row r="17" spans="1:17">
      <c r="A17" s="334"/>
      <c r="B17" s="330"/>
      <c r="C17" s="160" t="s">
        <v>143</v>
      </c>
      <c r="D17" s="311">
        <v>11215718.82097833</v>
      </c>
      <c r="E17" s="311">
        <v>-666345.16555225663</v>
      </c>
      <c r="F17" s="312">
        <v>-5.6079917286055707E-2</v>
      </c>
      <c r="G17" s="322">
        <v>3.6970305436984696</v>
      </c>
      <c r="H17" s="322">
        <v>-0.52170277603514892</v>
      </c>
      <c r="I17" s="323">
        <v>2.530141116754653</v>
      </c>
      <c r="J17" s="323">
        <v>2.847646896042022E-2</v>
      </c>
      <c r="K17" s="312">
        <v>1.1383008104434975E-2</v>
      </c>
      <c r="L17" s="313">
        <v>28377351.342916295</v>
      </c>
      <c r="M17" s="313">
        <v>-1347588.0750162825</v>
      </c>
      <c r="N17" s="312">
        <v>-4.5335267334583845E-2</v>
      </c>
      <c r="O17" s="311">
        <v>6648969.3446303606</v>
      </c>
      <c r="P17" s="311">
        <v>56758.407449056394</v>
      </c>
      <c r="Q17" s="312">
        <v>8.6099197962444356E-3</v>
      </c>
    </row>
    <row r="18" spans="1:17">
      <c r="A18" s="334"/>
      <c r="B18" s="330"/>
      <c r="C18" s="160" t="s">
        <v>144</v>
      </c>
      <c r="D18" s="311">
        <v>37873358.638875708</v>
      </c>
      <c r="E18" s="311">
        <v>4248833.5185121596</v>
      </c>
      <c r="F18" s="316">
        <v>0.12636114572035989</v>
      </c>
      <c r="G18" s="324">
        <v>12.484172072722856</v>
      </c>
      <c r="H18" s="324">
        <v>0.54576603095258136</v>
      </c>
      <c r="I18" s="325">
        <v>2.8108463490468378</v>
      </c>
      <c r="J18" s="325">
        <v>1.9782377586692323E-2</v>
      </c>
      <c r="K18" s="316">
        <v>7.0877549884115236E-3</v>
      </c>
      <c r="L18" s="317">
        <v>106456191.8562253</v>
      </c>
      <c r="M18" s="317">
        <v>12607991.235321984</v>
      </c>
      <c r="N18" s="316">
        <v>0.13434451754969223</v>
      </c>
      <c r="O18" s="311">
        <v>30175759.265228808</v>
      </c>
      <c r="P18" s="311">
        <v>4064526.6416599639</v>
      </c>
      <c r="Q18" s="316">
        <v>0.15566199804720021</v>
      </c>
    </row>
    <row r="19" spans="1:17">
      <c r="A19" s="334"/>
      <c r="B19" s="330" t="s">
        <v>138</v>
      </c>
      <c r="C19" s="160" t="s">
        <v>141</v>
      </c>
      <c r="D19" s="311">
        <v>1986339260.1922371</v>
      </c>
      <c r="E19" s="311">
        <v>38014296.943822861</v>
      </c>
      <c r="F19" s="312">
        <v>1.9511271302730816E-2</v>
      </c>
      <c r="G19" s="322">
        <v>51.616236679544606</v>
      </c>
      <c r="H19" s="322">
        <v>-1.6257803127842152</v>
      </c>
      <c r="I19" s="323">
        <v>2.9411411553530109</v>
      </c>
      <c r="J19" s="323">
        <v>3.5909968319074892E-2</v>
      </c>
      <c r="K19" s="312">
        <v>1.2360451202417657E-2</v>
      </c>
      <c r="L19" s="313">
        <v>5842104146.6448412</v>
      </c>
      <c r="M19" s="313">
        <v>181769700.93880081</v>
      </c>
      <c r="N19" s="312">
        <v>3.2112890621982991E-2</v>
      </c>
      <c r="O19" s="311">
        <v>2945851337.9753203</v>
      </c>
      <c r="P19" s="311">
        <v>10590755.600718975</v>
      </c>
      <c r="Q19" s="312">
        <v>3.608114272481778E-3</v>
      </c>
    </row>
    <row r="20" spans="1:17">
      <c r="A20" s="334"/>
      <c r="B20" s="330"/>
      <c r="C20" s="160" t="s">
        <v>142</v>
      </c>
      <c r="D20" s="311">
        <v>1135332287.391746</v>
      </c>
      <c r="E20" s="311">
        <v>136817858.42398953</v>
      </c>
      <c r="F20" s="316">
        <v>0.13702141346663263</v>
      </c>
      <c r="G20" s="324">
        <v>29.502301661333362</v>
      </c>
      <c r="H20" s="324">
        <v>2.215825741244025</v>
      </c>
      <c r="I20" s="325">
        <v>2.3783234682444423</v>
      </c>
      <c r="J20" s="325">
        <v>2.8557811678766587E-2</v>
      </c>
      <c r="K20" s="316">
        <v>1.2153472240506551E-2</v>
      </c>
      <c r="L20" s="317">
        <v>2700187423.3594332</v>
      </c>
      <c r="M20" s="317">
        <v>353912510.58571196</v>
      </c>
      <c r="N20" s="316">
        <v>0.15084017165206073</v>
      </c>
      <c r="O20" s="311">
        <v>561317372.04941618</v>
      </c>
      <c r="P20" s="311">
        <v>60887901.36199069</v>
      </c>
      <c r="Q20" s="316">
        <v>0.12167129421524824</v>
      </c>
    </row>
    <row r="21" spans="1:17">
      <c r="A21" s="334"/>
      <c r="B21" s="330"/>
      <c r="C21" s="160" t="s">
        <v>143</v>
      </c>
      <c r="D21" s="311">
        <v>162179681.69383404</v>
      </c>
      <c r="E21" s="311">
        <v>-12795236.428823739</v>
      </c>
      <c r="F21" s="312">
        <v>-7.3126117537910498E-2</v>
      </c>
      <c r="G21" s="322">
        <v>4.2143379042470279</v>
      </c>
      <c r="H21" s="322">
        <v>-0.56721432120176285</v>
      </c>
      <c r="I21" s="323">
        <v>2.4047968337853374</v>
      </c>
      <c r="J21" s="323">
        <v>1.5497689682057558E-2</v>
      </c>
      <c r="K21" s="312">
        <v>6.4862910616719557E-3</v>
      </c>
      <c r="L21" s="313">
        <v>390009185.04164594</v>
      </c>
      <c r="M21" s="313">
        <v>-28058237.068361759</v>
      </c>
      <c r="N21" s="312">
        <v>-6.7114143758799469E-2</v>
      </c>
      <c r="O21" s="311">
        <v>91107657.484436244</v>
      </c>
      <c r="P21" s="311">
        <v>-3608391.8575308174</v>
      </c>
      <c r="Q21" s="312">
        <v>-3.8096942203563813E-2</v>
      </c>
    </row>
    <row r="22" spans="1:17">
      <c r="A22" s="334"/>
      <c r="B22" s="330"/>
      <c r="C22" s="160" t="s">
        <v>144</v>
      </c>
      <c r="D22" s="311">
        <v>487752990.01916963</v>
      </c>
      <c r="E22" s="311">
        <v>18653276.879140675</v>
      </c>
      <c r="F22" s="316">
        <v>3.9763991229669685E-2</v>
      </c>
      <c r="G22" s="324">
        <v>12.674558812047291</v>
      </c>
      <c r="H22" s="324">
        <v>-0.14456293058858805</v>
      </c>
      <c r="I22" s="325">
        <v>2.7840476847745053</v>
      </c>
      <c r="J22" s="325">
        <v>7.0833305144831993E-2</v>
      </c>
      <c r="K22" s="316">
        <v>2.6106785249494377E-2</v>
      </c>
      <c r="L22" s="317">
        <v>1357927582.6047115</v>
      </c>
      <c r="M22" s="317">
        <v>85159495.433030128</v>
      </c>
      <c r="N22" s="316">
        <v>6.6908886458859743E-2</v>
      </c>
      <c r="O22" s="311">
        <v>380871054.27556437</v>
      </c>
      <c r="P22" s="311">
        <v>31885490.400813997</v>
      </c>
      <c r="Q22" s="316">
        <v>9.1366215974072726E-2</v>
      </c>
    </row>
    <row r="23" spans="1:17">
      <c r="A23" s="334"/>
      <c r="B23" s="330" t="s">
        <v>139</v>
      </c>
      <c r="C23" s="160" t="s">
        <v>141</v>
      </c>
      <c r="D23" s="311">
        <v>1113654487.1069777</v>
      </c>
      <c r="E23" s="311">
        <v>30668350.659055471</v>
      </c>
      <c r="F23" s="312">
        <v>2.8318322485313022E-2</v>
      </c>
      <c r="G23" s="322">
        <v>51.315738324126187</v>
      </c>
      <c r="H23" s="322">
        <v>-1.6025523108861819</v>
      </c>
      <c r="I23" s="323">
        <v>2.9497439906662168</v>
      </c>
      <c r="J23" s="323">
        <v>2.5111112210951081E-2</v>
      </c>
      <c r="K23" s="312">
        <v>8.5860732798074407E-3</v>
      </c>
      <c r="L23" s="313">
        <v>3284995631.0222754</v>
      </c>
      <c r="M23" s="313">
        <v>117658769.45544147</v>
      </c>
      <c r="N23" s="312">
        <v>3.7147538957140618E-2</v>
      </c>
      <c r="O23" s="311">
        <v>1652419018.3974879</v>
      </c>
      <c r="P23" s="311">
        <v>27769706.971886396</v>
      </c>
      <c r="Q23" s="312">
        <v>1.7092739200140959E-2</v>
      </c>
    </row>
    <row r="24" spans="1:17">
      <c r="A24" s="334"/>
      <c r="B24" s="330"/>
      <c r="C24" s="160" t="s">
        <v>142</v>
      </c>
      <c r="D24" s="311">
        <v>657655369.24192286</v>
      </c>
      <c r="E24" s="311">
        <v>78038540.861168385</v>
      </c>
      <c r="F24" s="316">
        <v>0.13463815582991373</v>
      </c>
      <c r="G24" s="324">
        <v>30.303896968210445</v>
      </c>
      <c r="H24" s="324">
        <v>1.9818984227823435</v>
      </c>
      <c r="I24" s="325">
        <v>2.3789722378290543</v>
      </c>
      <c r="J24" s="325">
        <v>2.2266874527905323E-2</v>
      </c>
      <c r="K24" s="316">
        <v>9.4483064682786885E-3</v>
      </c>
      <c r="L24" s="317">
        <v>1564543865.4857502</v>
      </c>
      <c r="M24" s="317">
        <v>198557777.38122463</v>
      </c>
      <c r="N24" s="316">
        <v>0.14535856485679738</v>
      </c>
      <c r="O24" s="311">
        <v>324718180.65224802</v>
      </c>
      <c r="P24" s="311">
        <v>34892623.456453025</v>
      </c>
      <c r="Q24" s="316">
        <v>0.12039181014281949</v>
      </c>
    </row>
    <row r="25" spans="1:17">
      <c r="A25" s="334"/>
      <c r="B25" s="330"/>
      <c r="C25" s="160" t="s">
        <v>143</v>
      </c>
      <c r="D25" s="311">
        <v>86360101.533112109</v>
      </c>
      <c r="E25" s="311">
        <v>-6718058.6443861872</v>
      </c>
      <c r="F25" s="312">
        <v>-7.2176530257742275E-2</v>
      </c>
      <c r="G25" s="322">
        <v>3.9793602263755319</v>
      </c>
      <c r="H25" s="322">
        <v>-0.56874705429596473</v>
      </c>
      <c r="I25" s="323">
        <v>2.4350236402274801</v>
      </c>
      <c r="J25" s="323">
        <v>3.5996111240204076E-2</v>
      </c>
      <c r="K25" s="312">
        <v>1.5004459434193927E-2</v>
      </c>
      <c r="L25" s="313">
        <v>210288888.80557343</v>
      </c>
      <c r="M25" s="313">
        <v>-13008179.807732165</v>
      </c>
      <c r="N25" s="312">
        <v>-5.8255040643901433E-2</v>
      </c>
      <c r="O25" s="311">
        <v>49303768.884300798</v>
      </c>
      <c r="P25" s="311">
        <v>-1200006.0707981586</v>
      </c>
      <c r="Q25" s="312">
        <v>-2.376072029991896E-2</v>
      </c>
    </row>
    <row r="26" spans="1:17">
      <c r="A26" s="334"/>
      <c r="B26" s="330"/>
      <c r="C26" s="160" t="s">
        <v>144</v>
      </c>
      <c r="D26" s="311">
        <v>270604677.37185568</v>
      </c>
      <c r="E26" s="311">
        <v>17428434.62281698</v>
      </c>
      <c r="F26" s="316">
        <v>6.8839139224026402E-2</v>
      </c>
      <c r="G26" s="324">
        <v>12.469108663470791</v>
      </c>
      <c r="H26" s="324">
        <v>9.8078652304689484E-2</v>
      </c>
      <c r="I26" s="325">
        <v>2.7915559306074966</v>
      </c>
      <c r="J26" s="325">
        <v>2.2720192034702436E-2</v>
      </c>
      <c r="K26" s="316">
        <v>8.2056843308493388E-3</v>
      </c>
      <c r="L26" s="317">
        <v>755408091.96753192</v>
      </c>
      <c r="M26" s="317">
        <v>54404662.886412382</v>
      </c>
      <c r="N26" s="316">
        <v>7.7609695800955517E-2</v>
      </c>
      <c r="O26" s="311">
        <v>212465563.21576983</v>
      </c>
      <c r="P26" s="311">
        <v>20726802.537377983</v>
      </c>
      <c r="Q26" s="316">
        <v>0.10809917861179651</v>
      </c>
    </row>
    <row r="27" spans="1:17">
      <c r="A27" s="334" t="s">
        <v>71</v>
      </c>
      <c r="B27" s="330" t="s">
        <v>137</v>
      </c>
      <c r="C27" s="160" t="s">
        <v>141</v>
      </c>
      <c r="D27" s="311">
        <v>85683604.850015134</v>
      </c>
      <c r="E27" s="311">
        <v>1736614.0239666998</v>
      </c>
      <c r="F27" s="312">
        <v>2.0687031266734043E-2</v>
      </c>
      <c r="G27" s="322">
        <v>50.388249699398472</v>
      </c>
      <c r="H27" s="322">
        <v>-1.765726344566751</v>
      </c>
      <c r="I27" s="323">
        <v>3.3332244732206919</v>
      </c>
      <c r="J27" s="323">
        <v>6.9229901305139396E-2</v>
      </c>
      <c r="K27" s="312">
        <v>2.1210176604095941E-2</v>
      </c>
      <c r="L27" s="313">
        <v>285602688.63984162</v>
      </c>
      <c r="M27" s="313">
        <v>11600166.254974842</v>
      </c>
      <c r="N27" s="312">
        <v>4.2335983457411859E-2</v>
      </c>
      <c r="O27" s="311">
        <v>158503876.9096266</v>
      </c>
      <c r="P27" s="311">
        <v>2541987.5064449608</v>
      </c>
      <c r="Q27" s="312">
        <v>1.6298773477112699E-2</v>
      </c>
    </row>
    <row r="28" spans="1:17">
      <c r="A28" s="334"/>
      <c r="B28" s="330"/>
      <c r="C28" s="160" t="s">
        <v>142</v>
      </c>
      <c r="D28" s="311">
        <v>58716553.222052485</v>
      </c>
      <c r="E28" s="311">
        <v>5869676.6511089131</v>
      </c>
      <c r="F28" s="316">
        <v>0.11106950934421347</v>
      </c>
      <c r="G28" s="324">
        <v>34.52964368644065</v>
      </c>
      <c r="H28" s="324">
        <v>1.697320483925715</v>
      </c>
      <c r="I28" s="325">
        <v>2.5965592264840041</v>
      </c>
      <c r="J28" s="325">
        <v>5.2185701577177834E-2</v>
      </c>
      <c r="K28" s="316">
        <v>2.0510236042913098E-2</v>
      </c>
      <c r="L28" s="317">
        <v>152461008.01605946</v>
      </c>
      <c r="M28" s="317">
        <v>17998814.394931793</v>
      </c>
      <c r="N28" s="316">
        <v>0.13385780724094695</v>
      </c>
      <c r="O28" s="311">
        <v>30684072.56877923</v>
      </c>
      <c r="P28" s="311">
        <v>3081808.7818086334</v>
      </c>
      <c r="Q28" s="316">
        <v>0.1116505807492273</v>
      </c>
    </row>
    <row r="29" spans="1:17">
      <c r="A29" s="334"/>
      <c r="B29" s="330"/>
      <c r="C29" s="160" t="s">
        <v>143</v>
      </c>
      <c r="D29" s="311">
        <v>4903683.3067419063</v>
      </c>
      <c r="E29" s="311">
        <v>-123096.67283188645</v>
      </c>
      <c r="F29" s="312">
        <v>-2.448817599578398E-2</v>
      </c>
      <c r="G29" s="322">
        <v>2.8837257645660261</v>
      </c>
      <c r="H29" s="322">
        <v>-0.23927554915856675</v>
      </c>
      <c r="I29" s="323">
        <v>2.8707888145957843</v>
      </c>
      <c r="J29" s="323">
        <v>3.3161475691442011E-2</v>
      </c>
      <c r="K29" s="312">
        <v>1.1686339230240938E-2</v>
      </c>
      <c r="L29" s="313">
        <v>14077439.187314734</v>
      </c>
      <c r="M29" s="313">
        <v>-186689.10938087106</v>
      </c>
      <c r="N29" s="312">
        <v>-1.3088013897359507E-2</v>
      </c>
      <c r="O29" s="311">
        <v>3646842.8715571165</v>
      </c>
      <c r="P29" s="311">
        <v>67812.989009089302</v>
      </c>
      <c r="Q29" s="312">
        <v>1.8947310090859325E-2</v>
      </c>
    </row>
    <row r="30" spans="1:17">
      <c r="A30" s="334"/>
      <c r="B30" s="330"/>
      <c r="C30" s="160" t="s">
        <v>144</v>
      </c>
      <c r="D30" s="311">
        <v>17558792.160018761</v>
      </c>
      <c r="E30" s="311">
        <v>1651959.321273366</v>
      </c>
      <c r="F30" s="316">
        <v>0.10385218339942394</v>
      </c>
      <c r="G30" s="324">
        <v>10.325858783924744</v>
      </c>
      <c r="H30" s="324">
        <v>0.4433773436267856</v>
      </c>
      <c r="I30" s="325">
        <v>3.0372521287097092</v>
      </c>
      <c r="J30" s="325">
        <v>-3.5085850298463228E-2</v>
      </c>
      <c r="K30" s="316">
        <v>-1.1419918816936221E-2</v>
      </c>
      <c r="L30" s="317">
        <v>53330478.86558833</v>
      </c>
      <c r="M30" s="317">
        <v>4459312.2093764767</v>
      </c>
      <c r="N30" s="316">
        <v>9.1246281079104707E-2</v>
      </c>
      <c r="O30" s="311">
        <v>16968184.469190598</v>
      </c>
      <c r="P30" s="311">
        <v>1886144.1392260548</v>
      </c>
      <c r="Q30" s="316">
        <v>0.12505895077595838</v>
      </c>
    </row>
    <row r="31" spans="1:17">
      <c r="A31" s="334"/>
      <c r="B31" s="330" t="s">
        <v>138</v>
      </c>
      <c r="C31" s="160" t="s">
        <v>141</v>
      </c>
      <c r="D31" s="311">
        <v>1123362481.6415622</v>
      </c>
      <c r="E31" s="311">
        <v>204572.49046850204</v>
      </c>
      <c r="F31" s="312">
        <v>1.8214045309365468E-4</v>
      </c>
      <c r="G31" s="322">
        <v>51.994745703551658</v>
      </c>
      <c r="H31" s="322">
        <v>-1.7614948425307801</v>
      </c>
      <c r="I31" s="323">
        <v>3.2809022333371507</v>
      </c>
      <c r="J31" s="323">
        <v>4.3089061888169411E-2</v>
      </c>
      <c r="K31" s="312">
        <v>1.3308075422056011E-2</v>
      </c>
      <c r="L31" s="313">
        <v>3685642474.8649654</v>
      </c>
      <c r="M31" s="313">
        <v>49067002.998456001</v>
      </c>
      <c r="N31" s="312">
        <v>1.3492639814036875E-2</v>
      </c>
      <c r="O31" s="311">
        <v>2083186973.8613141</v>
      </c>
      <c r="P31" s="311">
        <v>-11898508.010714531</v>
      </c>
      <c r="Q31" s="312">
        <v>-5.6792470348669584E-3</v>
      </c>
    </row>
    <row r="32" spans="1:17">
      <c r="A32" s="334"/>
      <c r="B32" s="330"/>
      <c r="C32" s="160" t="s">
        <v>142</v>
      </c>
      <c r="D32" s="311">
        <v>702711915.51743662</v>
      </c>
      <c r="E32" s="311">
        <v>67430648.991278768</v>
      </c>
      <c r="F32" s="316">
        <v>0.10614298350084009</v>
      </c>
      <c r="G32" s="324">
        <v>32.524966738067519</v>
      </c>
      <c r="H32" s="324">
        <v>2.1193289381150748</v>
      </c>
      <c r="I32" s="325">
        <v>2.5557055838955085</v>
      </c>
      <c r="J32" s="325">
        <v>4.8885079603689707E-2</v>
      </c>
      <c r="K32" s="316">
        <v>1.9500829644561977E-2</v>
      </c>
      <c r="L32" s="317">
        <v>1795924766.3578217</v>
      </c>
      <c r="M32" s="317">
        <v>203388661.43757319</v>
      </c>
      <c r="N32" s="316">
        <v>0.12771368938461747</v>
      </c>
      <c r="O32" s="311">
        <v>366854007.52889359</v>
      </c>
      <c r="P32" s="311">
        <v>33514337.496120751</v>
      </c>
      <c r="Q32" s="316">
        <v>0.10054110119214354</v>
      </c>
    </row>
    <row r="33" spans="1:17">
      <c r="A33" s="334"/>
      <c r="B33" s="330"/>
      <c r="C33" s="160" t="s">
        <v>143</v>
      </c>
      <c r="D33" s="311">
        <v>67785414.829147652</v>
      </c>
      <c r="E33" s="311">
        <v>-2962347.513105765</v>
      </c>
      <c r="F33" s="312">
        <v>-4.187196054024922E-2</v>
      </c>
      <c r="G33" s="322">
        <v>3.1374426901822328</v>
      </c>
      <c r="H33" s="322">
        <v>-0.24866508645421126</v>
      </c>
      <c r="I33" s="323">
        <v>2.7981242768783492</v>
      </c>
      <c r="J33" s="323">
        <v>1.1785070805905296E-2</v>
      </c>
      <c r="K33" s="312">
        <v>4.2295894125960508E-3</v>
      </c>
      <c r="L33" s="313">
        <v>189672014.8517077</v>
      </c>
      <c r="M33" s="313">
        <v>-7455249.1044086218</v>
      </c>
      <c r="N33" s="312">
        <v>-3.7819472328638817E-2</v>
      </c>
      <c r="O33" s="311">
        <v>49614364.708093449</v>
      </c>
      <c r="P33" s="311">
        <v>-1383208.7218793556</v>
      </c>
      <c r="Q33" s="312">
        <v>-2.7123030153164158E-2</v>
      </c>
    </row>
    <row r="34" spans="1:17">
      <c r="A34" s="334"/>
      <c r="B34" s="330"/>
      <c r="C34" s="160" t="s">
        <v>144</v>
      </c>
      <c r="D34" s="311">
        <v>222163816.31755498</v>
      </c>
      <c r="E34" s="311">
        <v>4054853.7117783427</v>
      </c>
      <c r="F34" s="316">
        <v>1.8590954096220847E-2</v>
      </c>
      <c r="G34" s="324">
        <v>10.282835080162121</v>
      </c>
      <c r="H34" s="324">
        <v>-0.15622942142200102</v>
      </c>
      <c r="I34" s="325">
        <v>3.086497189386848</v>
      </c>
      <c r="J34" s="325">
        <v>6.9667172960993007E-2</v>
      </c>
      <c r="K34" s="316">
        <v>2.3092840028000706E-2</v>
      </c>
      <c r="L34" s="317">
        <v>685707994.64758945</v>
      </c>
      <c r="M34" s="317">
        <v>27710329.40697813</v>
      </c>
      <c r="N34" s="316">
        <v>4.2113112053133561E-2</v>
      </c>
      <c r="O34" s="311">
        <v>217387844.58504501</v>
      </c>
      <c r="P34" s="311">
        <v>16680517.776161045</v>
      </c>
      <c r="Q34" s="316">
        <v>8.3108663950491671E-2</v>
      </c>
    </row>
    <row r="35" spans="1:17">
      <c r="A35" s="334"/>
      <c r="B35" s="330" t="s">
        <v>139</v>
      </c>
      <c r="C35" s="160" t="s">
        <v>141</v>
      </c>
      <c r="D35" s="311">
        <v>627404795.80798054</v>
      </c>
      <c r="E35" s="311">
        <v>7207751.7959923744</v>
      </c>
      <c r="F35" s="312">
        <v>1.1621712592124273E-2</v>
      </c>
      <c r="G35" s="322">
        <v>51.658544708398665</v>
      </c>
      <c r="H35" s="322">
        <v>-1.5728009072233249</v>
      </c>
      <c r="I35" s="323">
        <v>3.2896283662564834</v>
      </c>
      <c r="J35" s="323">
        <v>2.9964042801021495E-2</v>
      </c>
      <c r="K35" s="312">
        <v>9.1923706945559371E-3</v>
      </c>
      <c r="L35" s="313">
        <v>2063928613.4152896</v>
      </c>
      <c r="M35" s="313">
        <v>42294435.53687501</v>
      </c>
      <c r="N35" s="312">
        <v>2.0920914376932682E-2</v>
      </c>
      <c r="O35" s="311">
        <v>1166596719.5116806</v>
      </c>
      <c r="P35" s="311">
        <v>11498549.422798395</v>
      </c>
      <c r="Q35" s="312">
        <v>9.9546079463649455E-3</v>
      </c>
    </row>
    <row r="36" spans="1:17">
      <c r="A36" s="334"/>
      <c r="B36" s="330"/>
      <c r="C36" s="160" t="s">
        <v>142</v>
      </c>
      <c r="D36" s="311">
        <v>403328742.56603324</v>
      </c>
      <c r="E36" s="311">
        <v>37796020.105666339</v>
      </c>
      <c r="F36" s="316">
        <v>0.10339982656344643</v>
      </c>
      <c r="G36" s="324">
        <v>33.208824700164364</v>
      </c>
      <c r="H36" s="324">
        <v>1.8352493647570753</v>
      </c>
      <c r="I36" s="325">
        <v>2.5611548297176436</v>
      </c>
      <c r="J36" s="325">
        <v>4.4151173177767511E-2</v>
      </c>
      <c r="K36" s="316">
        <v>1.7541163701947939E-2</v>
      </c>
      <c r="L36" s="317">
        <v>1032987356.9869403</v>
      </c>
      <c r="M36" s="317">
        <v>112940157.969221</v>
      </c>
      <c r="N36" s="316">
        <v>0.12275474354989681</v>
      </c>
      <c r="O36" s="311">
        <v>210599127.05205202</v>
      </c>
      <c r="P36" s="311">
        <v>19172332.966006994</v>
      </c>
      <c r="Q36" s="316">
        <v>0.10015490808141081</v>
      </c>
    </row>
    <row r="37" spans="1:17">
      <c r="A37" s="334"/>
      <c r="B37" s="330"/>
      <c r="C37" s="160" t="s">
        <v>143</v>
      </c>
      <c r="D37" s="311">
        <v>36917859.39094013</v>
      </c>
      <c r="E37" s="311">
        <v>-629308.71810619533</v>
      </c>
      <c r="F37" s="312">
        <v>-1.6760484206918776E-2</v>
      </c>
      <c r="G37" s="322">
        <v>3.0397008480453791</v>
      </c>
      <c r="H37" s="322">
        <v>-0.18296250031761474</v>
      </c>
      <c r="I37" s="323">
        <v>2.7911710964348693</v>
      </c>
      <c r="J37" s="323">
        <v>-1.1086441174638306E-2</v>
      </c>
      <c r="K37" s="312">
        <v>-3.9562534941366238E-3</v>
      </c>
      <c r="L37" s="313">
        <v>103044062.0742387</v>
      </c>
      <c r="M37" s="313">
        <v>-2172772.7752276808</v>
      </c>
      <c r="N37" s="312">
        <v>-2.0650428976848281E-2</v>
      </c>
      <c r="O37" s="311">
        <v>27174106.434922487</v>
      </c>
      <c r="P37" s="311">
        <v>70491.591139286757</v>
      </c>
      <c r="Q37" s="312">
        <v>2.6008188038967625E-3</v>
      </c>
    </row>
    <row r="38" spans="1:17">
      <c r="A38" s="334"/>
      <c r="B38" s="330"/>
      <c r="C38" s="160" t="s">
        <v>144</v>
      </c>
      <c r="D38" s="311">
        <v>123242433.65941399</v>
      </c>
      <c r="E38" s="311">
        <v>4476911.2995017469</v>
      </c>
      <c r="F38" s="316">
        <v>3.7695378343343772E-2</v>
      </c>
      <c r="G38" s="324">
        <v>10.147395766982935</v>
      </c>
      <c r="H38" s="324">
        <v>-4.6217100088657759E-2</v>
      </c>
      <c r="I38" s="325">
        <v>3.0919753218637873</v>
      </c>
      <c r="J38" s="325">
        <v>3.032595019533435E-2</v>
      </c>
      <c r="K38" s="316">
        <v>9.9051022876627294E-3</v>
      </c>
      <c r="L38" s="317">
        <v>381062563.48134303</v>
      </c>
      <c r="M38" s="317">
        <v>17444176.572242081</v>
      </c>
      <c r="N38" s="316">
        <v>4.7973857209269395E-2</v>
      </c>
      <c r="O38" s="311">
        <v>121140181.29208265</v>
      </c>
      <c r="P38" s="311">
        <v>9929808.9734950662</v>
      </c>
      <c r="Q38" s="316">
        <v>8.928851478932967E-2</v>
      </c>
    </row>
    <row r="39" spans="1:17">
      <c r="A39" s="334" t="s">
        <v>72</v>
      </c>
      <c r="B39" s="330" t="s">
        <v>137</v>
      </c>
      <c r="C39" s="160" t="s">
        <v>141</v>
      </c>
      <c r="D39" s="311">
        <v>84753.562505632319</v>
      </c>
      <c r="E39" s="311">
        <v>-9416.2291908831248</v>
      </c>
      <c r="F39" s="312">
        <v>-9.9992035887996475E-2</v>
      </c>
      <c r="G39" s="322">
        <v>54.225164240170599</v>
      </c>
      <c r="H39" s="322">
        <v>-7.8332921161372937</v>
      </c>
      <c r="I39" s="323">
        <v>6.4553287033445583</v>
      </c>
      <c r="J39" s="323">
        <v>-0.121260770597166</v>
      </c>
      <c r="K39" s="312">
        <v>-1.8438245397197878E-2</v>
      </c>
      <c r="L39" s="313">
        <v>547112.10475331545</v>
      </c>
      <c r="M39" s="313">
        <v>-72203.956081272801</v>
      </c>
      <c r="N39" s="312">
        <v>-0.11658660358972604</v>
      </c>
      <c r="O39" s="311">
        <v>252684.02962899208</v>
      </c>
      <c r="P39" s="311">
        <v>-26363.059798055096</v>
      </c>
      <c r="Q39" s="312">
        <v>-9.4475308279276415E-2</v>
      </c>
    </row>
    <row r="40" spans="1:17">
      <c r="A40" s="334"/>
      <c r="B40" s="330"/>
      <c r="C40" s="160" t="s">
        <v>142</v>
      </c>
      <c r="D40" s="311">
        <v>2190.3454856872559</v>
      </c>
      <c r="E40" s="311">
        <v>-2029.2841721773148</v>
      </c>
      <c r="F40" s="316">
        <v>-0.48091523112582235</v>
      </c>
      <c r="G40" s="324">
        <v>1.4013787762162171</v>
      </c>
      <c r="H40" s="324">
        <v>-1.3793824237903511</v>
      </c>
      <c r="I40" s="325">
        <v>2.98634116793344</v>
      </c>
      <c r="J40" s="325">
        <v>-0.58253956684579355</v>
      </c>
      <c r="K40" s="316">
        <v>-0.16322752429602519</v>
      </c>
      <c r="L40" s="317">
        <v>6541.1188959050178</v>
      </c>
      <c r="M40" s="317">
        <v>-8518.2360979509358</v>
      </c>
      <c r="N40" s="316">
        <v>-0.56564415284892877</v>
      </c>
      <c r="O40" s="311">
        <v>1234.887877702713</v>
      </c>
      <c r="P40" s="311">
        <v>-1102.9847619533539</v>
      </c>
      <c r="Q40" s="316">
        <v>-0.47178992698063232</v>
      </c>
    </row>
    <row r="41" spans="1:17">
      <c r="A41" s="334"/>
      <c r="B41" s="330"/>
      <c r="C41" s="160" t="s">
        <v>143</v>
      </c>
      <c r="D41" s="311">
        <v>34.279181957244873</v>
      </c>
      <c r="E41" s="311">
        <v>23.1617112159729</v>
      </c>
      <c r="F41" s="312">
        <v>2.0833615626248925</v>
      </c>
      <c r="G41" s="322">
        <v>2.1931753860219966E-2</v>
      </c>
      <c r="H41" s="322">
        <v>1.4605274101050166E-2</v>
      </c>
      <c r="I41" s="323">
        <v>3.4900662142030616</v>
      </c>
      <c r="J41" s="323">
        <v>-0.29993378579693886</v>
      </c>
      <c r="K41" s="312">
        <v>-7.9138202057239787E-2</v>
      </c>
      <c r="L41" s="313">
        <v>119.63661479949951</v>
      </c>
      <c r="M41" s="313">
        <v>77.501400690078725</v>
      </c>
      <c r="N41" s="312">
        <v>1.8393498722663573</v>
      </c>
      <c r="O41" s="311">
        <v>34.279181957244873</v>
      </c>
      <c r="P41" s="311">
        <v>23.1617112159729</v>
      </c>
      <c r="Q41" s="312">
        <v>2.0833615626248925</v>
      </c>
    </row>
    <row r="42" spans="1:17">
      <c r="A42" s="334"/>
      <c r="B42" s="330"/>
      <c r="C42" s="160" t="s">
        <v>144</v>
      </c>
      <c r="D42" s="311">
        <v>69187.321264200946</v>
      </c>
      <c r="E42" s="311">
        <v>16084.389074654187</v>
      </c>
      <c r="F42" s="316">
        <v>0.30289078985774687</v>
      </c>
      <c r="G42" s="324">
        <v>44.265913407939927</v>
      </c>
      <c r="H42" s="324">
        <v>9.2707632615166133</v>
      </c>
      <c r="I42" s="325">
        <v>5.8125536025347753</v>
      </c>
      <c r="J42" s="325">
        <v>0.22560734823605166</v>
      </c>
      <c r="K42" s="316">
        <v>4.0381155995990514E-2</v>
      </c>
      <c r="L42" s="317">
        <v>402155.01346396207</v>
      </c>
      <c r="M42" s="317">
        <v>105471.78537529468</v>
      </c>
      <c r="N42" s="316">
        <v>0.3555030260887318</v>
      </c>
      <c r="O42" s="311">
        <v>148771.22937226295</v>
      </c>
      <c r="P42" s="311">
        <v>33983.58979511261</v>
      </c>
      <c r="Q42" s="316">
        <v>0.2960561774795602</v>
      </c>
    </row>
    <row r="43" spans="1:17">
      <c r="A43" s="334"/>
      <c r="B43" s="330" t="s">
        <v>138</v>
      </c>
      <c r="C43" s="160" t="s">
        <v>141</v>
      </c>
      <c r="D43" s="311">
        <v>1145754.9404800127</v>
      </c>
      <c r="E43" s="311">
        <v>-206032.44296280458</v>
      </c>
      <c r="F43" s="312">
        <v>-0.15241482905253056</v>
      </c>
      <c r="G43" s="322">
        <v>60.374114882554004</v>
      </c>
      <c r="H43" s="322">
        <v>-1.6670499913261096</v>
      </c>
      <c r="I43" s="323">
        <v>6.5407884614802274</v>
      </c>
      <c r="J43" s="323">
        <v>0.47448484532423496</v>
      </c>
      <c r="K43" s="312">
        <v>7.8216468437314987E-2</v>
      </c>
      <c r="L43" s="313">
        <v>7494140.6943756314</v>
      </c>
      <c r="M43" s="313">
        <v>-706211.99807757791</v>
      </c>
      <c r="N43" s="312">
        <v>-8.6119710281181608E-2</v>
      </c>
      <c r="O43" s="311">
        <v>3407265.3173761591</v>
      </c>
      <c r="P43" s="311">
        <v>-570073.97825784096</v>
      </c>
      <c r="Q43" s="312">
        <v>-0.14333048701266746</v>
      </c>
    </row>
    <row r="44" spans="1:17">
      <c r="A44" s="334"/>
      <c r="B44" s="330"/>
      <c r="C44" s="160" t="s">
        <v>142</v>
      </c>
      <c r="D44" s="311">
        <v>30576.864276569409</v>
      </c>
      <c r="E44" s="311">
        <v>-40929.730556925133</v>
      </c>
      <c r="F44" s="316">
        <v>-0.57239098928191667</v>
      </c>
      <c r="G44" s="324">
        <v>1.6112093881161551</v>
      </c>
      <c r="H44" s="324">
        <v>-1.6706324858150816</v>
      </c>
      <c r="I44" s="325">
        <v>3.0533560932468493</v>
      </c>
      <c r="J44" s="325">
        <v>-0.63915625688316435</v>
      </c>
      <c r="K44" s="316">
        <v>-0.17309522522264811</v>
      </c>
      <c r="L44" s="317">
        <v>93362.054851245121</v>
      </c>
      <c r="M44" s="317">
        <v>-170676.92968717648</v>
      </c>
      <c r="N44" s="316">
        <v>-0.64640806729939704</v>
      </c>
      <c r="O44" s="311">
        <v>17571.850560175924</v>
      </c>
      <c r="P44" s="311">
        <v>-22508.854312738389</v>
      </c>
      <c r="Q44" s="316">
        <v>-0.56158828503910352</v>
      </c>
    </row>
    <row r="45" spans="1:17">
      <c r="A45" s="334"/>
      <c r="B45" s="330"/>
      <c r="C45" s="160" t="s">
        <v>143</v>
      </c>
      <c r="D45" s="311">
        <v>262.65787220001221</v>
      </c>
      <c r="E45" s="311">
        <v>150.41879200935364</v>
      </c>
      <c r="F45" s="312">
        <v>1.340164154533696</v>
      </c>
      <c r="G45" s="322">
        <v>1.3840426072583324E-2</v>
      </c>
      <c r="H45" s="322">
        <v>8.6891401790381694E-3</v>
      </c>
      <c r="I45" s="323">
        <v>3.8414436750415257</v>
      </c>
      <c r="J45" s="323">
        <v>0.23472276766820688</v>
      </c>
      <c r="K45" s="312">
        <v>6.5079271087584475E-2</v>
      </c>
      <c r="L45" s="313">
        <v>1008.9854218626023</v>
      </c>
      <c r="M45" s="313">
        <v>604.17038471460341</v>
      </c>
      <c r="N45" s="312">
        <v>1.4924603319360419</v>
      </c>
      <c r="O45" s="311">
        <v>262.65787220001221</v>
      </c>
      <c r="P45" s="311">
        <v>150.41879200935364</v>
      </c>
      <c r="Q45" s="312">
        <v>1.340164154533696</v>
      </c>
    </row>
    <row r="46" spans="1:17">
      <c r="A46" s="334"/>
      <c r="B46" s="330"/>
      <c r="C46" s="160" t="s">
        <v>144</v>
      </c>
      <c r="D46" s="311">
        <v>719425.81154809962</v>
      </c>
      <c r="E46" s="311">
        <v>-28248.991957990453</v>
      </c>
      <c r="F46" s="316">
        <v>-3.7782458129552783E-2</v>
      </c>
      <c r="G46" s="324">
        <v>37.909237884396724</v>
      </c>
      <c r="H46" s="324">
        <v>3.5942144387518269</v>
      </c>
      <c r="I46" s="325">
        <v>5.6072376905690122</v>
      </c>
      <c r="J46" s="325">
        <v>0.56078215219029559</v>
      </c>
      <c r="K46" s="316">
        <v>0.11112396570731684</v>
      </c>
      <c r="L46" s="317">
        <v>4033991.5260807034</v>
      </c>
      <c r="M46" s="317">
        <v>260883.87302117608</v>
      </c>
      <c r="N46" s="316">
        <v>6.9142970996237355E-2</v>
      </c>
      <c r="O46" s="311">
        <v>1531336.7556251029</v>
      </c>
      <c r="P46" s="311">
        <v>-83742.854736976093</v>
      </c>
      <c r="Q46" s="316">
        <v>-5.1850604886406852E-2</v>
      </c>
    </row>
    <row r="47" spans="1:17">
      <c r="A47" s="334"/>
      <c r="B47" s="330" t="s">
        <v>139</v>
      </c>
      <c r="C47" s="160" t="s">
        <v>141</v>
      </c>
      <c r="D47" s="311">
        <v>609071.98302334489</v>
      </c>
      <c r="E47" s="311">
        <v>-88010.253328462015</v>
      </c>
      <c r="F47" s="312">
        <v>-0.12625519449335754</v>
      </c>
      <c r="G47" s="322">
        <v>58.548992449013532</v>
      </c>
      <c r="H47" s="322">
        <v>-1.5665057479076054</v>
      </c>
      <c r="I47" s="323">
        <v>6.484646557152729</v>
      </c>
      <c r="J47" s="323">
        <v>0.21714469304211459</v>
      </c>
      <c r="K47" s="312">
        <v>3.464613138538386E-2</v>
      </c>
      <c r="L47" s="313">
        <v>3949616.5377705186</v>
      </c>
      <c r="M47" s="313">
        <v>-419347.67800282734</v>
      </c>
      <c r="N47" s="312">
        <v>-9.598331716447786E-2</v>
      </c>
      <c r="O47" s="311">
        <v>1812786.0946276532</v>
      </c>
      <c r="P47" s="311">
        <v>-251364.84187751217</v>
      </c>
      <c r="Q47" s="312">
        <v>-0.12177638632526577</v>
      </c>
    </row>
    <row r="48" spans="1:17">
      <c r="A48" s="334"/>
      <c r="B48" s="330"/>
      <c r="C48" s="160" t="s">
        <v>142</v>
      </c>
      <c r="D48" s="311">
        <v>16664.080559134483</v>
      </c>
      <c r="E48" s="311">
        <v>-23076.708065077662</v>
      </c>
      <c r="F48" s="316">
        <v>-0.58068067756003561</v>
      </c>
      <c r="G48" s="324">
        <v>1.6018880428278084</v>
      </c>
      <c r="H48" s="324">
        <v>-1.8253077488568585</v>
      </c>
      <c r="I48" s="325">
        <v>2.9663915243782908</v>
      </c>
      <c r="J48" s="325">
        <v>-0.75697897264404901</v>
      </c>
      <c r="K48" s="316">
        <v>-0.20330476734706404</v>
      </c>
      <c r="L48" s="317">
        <v>49432.187332173584</v>
      </c>
      <c r="M48" s="317">
        <v>-98537.492559618957</v>
      </c>
      <c r="N48" s="316">
        <v>-0.66593029485282107</v>
      </c>
      <c r="O48" s="311">
        <v>9422.6482316255569</v>
      </c>
      <c r="P48" s="311">
        <v>-12599.838599443436</v>
      </c>
      <c r="Q48" s="316">
        <v>-0.57213514059946091</v>
      </c>
    </row>
    <row r="49" spans="1:17">
      <c r="A49" s="334"/>
      <c r="B49" s="330"/>
      <c r="C49" s="160" t="s">
        <v>143</v>
      </c>
      <c r="D49" s="311">
        <v>171.27888202667236</v>
      </c>
      <c r="E49" s="311">
        <v>124.75122427940369</v>
      </c>
      <c r="F49" s="312">
        <v>2.6812272596448721</v>
      </c>
      <c r="G49" s="322">
        <v>1.6464730360238475E-2</v>
      </c>
      <c r="H49" s="322">
        <v>1.2452243483437223E-2</v>
      </c>
      <c r="I49" s="323">
        <v>3.7751489772280094</v>
      </c>
      <c r="J49" s="323">
        <v>2.5384884431851606E-2</v>
      </c>
      <c r="K49" s="312">
        <v>6.769728389212447E-3</v>
      </c>
      <c r="L49" s="313">
        <v>646.60329630374906</v>
      </c>
      <c r="M49" s="313">
        <v>472.13555596113201</v>
      </c>
      <c r="N49" s="312">
        <v>2.7061481683316324</v>
      </c>
      <c r="O49" s="311">
        <v>171.27888202667236</v>
      </c>
      <c r="P49" s="311">
        <v>124.75122427940369</v>
      </c>
      <c r="Q49" s="312">
        <v>2.6812272596448721</v>
      </c>
    </row>
    <row r="50" spans="1:17">
      <c r="A50" s="334"/>
      <c r="B50" s="330"/>
      <c r="C50" s="160" t="s">
        <v>144</v>
      </c>
      <c r="D50" s="311">
        <v>413362.62889442308</v>
      </c>
      <c r="E50" s="311">
        <v>-5445.6013714690343</v>
      </c>
      <c r="F50" s="316">
        <v>-1.300261307666218E-2</v>
      </c>
      <c r="G50" s="324">
        <v>39.735804818519021</v>
      </c>
      <c r="H50" s="324">
        <v>3.6183080606492908</v>
      </c>
      <c r="I50" s="325">
        <v>5.6619769338454295</v>
      </c>
      <c r="J50" s="325">
        <v>0.61112051400688561</v>
      </c>
      <c r="K50" s="316">
        <v>0.12099344412297128</v>
      </c>
      <c r="L50" s="317">
        <v>2340449.6701139319</v>
      </c>
      <c r="M50" s="317">
        <v>225109.43159423163</v>
      </c>
      <c r="N50" s="316">
        <v>0.10641760010756547</v>
      </c>
      <c r="O50" s="311">
        <v>882044.32406619051</v>
      </c>
      <c r="P50" s="311">
        <v>-24734.168320103083</v>
      </c>
      <c r="Q50" s="316">
        <v>-2.7276968441335907E-2</v>
      </c>
    </row>
    <row r="51" spans="1:17">
      <c r="A51" s="334" t="s">
        <v>73</v>
      </c>
      <c r="B51" s="330" t="s">
        <v>137</v>
      </c>
      <c r="C51" s="160" t="s">
        <v>141</v>
      </c>
      <c r="D51" s="311">
        <v>462235.23248066561</v>
      </c>
      <c r="E51" s="311">
        <v>-46817.149759934517</v>
      </c>
      <c r="F51" s="312">
        <v>-9.1969218479772699E-2</v>
      </c>
      <c r="G51" s="322">
        <v>52.867674512233386</v>
      </c>
      <c r="H51" s="322">
        <v>-5.3453357055844748</v>
      </c>
      <c r="I51" s="323">
        <v>5.7979150570910187</v>
      </c>
      <c r="J51" s="323">
        <v>0.10395501085368064</v>
      </c>
      <c r="K51" s="312">
        <v>1.8257067139481567E-2</v>
      </c>
      <c r="L51" s="313">
        <v>2680000.6143176188</v>
      </c>
      <c r="M51" s="313">
        <v>-218523.31160229584</v>
      </c>
      <c r="N51" s="312">
        <v>-7.5391239536841959E-2</v>
      </c>
      <c r="O51" s="311">
        <v>1293298.0372145176</v>
      </c>
      <c r="P51" s="311">
        <v>-138931.52678227052</v>
      </c>
      <c r="Q51" s="312">
        <v>-9.7003671949465561E-2</v>
      </c>
    </row>
    <row r="52" spans="1:17">
      <c r="A52" s="334"/>
      <c r="B52" s="330"/>
      <c r="C52" s="160" t="s">
        <v>142</v>
      </c>
      <c r="D52" s="311">
        <v>17108.665059968829</v>
      </c>
      <c r="E52" s="311">
        <v>-947.89988292753696</v>
      </c>
      <c r="F52" s="316">
        <v>-5.249613566729093E-2</v>
      </c>
      <c r="G52" s="324">
        <v>1.9567857925392678</v>
      </c>
      <c r="H52" s="324">
        <v>-0.10808422121642836</v>
      </c>
      <c r="I52" s="325">
        <v>4.3736884613091149</v>
      </c>
      <c r="J52" s="325">
        <v>4.685641104422622E-2</v>
      </c>
      <c r="K52" s="316">
        <v>1.0829265037305452E-2</v>
      </c>
      <c r="L52" s="317">
        <v>74827.970961188083</v>
      </c>
      <c r="M52" s="317">
        <v>-3299.752951425311</v>
      </c>
      <c r="N52" s="316">
        <v>-4.2235365196560903E-2</v>
      </c>
      <c r="O52" s="311">
        <v>12508.998313426971</v>
      </c>
      <c r="P52" s="311">
        <v>-924.17286038398743</v>
      </c>
      <c r="Q52" s="316">
        <v>-6.8797817613292706E-2</v>
      </c>
    </row>
    <row r="53" spans="1:17">
      <c r="A53" s="334"/>
      <c r="B53" s="330"/>
      <c r="C53" s="160" t="s">
        <v>143</v>
      </c>
      <c r="D53" s="311">
        <v>464.8000710606575</v>
      </c>
      <c r="E53" s="311">
        <v>-118.06729646027088</v>
      </c>
      <c r="F53" s="312">
        <v>-0.20256288658333849</v>
      </c>
      <c r="G53" s="322">
        <v>5.316102526028374E-2</v>
      </c>
      <c r="H53" s="322">
        <v>-1.349314473256269E-2</v>
      </c>
      <c r="I53" s="323">
        <v>7.8711016697764329</v>
      </c>
      <c r="J53" s="323">
        <v>0.17788631571544844</v>
      </c>
      <c r="K53" s="312">
        <v>2.3122492680716179E-2</v>
      </c>
      <c r="L53" s="313">
        <v>3658.4886154377459</v>
      </c>
      <c r="M53" s="313">
        <v>-825.63556575536722</v>
      </c>
      <c r="N53" s="312">
        <v>-0.1841241527650303</v>
      </c>
      <c r="O53" s="311">
        <v>3627.356537938118</v>
      </c>
      <c r="P53" s="311">
        <v>-867.51068258285522</v>
      </c>
      <c r="Q53" s="312">
        <v>-0.19300029122602363</v>
      </c>
    </row>
    <row r="54" spans="1:17">
      <c r="A54" s="334"/>
      <c r="B54" s="330"/>
      <c r="C54" s="160" t="s">
        <v>144</v>
      </c>
      <c r="D54" s="311">
        <v>394376.42519242462</v>
      </c>
      <c r="E54" s="311">
        <v>47620.072835589119</v>
      </c>
      <c r="F54" s="316">
        <v>0.13733006623216776</v>
      </c>
      <c r="G54" s="324">
        <v>45.106393925182608</v>
      </c>
      <c r="H54" s="324">
        <v>5.4528498360773128</v>
      </c>
      <c r="I54" s="325">
        <v>6.4912092921766629</v>
      </c>
      <c r="J54" s="325">
        <v>0.13416155144586384</v>
      </c>
      <c r="K54" s="316">
        <v>2.1104380038907931E-2</v>
      </c>
      <c r="L54" s="317">
        <v>2559979.9158244813</v>
      </c>
      <c r="M54" s="317">
        <v>355633.22949040728</v>
      </c>
      <c r="N54" s="316">
        <v>0.16133271217960776</v>
      </c>
      <c r="O54" s="311">
        <v>745610.86964833736</v>
      </c>
      <c r="P54" s="311">
        <v>60060.975067029707</v>
      </c>
      <c r="Q54" s="316">
        <v>8.7609925319456591E-2</v>
      </c>
    </row>
    <row r="55" spans="1:17">
      <c r="A55" s="334"/>
      <c r="B55" s="330" t="s">
        <v>138</v>
      </c>
      <c r="C55" s="160" t="s">
        <v>141</v>
      </c>
      <c r="D55" s="311">
        <v>5713189.4106315635</v>
      </c>
      <c r="E55" s="311">
        <v>-620021.58236225042</v>
      </c>
      <c r="F55" s="312">
        <v>-9.7900035708293365E-2</v>
      </c>
      <c r="G55" s="322">
        <v>54.769437436274053</v>
      </c>
      <c r="H55" s="322">
        <v>-5.6389325877165675</v>
      </c>
      <c r="I55" s="323">
        <v>5.7402929036557939</v>
      </c>
      <c r="J55" s="323">
        <v>0.15588994247420551</v>
      </c>
      <c r="K55" s="312">
        <v>2.791523884609165E-2</v>
      </c>
      <c r="L55" s="313">
        <v>32795380.631089792</v>
      </c>
      <c r="M55" s="313">
        <v>-2571821.5919726491</v>
      </c>
      <c r="N55" s="312">
        <v>-7.2717699742039579E-2</v>
      </c>
      <c r="O55" s="311">
        <v>16013516.252831355</v>
      </c>
      <c r="P55" s="311">
        <v>-1817410.6665784046</v>
      </c>
      <c r="Q55" s="312">
        <v>-0.10192463211769838</v>
      </c>
    </row>
    <row r="56" spans="1:17">
      <c r="A56" s="334"/>
      <c r="B56" s="330"/>
      <c r="C56" s="160" t="s">
        <v>142</v>
      </c>
      <c r="D56" s="311">
        <v>237994.04572330415</v>
      </c>
      <c r="E56" s="311">
        <v>-24441.360352069139</v>
      </c>
      <c r="F56" s="316">
        <v>-9.3132861596614783E-2</v>
      </c>
      <c r="G56" s="324">
        <v>2.2815277178089084</v>
      </c>
      <c r="H56" s="324">
        <v>-0.22167249692186131</v>
      </c>
      <c r="I56" s="325">
        <v>4.1508814782092625</v>
      </c>
      <c r="J56" s="325">
        <v>7.3809311857687909E-2</v>
      </c>
      <c r="K56" s="316">
        <v>1.8103508803901602E-2</v>
      </c>
      <c r="L56" s="317">
        <v>987885.07631695154</v>
      </c>
      <c r="M56" s="317">
        <v>-82083.013258125866</v>
      </c>
      <c r="N56" s="316">
        <v>-7.6715384372560091E-2</v>
      </c>
      <c r="O56" s="311">
        <v>167488.85105359554</v>
      </c>
      <c r="P56" s="311">
        <v>-13396.232465386391</v>
      </c>
      <c r="Q56" s="316">
        <v>-7.4059354175440351E-2</v>
      </c>
    </row>
    <row r="57" spans="1:17">
      <c r="A57" s="334"/>
      <c r="B57" s="330"/>
      <c r="C57" s="160" t="s">
        <v>143</v>
      </c>
      <c r="D57" s="311">
        <v>6456.4473486514808</v>
      </c>
      <c r="E57" s="311">
        <v>2434.2621571095706</v>
      </c>
      <c r="F57" s="312">
        <v>0.60520887059812201</v>
      </c>
      <c r="G57" s="322">
        <v>6.1894672783739259E-2</v>
      </c>
      <c r="H57" s="322">
        <v>2.3529670950629376E-2</v>
      </c>
      <c r="I57" s="323">
        <v>7.5514674387248748</v>
      </c>
      <c r="J57" s="323">
        <v>0.97127429232102891</v>
      </c>
      <c r="K57" s="312">
        <v>0.14760574206728899</v>
      </c>
      <c r="L57" s="313">
        <v>48755.651923183206</v>
      </c>
      <c r="M57" s="313">
        <v>22288.896492232088</v>
      </c>
      <c r="N57" s="312">
        <v>0.84214691711575274</v>
      </c>
      <c r="O57" s="311">
        <v>48617.142684102058</v>
      </c>
      <c r="P57" s="311">
        <v>23727.516251087189</v>
      </c>
      <c r="Q57" s="312">
        <v>0.95330945665033373</v>
      </c>
    </row>
    <row r="58" spans="1:17">
      <c r="A58" s="334"/>
      <c r="B58" s="330"/>
      <c r="C58" s="160" t="s">
        <v>144</v>
      </c>
      <c r="D58" s="311">
        <v>4473015.1744720526</v>
      </c>
      <c r="E58" s="311">
        <v>589580.55459088925</v>
      </c>
      <c r="F58" s="316">
        <v>0.15181935896964605</v>
      </c>
      <c r="G58" s="324">
        <v>42.880518593321028</v>
      </c>
      <c r="H58" s="324">
        <v>5.8389679894840967</v>
      </c>
      <c r="I58" s="325">
        <v>6.361096437165962</v>
      </c>
      <c r="J58" s="325">
        <v>5.5018871716655759E-2</v>
      </c>
      <c r="K58" s="316">
        <v>8.7247375481236539E-3</v>
      </c>
      <c r="L58" s="317">
        <v>28453280.889723457</v>
      </c>
      <c r="M58" s="317">
        <v>3964040.9564016983</v>
      </c>
      <c r="N58" s="316">
        <v>0.16186868057950418</v>
      </c>
      <c r="O58" s="311">
        <v>8745513.8873456903</v>
      </c>
      <c r="P58" s="311">
        <v>813721.05640401971</v>
      </c>
      <c r="Q58" s="316">
        <v>0.10258980204698739</v>
      </c>
    </row>
    <row r="59" spans="1:17">
      <c r="A59" s="334"/>
      <c r="B59" s="330" t="s">
        <v>139</v>
      </c>
      <c r="C59" s="160" t="s">
        <v>141</v>
      </c>
      <c r="D59" s="311">
        <v>2997900.5751857818</v>
      </c>
      <c r="E59" s="311">
        <v>-435213.40972207487</v>
      </c>
      <c r="F59" s="312">
        <v>-0.12676928632002757</v>
      </c>
      <c r="G59" s="322">
        <v>54.122762823416487</v>
      </c>
      <c r="H59" s="322">
        <v>-6.0746288381314457</v>
      </c>
      <c r="I59" s="323">
        <v>5.7572185616135183</v>
      </c>
      <c r="J59" s="323">
        <v>9.6587864497879927E-2</v>
      </c>
      <c r="K59" s="312">
        <v>1.7063092377161446E-2</v>
      </c>
      <c r="L59" s="313">
        <v>17259568.837331425</v>
      </c>
      <c r="M59" s="313">
        <v>-2174021.5723349825</v>
      </c>
      <c r="N59" s="312">
        <v>-0.11186926998593159</v>
      </c>
      <c r="O59" s="311">
        <v>8373441.5435652575</v>
      </c>
      <c r="P59" s="311">
        <v>-1292824.4624003703</v>
      </c>
      <c r="Q59" s="312">
        <v>-0.13374600508639958</v>
      </c>
    </row>
    <row r="60" spans="1:17">
      <c r="A60" s="334"/>
      <c r="B60" s="330"/>
      <c r="C60" s="160" t="s">
        <v>142</v>
      </c>
      <c r="D60" s="311">
        <v>128303.55562461913</v>
      </c>
      <c r="E60" s="311">
        <v>-6579.9871313273907</v>
      </c>
      <c r="F60" s="316">
        <v>-4.8782727654425456E-2</v>
      </c>
      <c r="G60" s="324">
        <v>2.316335294088915</v>
      </c>
      <c r="H60" s="324">
        <v>-4.875875395935747E-2</v>
      </c>
      <c r="I60" s="325">
        <v>4.2022295710997435</v>
      </c>
      <c r="J60" s="325">
        <v>-1.0898609734661946E-2</v>
      </c>
      <c r="K60" s="316">
        <v>-2.5868213039992264E-3</v>
      </c>
      <c r="L60" s="317">
        <v>539160.99552301527</v>
      </c>
      <c r="M60" s="317">
        <v>-29120.659592845477</v>
      </c>
      <c r="N60" s="316">
        <v>-5.1243356759261185E-2</v>
      </c>
      <c r="O60" s="311">
        <v>89963.341683149338</v>
      </c>
      <c r="P60" s="311">
        <v>-7681.6661733388901</v>
      </c>
      <c r="Q60" s="316">
        <v>-7.866931799144164E-2</v>
      </c>
    </row>
    <row r="61" spans="1:17">
      <c r="A61" s="334"/>
      <c r="B61" s="330"/>
      <c r="C61" s="160" t="s">
        <v>143</v>
      </c>
      <c r="D61" s="311">
        <v>3521.2543896608831</v>
      </c>
      <c r="E61" s="311">
        <v>559.15885742239971</v>
      </c>
      <c r="F61" s="312">
        <v>0.18877137868670904</v>
      </c>
      <c r="G61" s="322">
        <v>6.3571159680877606E-2</v>
      </c>
      <c r="H61" s="322">
        <v>1.1632766234885732E-2</v>
      </c>
      <c r="I61" s="323">
        <v>7.616138149654696</v>
      </c>
      <c r="J61" s="323">
        <v>0.51389184963300405</v>
      </c>
      <c r="K61" s="312">
        <v>7.2356241662786952E-2</v>
      </c>
      <c r="L61" s="313">
        <v>26818.359891735316</v>
      </c>
      <c r="M61" s="313">
        <v>5780.8278575837612</v>
      </c>
      <c r="N61" s="312">
        <v>0.27478640784476899</v>
      </c>
      <c r="O61" s="311">
        <v>26727.417516827583</v>
      </c>
      <c r="P61" s="311">
        <v>6785.3407633304596</v>
      </c>
      <c r="Q61" s="312">
        <v>0.34025246453534758</v>
      </c>
    </row>
    <row r="62" spans="1:17">
      <c r="A62" s="334"/>
      <c r="B62" s="330"/>
      <c r="C62" s="160" t="s">
        <v>144</v>
      </c>
      <c r="D62" s="311">
        <v>2408823.513757647</v>
      </c>
      <c r="E62" s="311">
        <v>276954.6235244195</v>
      </c>
      <c r="F62" s="316">
        <v>0.12991165863587442</v>
      </c>
      <c r="G62" s="324">
        <v>43.487827714397966</v>
      </c>
      <c r="H62" s="324">
        <v>6.1069114032596588</v>
      </c>
      <c r="I62" s="325">
        <v>6.4550640592715798</v>
      </c>
      <c r="J62" s="325">
        <v>0.11987105661939168</v>
      </c>
      <c r="K62" s="316">
        <v>1.8921452995861125E-2</v>
      </c>
      <c r="L62" s="317">
        <v>15549110.088785267</v>
      </c>
      <c r="M62" s="317">
        <v>2043309.2128078379</v>
      </c>
      <c r="N62" s="316">
        <v>0.15129122897422856</v>
      </c>
      <c r="O62" s="311">
        <v>4695863.2590144183</v>
      </c>
      <c r="P62" s="311">
        <v>353200.49854501616</v>
      </c>
      <c r="Q62" s="316">
        <v>8.133270254373573E-2</v>
      </c>
    </row>
    <row r="63" spans="1:17">
      <c r="A63" s="334" t="s">
        <v>115</v>
      </c>
      <c r="B63" s="330" t="s">
        <v>137</v>
      </c>
      <c r="C63" s="160" t="s">
        <v>141</v>
      </c>
      <c r="D63" s="311">
        <v>66370585.178679951</v>
      </c>
      <c r="E63" s="311">
        <v>3214925.6918073148</v>
      </c>
      <c r="F63" s="312">
        <v>5.0904791715072825E-2</v>
      </c>
      <c r="G63" s="322">
        <v>49.839773399719824</v>
      </c>
      <c r="H63" s="322">
        <v>-2.5548707689567607</v>
      </c>
      <c r="I63" s="323">
        <v>2.5564955788122865</v>
      </c>
      <c r="J63" s="323">
        <v>0.10110805393092237</v>
      </c>
      <c r="K63" s="312">
        <v>4.1178043346052906E-2</v>
      </c>
      <c r="L63" s="313">
        <v>169676107.57247958</v>
      </c>
      <c r="M63" s="313">
        <v>14604489.142757118</v>
      </c>
      <c r="N63" s="312">
        <v>9.4178994780890785E-2</v>
      </c>
      <c r="O63" s="311">
        <v>65002197.510830045</v>
      </c>
      <c r="P63" s="311">
        <v>-7825583.8328402638</v>
      </c>
      <c r="Q63" s="312">
        <v>-0.10745327797247815</v>
      </c>
    </row>
    <row r="64" spans="1:17">
      <c r="A64" s="334"/>
      <c r="B64" s="330"/>
      <c r="C64" s="160" t="s">
        <v>142</v>
      </c>
      <c r="D64" s="311">
        <v>37583596.266383514</v>
      </c>
      <c r="E64" s="311">
        <v>6734712.4629088938</v>
      </c>
      <c r="F64" s="316">
        <v>0.21831300301861617</v>
      </c>
      <c r="G64" s="324">
        <v>28.222712161121944</v>
      </c>
      <c r="H64" s="324">
        <v>2.6301318125648017</v>
      </c>
      <c r="I64" s="325">
        <v>2.110341740361017</v>
      </c>
      <c r="J64" s="325">
        <v>2.6058256652040424E-2</v>
      </c>
      <c r="K64" s="316">
        <v>1.2502261259428027E-2</v>
      </c>
      <c r="L64" s="317">
        <v>79314231.953825608</v>
      </c>
      <c r="M64" s="317">
        <v>15016412.951386102</v>
      </c>
      <c r="N64" s="316">
        <v>0.23354467047811323</v>
      </c>
      <c r="O64" s="311">
        <v>16759352.110616505</v>
      </c>
      <c r="P64" s="311">
        <v>2701864.2306365371</v>
      </c>
      <c r="Q64" s="316">
        <v>0.19220107132259445</v>
      </c>
    </row>
    <row r="65" spans="1:18">
      <c r="A65" s="334"/>
      <c r="B65" s="330"/>
      <c r="C65" s="160" t="s">
        <v>143</v>
      </c>
      <c r="D65" s="311">
        <v>6312001.2350544678</v>
      </c>
      <c r="E65" s="311">
        <v>-543271.65443158709</v>
      </c>
      <c r="F65" s="312">
        <v>-7.9248727685925363E-2</v>
      </c>
      <c r="G65" s="322">
        <v>4.7398815364810263</v>
      </c>
      <c r="H65" s="322">
        <v>-0.94732981784669335</v>
      </c>
      <c r="I65" s="323">
        <v>2.2654926680893399</v>
      </c>
      <c r="J65" s="323">
        <v>1.0182159628755461E-2</v>
      </c>
      <c r="K65" s="312">
        <v>4.514748452844098E-3</v>
      </c>
      <c r="L65" s="313">
        <v>14299792.518986754</v>
      </c>
      <c r="M65" s="313">
        <v>-1160976.4670361001</v>
      </c>
      <c r="N65" s="312">
        <v>-7.5091767303791204E-2</v>
      </c>
      <c r="O65" s="311">
        <v>3002092.1938912868</v>
      </c>
      <c r="P65" s="311">
        <v>-11077.743271248415</v>
      </c>
      <c r="Q65" s="312">
        <v>-3.6764415888471888E-3</v>
      </c>
    </row>
    <row r="66" spans="1:18">
      <c r="A66" s="334"/>
      <c r="B66" s="330"/>
      <c r="C66" s="160" t="s">
        <v>144</v>
      </c>
      <c r="D66" s="311">
        <v>20245379.157592747</v>
      </c>
      <c r="E66" s="311">
        <v>2580789.8081641458</v>
      </c>
      <c r="F66" s="316">
        <v>0.14609962094859719</v>
      </c>
      <c r="G66" s="324">
        <v>15.202896085508067</v>
      </c>
      <c r="H66" s="324">
        <v>0.54815443814257847</v>
      </c>
      <c r="I66" s="325">
        <v>2.6042267505471584</v>
      </c>
      <c r="J66" s="325">
        <v>7.4852879874756972E-2</v>
      </c>
      <c r="K66" s="316">
        <v>2.9593442370327919E-2</v>
      </c>
      <c r="L66" s="317">
        <v>52723557.977172926</v>
      </c>
      <c r="M66" s="317">
        <v>8043207.2405702248</v>
      </c>
      <c r="N66" s="316">
        <v>0.18001665403179409</v>
      </c>
      <c r="O66" s="311">
        <v>13058803.566665947</v>
      </c>
      <c r="P66" s="311">
        <v>2144398.9126387984</v>
      </c>
      <c r="Q66" s="316">
        <v>0.19647419906202282</v>
      </c>
    </row>
    <row r="67" spans="1:18">
      <c r="A67" s="334"/>
      <c r="B67" s="330" t="s">
        <v>138</v>
      </c>
      <c r="C67" s="160" t="s">
        <v>141</v>
      </c>
      <c r="D67" s="311">
        <v>861831023.61020076</v>
      </c>
      <c r="E67" s="311">
        <v>38015756.896326542</v>
      </c>
      <c r="F67" s="312">
        <v>4.6145972807675698E-2</v>
      </c>
      <c r="G67" s="322">
        <v>51.121294579562864</v>
      </c>
      <c r="H67" s="322">
        <v>-1.4232244720629339</v>
      </c>
      <c r="I67" s="323">
        <v>2.4934905709050672</v>
      </c>
      <c r="J67" s="323">
        <v>4.6875774377977741E-2</v>
      </c>
      <c r="K67" s="312">
        <v>1.9159442035794425E-2</v>
      </c>
      <c r="L67" s="313">
        <v>2148967531.0854979</v>
      </c>
      <c r="M67" s="313">
        <v>133408909.93842244</v>
      </c>
      <c r="N67" s="312">
        <v>6.6189545934664029E-2</v>
      </c>
      <c r="O67" s="311">
        <v>859257098.79663074</v>
      </c>
      <c r="P67" s="311">
        <v>23059337.589691997</v>
      </c>
      <c r="Q67" s="312">
        <v>2.7576416320953732E-2</v>
      </c>
    </row>
    <row r="68" spans="1:18">
      <c r="A68" s="334"/>
      <c r="B68" s="330"/>
      <c r="C68" s="160" t="s">
        <v>142</v>
      </c>
      <c r="D68" s="311">
        <v>432589795.01003247</v>
      </c>
      <c r="E68" s="311">
        <v>69428139.163267314</v>
      </c>
      <c r="F68" s="316">
        <v>0.19117695396939782</v>
      </c>
      <c r="G68" s="324">
        <v>25.659960870499848</v>
      </c>
      <c r="H68" s="324">
        <v>2.4968133597996172</v>
      </c>
      <c r="I68" s="325">
        <v>2.0901308939240986</v>
      </c>
      <c r="J68" s="325">
        <v>1.5366786154801915E-2</v>
      </c>
      <c r="K68" s="316">
        <v>7.4065220702722043E-3</v>
      </c>
      <c r="L68" s="317">
        <v>904169294.94676173</v>
      </c>
      <c r="M68" s="317">
        <v>150694526.07782769</v>
      </c>
      <c r="N68" s="316">
        <v>0.19999943236857187</v>
      </c>
      <c r="O68" s="311">
        <v>194445792.66996229</v>
      </c>
      <c r="P68" s="311">
        <v>27396072.720182657</v>
      </c>
      <c r="Q68" s="316">
        <v>0.16399951300977203</v>
      </c>
    </row>
    <row r="69" spans="1:18">
      <c r="A69" s="334"/>
      <c r="B69" s="330"/>
      <c r="C69" s="160" t="s">
        <v>143</v>
      </c>
      <c r="D69" s="311">
        <v>94394004.206814229</v>
      </c>
      <c r="E69" s="311">
        <v>-9833039.3345099688</v>
      </c>
      <c r="F69" s="312">
        <v>-9.4342495003337024E-2</v>
      </c>
      <c r="G69" s="322">
        <v>5.5991761301268737</v>
      </c>
      <c r="H69" s="322">
        <v>-1.0486247741914587</v>
      </c>
      <c r="I69" s="323">
        <v>2.1223398974111345</v>
      </c>
      <c r="J69" s="323">
        <v>2.5469355081537692E-3</v>
      </c>
      <c r="K69" s="312">
        <v>1.2015020117187925E-3</v>
      </c>
      <c r="L69" s="313">
        <v>200336161.20451632</v>
      </c>
      <c r="M69" s="313">
        <v>-20603592.13433823</v>
      </c>
      <c r="N69" s="312">
        <v>-9.3254345689155221E-2</v>
      </c>
      <c r="O69" s="311">
        <v>41493030.118470602</v>
      </c>
      <c r="P69" s="311">
        <v>-2225333.5544434264</v>
      </c>
      <c r="Q69" s="312">
        <v>-5.0901574704227667E-2</v>
      </c>
    </row>
    <row r="70" spans="1:18">
      <c r="A70" s="334"/>
      <c r="B70" s="330"/>
      <c r="C70" s="160" t="s">
        <v>144</v>
      </c>
      <c r="D70" s="311">
        <v>264869747.89006624</v>
      </c>
      <c r="E70" s="311">
        <v>14626672.159319967</v>
      </c>
      <c r="F70" s="316">
        <v>5.8449857669819444E-2</v>
      </c>
      <c r="G70" s="324">
        <v>15.711298428758901</v>
      </c>
      <c r="H70" s="324">
        <v>-0.24968529119743721</v>
      </c>
      <c r="I70" s="325">
        <v>2.5226950293635264</v>
      </c>
      <c r="J70" s="325">
        <v>8.1079761912831838E-2</v>
      </c>
      <c r="K70" s="316">
        <v>3.3207427473816428E-2</v>
      </c>
      <c r="L70" s="317">
        <v>668185596.43104053</v>
      </c>
      <c r="M70" s="317">
        <v>57188282.153030038</v>
      </c>
      <c r="N70" s="316">
        <v>9.3598254553061325E-2</v>
      </c>
      <c r="O70" s="311">
        <v>161951872.93489456</v>
      </c>
      <c r="P70" s="311">
        <v>15288715.479390204</v>
      </c>
      <c r="Q70" s="316">
        <v>0.10424373608640326</v>
      </c>
    </row>
    <row r="71" spans="1:18">
      <c r="A71" s="334"/>
      <c r="B71" s="330" t="s">
        <v>139</v>
      </c>
      <c r="C71" s="160" t="s">
        <v>141</v>
      </c>
      <c r="D71" s="311">
        <v>485640619.3159737</v>
      </c>
      <c r="E71" s="311">
        <v>23548609.116392732</v>
      </c>
      <c r="F71" s="312">
        <v>5.0960866227100339E-2</v>
      </c>
      <c r="G71" s="322">
        <v>50.871726103199649</v>
      </c>
      <c r="H71" s="322">
        <v>-1.622733191748317</v>
      </c>
      <c r="I71" s="323">
        <v>2.5062100505174616</v>
      </c>
      <c r="J71" s="323">
        <v>3.6282645843881856E-2</v>
      </c>
      <c r="K71" s="312">
        <v>1.4689762045324928E-2</v>
      </c>
      <c r="L71" s="313">
        <v>1217117401.0692177</v>
      </c>
      <c r="M71" s="313">
        <v>75783681.5965693</v>
      </c>
      <c r="N71" s="312">
        <v>6.6399231270924897E-2</v>
      </c>
      <c r="O71" s="311">
        <v>484009512.79118103</v>
      </c>
      <c r="P71" s="311">
        <v>16522522.390966594</v>
      </c>
      <c r="Q71" s="312">
        <v>3.5343277417884303E-2</v>
      </c>
    </row>
    <row r="72" spans="1:18">
      <c r="A72" s="334"/>
      <c r="B72" s="330"/>
      <c r="C72" s="160" t="s">
        <v>142</v>
      </c>
      <c r="D72" s="311">
        <v>254309962.59533048</v>
      </c>
      <c r="E72" s="311">
        <v>40265597.463567019</v>
      </c>
      <c r="F72" s="316">
        <v>0.18811799805512255</v>
      </c>
      <c r="G72" s="324">
        <v>26.639424809001081</v>
      </c>
      <c r="H72" s="324">
        <v>2.3236111513068849</v>
      </c>
      <c r="I72" s="325">
        <v>2.0899970684877793</v>
      </c>
      <c r="J72" s="325">
        <v>7.2937040124259056E-3</v>
      </c>
      <c r="K72" s="316">
        <v>3.5020368895707994E-3</v>
      </c>
      <c r="L72" s="317">
        <v>531507076.31147748</v>
      </c>
      <c r="M72" s="317">
        <v>85716156.904562712</v>
      </c>
      <c r="N72" s="316">
        <v>0.19227883111347455</v>
      </c>
      <c r="O72" s="311">
        <v>114109630.95196435</v>
      </c>
      <c r="P72" s="311">
        <v>15732890.329045475</v>
      </c>
      <c r="Q72" s="316">
        <v>0.15992489921322089</v>
      </c>
    </row>
    <row r="73" spans="1:18">
      <c r="A73" s="334"/>
      <c r="B73" s="330"/>
      <c r="C73" s="160" t="s">
        <v>143</v>
      </c>
      <c r="D73" s="311">
        <v>49442070.8632899</v>
      </c>
      <c r="E73" s="311">
        <v>-6088874.6775042713</v>
      </c>
      <c r="F73" s="312">
        <v>-0.10964831623533691</v>
      </c>
      <c r="G73" s="322">
        <v>5.1791456210457509</v>
      </c>
      <c r="H73" s="322">
        <v>-1.1292667642758492</v>
      </c>
      <c r="I73" s="323">
        <v>2.1690875453937704</v>
      </c>
      <c r="J73" s="323">
        <v>4.2704532351883984E-2</v>
      </c>
      <c r="K73" s="312">
        <v>2.0083179789323672E-2</v>
      </c>
      <c r="L73" s="313">
        <v>107244180.12803835</v>
      </c>
      <c r="M73" s="313">
        <v>-10835879.168060467</v>
      </c>
      <c r="N73" s="312">
        <v>-9.1767223294564076E-2</v>
      </c>
      <c r="O73" s="311">
        <v>22129491.170496289</v>
      </c>
      <c r="P73" s="311">
        <v>-1270622.4131617323</v>
      </c>
      <c r="Q73" s="312">
        <v>-5.4299839555013919E-2</v>
      </c>
    </row>
    <row r="74" spans="1:18">
      <c r="A74" s="334"/>
      <c r="B74" s="330"/>
      <c r="C74" s="160" t="s">
        <v>144</v>
      </c>
      <c r="D74" s="311">
        <v>146948881.0835472</v>
      </c>
      <c r="E74" s="311">
        <v>12956968.924686566</v>
      </c>
      <c r="F74" s="316">
        <v>9.6699634447523969E-2</v>
      </c>
      <c r="G74" s="324">
        <v>15.393158916943966</v>
      </c>
      <c r="H74" s="324">
        <v>0.17144370997124803</v>
      </c>
      <c r="I74" s="325">
        <v>2.5315271274816493</v>
      </c>
      <c r="J74" s="325">
        <v>2.9363403330871396E-2</v>
      </c>
      <c r="K74" s="316">
        <v>1.1735204634076129E-2</v>
      </c>
      <c r="L74" s="317">
        <v>372005078.81607473</v>
      </c>
      <c r="M74" s="317">
        <v>36735376.882576108</v>
      </c>
      <c r="N74" s="316">
        <v>0.1095696290798822</v>
      </c>
      <c r="O74" s="311">
        <v>90443337.599620983</v>
      </c>
      <c r="P74" s="311">
        <v>10821727.732203081</v>
      </c>
      <c r="Q74" s="316">
        <v>0.13591445526186804</v>
      </c>
      <c r="R74" s="231"/>
    </row>
    <row r="75" spans="1:18">
      <c r="A75" s="334"/>
      <c r="B75" s="330"/>
      <c r="C75" s="160"/>
    </row>
    <row r="76" spans="1:18">
      <c r="A76" s="334"/>
      <c r="B76" s="330"/>
      <c r="C76" s="160"/>
      <c r="D76" s="161"/>
      <c r="E76" s="161"/>
      <c r="F76" s="162"/>
      <c r="G76" s="172"/>
      <c r="H76" s="172"/>
      <c r="I76" s="173"/>
      <c r="J76" s="173"/>
      <c r="K76" s="162"/>
      <c r="L76" s="163"/>
      <c r="M76" s="163"/>
      <c r="N76" s="162"/>
      <c r="O76" s="161"/>
      <c r="P76" s="161"/>
      <c r="Q76" s="162"/>
    </row>
    <row r="77" spans="1:18">
      <c r="A77" s="334"/>
      <c r="B77" s="330"/>
      <c r="C77" s="160"/>
      <c r="D77" s="161"/>
      <c r="E77" s="161"/>
      <c r="F77" s="162"/>
      <c r="G77" s="172"/>
      <c r="H77" s="172"/>
      <c r="I77" s="173"/>
      <c r="J77" s="173"/>
      <c r="K77" s="162"/>
      <c r="L77" s="163"/>
      <c r="M77" s="163"/>
      <c r="N77" s="162"/>
      <c r="O77" s="161"/>
      <c r="P77" s="161"/>
      <c r="Q77" s="162"/>
    </row>
    <row r="78" spans="1:18">
      <c r="A78" s="334"/>
      <c r="B78" s="330"/>
      <c r="C78" s="160"/>
      <c r="D78" s="161"/>
      <c r="E78" s="161"/>
      <c r="F78" s="162"/>
      <c r="G78" s="172"/>
      <c r="H78" s="172"/>
      <c r="I78" s="173"/>
      <c r="J78" s="173"/>
      <c r="K78" s="162"/>
      <c r="L78" s="163"/>
      <c r="M78" s="163"/>
      <c r="N78" s="162"/>
      <c r="O78" s="161"/>
      <c r="P78" s="161"/>
      <c r="Q78" s="162"/>
    </row>
    <row r="79" spans="1:18">
      <c r="A79" s="334"/>
      <c r="B79" s="330"/>
      <c r="C79" s="160"/>
      <c r="D79" s="161"/>
      <c r="E79" s="161"/>
      <c r="F79" s="162"/>
      <c r="G79" s="172"/>
      <c r="H79" s="172"/>
      <c r="I79" s="173"/>
      <c r="J79" s="173"/>
      <c r="K79" s="162"/>
      <c r="L79" s="163"/>
      <c r="M79" s="163"/>
      <c r="N79" s="162"/>
      <c r="O79" s="161"/>
      <c r="P79" s="161"/>
      <c r="Q79" s="162"/>
    </row>
    <row r="80" spans="1:18">
      <c r="A80" s="334"/>
      <c r="B80" s="330"/>
      <c r="C80" s="160"/>
      <c r="D80" s="161"/>
      <c r="E80" s="161"/>
      <c r="F80" s="162"/>
      <c r="G80" s="172"/>
      <c r="H80" s="172"/>
      <c r="I80" s="173"/>
      <c r="J80" s="173"/>
      <c r="K80" s="162"/>
      <c r="L80" s="163"/>
      <c r="M80" s="163"/>
      <c r="N80" s="162"/>
      <c r="O80" s="161"/>
      <c r="P80" s="161"/>
      <c r="Q80" s="162"/>
    </row>
    <row r="81" spans="1:17">
      <c r="A81" s="334"/>
      <c r="B81" s="330"/>
      <c r="C81" s="160"/>
      <c r="D81" s="161"/>
      <c r="E81" s="161"/>
      <c r="F81" s="162"/>
      <c r="G81" s="172"/>
      <c r="H81" s="172"/>
      <c r="I81" s="173"/>
      <c r="J81" s="173"/>
      <c r="K81" s="162"/>
      <c r="L81" s="163"/>
      <c r="M81" s="163"/>
      <c r="N81" s="162"/>
      <c r="O81" s="161"/>
      <c r="P81" s="161"/>
      <c r="Q81" s="162"/>
    </row>
    <row r="82" spans="1:17">
      <c r="A82" s="334"/>
      <c r="B82" s="330"/>
      <c r="C82" s="160"/>
      <c r="D82" s="161"/>
      <c r="E82" s="161"/>
      <c r="F82" s="162"/>
      <c r="G82" s="172"/>
      <c r="H82" s="172"/>
      <c r="I82" s="173"/>
      <c r="J82" s="173"/>
      <c r="K82" s="162"/>
      <c r="L82" s="163"/>
      <c r="M82" s="163"/>
      <c r="N82" s="162"/>
      <c r="O82" s="161"/>
      <c r="P82" s="161"/>
      <c r="Q82" s="162"/>
    </row>
    <row r="83" spans="1:17">
      <c r="A83" s="334"/>
      <c r="B83" s="330"/>
      <c r="C83" s="160"/>
      <c r="D83" s="161"/>
      <c r="E83" s="161"/>
      <c r="F83" s="162"/>
      <c r="G83" s="172"/>
      <c r="H83" s="172"/>
      <c r="I83" s="173"/>
      <c r="J83" s="173"/>
      <c r="K83" s="162"/>
      <c r="L83" s="163"/>
      <c r="M83" s="163"/>
      <c r="N83" s="162"/>
      <c r="O83" s="161"/>
      <c r="P83" s="161"/>
      <c r="Q83" s="162"/>
    </row>
    <row r="84" spans="1:17">
      <c r="A84" s="334"/>
      <c r="B84" s="330"/>
      <c r="C84" s="160"/>
      <c r="D84" s="161"/>
      <c r="E84" s="161"/>
      <c r="F84" s="162"/>
      <c r="G84" s="172"/>
      <c r="H84" s="172"/>
      <c r="I84" s="173"/>
      <c r="J84" s="173"/>
      <c r="K84" s="162"/>
      <c r="L84" s="163"/>
      <c r="M84" s="163"/>
      <c r="N84" s="162"/>
      <c r="O84" s="161"/>
      <c r="P84" s="161"/>
      <c r="Q84" s="162"/>
    </row>
    <row r="85" spans="1:17">
      <c r="A85" s="334"/>
      <c r="B85" s="330"/>
      <c r="C85" s="160"/>
      <c r="D85" s="161"/>
      <c r="E85" s="161"/>
      <c r="F85" s="162"/>
      <c r="G85" s="172"/>
      <c r="H85" s="172"/>
      <c r="I85" s="173"/>
      <c r="J85" s="173"/>
      <c r="K85" s="162"/>
      <c r="L85" s="163"/>
      <c r="M85" s="163"/>
      <c r="N85" s="162"/>
      <c r="O85" s="161"/>
      <c r="P85" s="161"/>
      <c r="Q85" s="162"/>
    </row>
    <row r="86" spans="1:17">
      <c r="A86" s="334"/>
      <c r="B86" s="330"/>
      <c r="C86" s="160"/>
      <c r="D86" s="161"/>
      <c r="E86" s="161"/>
      <c r="F86" s="162"/>
      <c r="G86" s="172"/>
      <c r="H86" s="172"/>
      <c r="I86" s="173"/>
      <c r="J86" s="173"/>
      <c r="K86" s="162"/>
      <c r="L86" s="163"/>
      <c r="M86" s="163"/>
      <c r="N86" s="162"/>
      <c r="O86" s="161"/>
      <c r="P86" s="161"/>
      <c r="Q86" s="162"/>
    </row>
    <row r="87" spans="1:17">
      <c r="A87" s="334"/>
      <c r="B87" s="330"/>
      <c r="C87" s="160"/>
      <c r="D87" s="161"/>
      <c r="E87" s="161"/>
      <c r="F87" s="162"/>
      <c r="G87" s="172"/>
      <c r="H87" s="172"/>
      <c r="I87" s="173"/>
      <c r="J87" s="173"/>
      <c r="K87" s="162"/>
      <c r="L87" s="163"/>
      <c r="M87" s="163"/>
      <c r="N87" s="162"/>
      <c r="O87" s="161"/>
      <c r="P87" s="161"/>
      <c r="Q87" s="162"/>
    </row>
    <row r="88" spans="1:17">
      <c r="A88" s="334"/>
      <c r="B88" s="330"/>
      <c r="C88" s="160"/>
      <c r="D88" s="161"/>
      <c r="E88" s="161"/>
      <c r="F88" s="162"/>
      <c r="G88" s="172"/>
      <c r="H88" s="172"/>
      <c r="I88" s="173"/>
      <c r="J88" s="173"/>
      <c r="K88" s="162"/>
      <c r="L88" s="163"/>
      <c r="M88" s="163"/>
      <c r="N88" s="162"/>
      <c r="O88" s="161"/>
      <c r="P88" s="161"/>
      <c r="Q88" s="162"/>
    </row>
    <row r="89" spans="1:17">
      <c r="A89" s="334"/>
      <c r="B89" s="330"/>
      <c r="C89" s="160"/>
      <c r="D89" s="161"/>
      <c r="E89" s="161"/>
      <c r="F89" s="162"/>
      <c r="G89" s="172"/>
      <c r="H89" s="172"/>
      <c r="I89" s="173"/>
      <c r="J89" s="173"/>
      <c r="K89" s="162"/>
      <c r="L89" s="163"/>
      <c r="M89" s="163"/>
      <c r="N89" s="162"/>
      <c r="O89" s="161"/>
      <c r="P89" s="161"/>
      <c r="Q89" s="162"/>
    </row>
    <row r="90" spans="1:17">
      <c r="A90" s="334"/>
      <c r="B90" s="330"/>
      <c r="C90" s="160"/>
      <c r="D90" s="161"/>
      <c r="E90" s="161"/>
      <c r="F90" s="162"/>
      <c r="G90" s="172"/>
      <c r="H90" s="172"/>
      <c r="I90" s="173"/>
      <c r="J90" s="173"/>
      <c r="K90" s="162"/>
      <c r="L90" s="163"/>
      <c r="M90" s="163"/>
      <c r="N90" s="162"/>
      <c r="O90" s="161"/>
      <c r="P90" s="161"/>
      <c r="Q90" s="162"/>
    </row>
    <row r="91" spans="1:17">
      <c r="A91" s="334"/>
      <c r="B91" s="330"/>
      <c r="C91" s="160"/>
      <c r="D91" s="161"/>
      <c r="E91" s="161"/>
      <c r="F91" s="162"/>
      <c r="G91" s="172"/>
      <c r="H91" s="172"/>
      <c r="I91" s="173"/>
      <c r="J91" s="173"/>
      <c r="K91" s="162"/>
      <c r="L91" s="163"/>
      <c r="M91" s="163"/>
      <c r="N91" s="162"/>
      <c r="O91" s="161"/>
      <c r="P91" s="161"/>
      <c r="Q91" s="162"/>
    </row>
    <row r="92" spans="1:17">
      <c r="A92" s="334"/>
      <c r="B92" s="330"/>
      <c r="C92" s="160"/>
      <c r="D92" s="161"/>
      <c r="E92" s="161"/>
      <c r="F92" s="162"/>
      <c r="G92" s="172"/>
      <c r="H92" s="172"/>
      <c r="I92" s="173"/>
      <c r="J92" s="173"/>
      <c r="K92" s="162"/>
      <c r="L92" s="163"/>
      <c r="M92" s="163"/>
      <c r="N92" s="162"/>
      <c r="O92" s="161"/>
      <c r="P92" s="161"/>
      <c r="Q92" s="162"/>
    </row>
    <row r="93" spans="1:17">
      <c r="A93" s="334"/>
      <c r="B93" s="330"/>
      <c r="C93" s="160"/>
      <c r="D93" s="161"/>
      <c r="E93" s="161"/>
      <c r="F93" s="162"/>
      <c r="G93" s="172"/>
      <c r="H93" s="172"/>
      <c r="I93" s="173"/>
      <c r="J93" s="173"/>
      <c r="K93" s="162"/>
      <c r="L93" s="163"/>
      <c r="M93" s="163"/>
      <c r="N93" s="162"/>
      <c r="O93" s="161"/>
      <c r="P93" s="161"/>
      <c r="Q93" s="162"/>
    </row>
    <row r="94" spans="1:17">
      <c r="A94" s="334"/>
      <c r="B94" s="330"/>
      <c r="C94" s="160"/>
      <c r="D94" s="161"/>
      <c r="E94" s="161"/>
      <c r="F94" s="162"/>
      <c r="G94" s="172"/>
      <c r="H94" s="172"/>
      <c r="I94" s="173"/>
      <c r="J94" s="173"/>
      <c r="K94" s="162"/>
      <c r="L94" s="163"/>
      <c r="M94" s="163"/>
      <c r="N94" s="162"/>
      <c r="O94" s="161"/>
      <c r="P94" s="161"/>
      <c r="Q94" s="162"/>
    </row>
    <row r="95" spans="1:17">
      <c r="A95" s="334"/>
      <c r="B95" s="330"/>
      <c r="C95" s="160"/>
      <c r="D95" s="161"/>
      <c r="E95" s="161"/>
      <c r="F95" s="162"/>
      <c r="G95" s="172"/>
      <c r="H95" s="172"/>
      <c r="I95" s="173"/>
      <c r="J95" s="173"/>
      <c r="K95" s="162"/>
      <c r="L95" s="163"/>
      <c r="M95" s="163"/>
      <c r="N95" s="162"/>
      <c r="O95" s="161"/>
      <c r="P95" s="161"/>
      <c r="Q95" s="162"/>
    </row>
    <row r="96" spans="1:17">
      <c r="A96" s="334"/>
      <c r="B96" s="330"/>
      <c r="C96" s="160"/>
      <c r="D96" s="161"/>
      <c r="E96" s="161"/>
      <c r="F96" s="162"/>
      <c r="G96" s="172"/>
      <c r="H96" s="172"/>
      <c r="I96" s="173"/>
      <c r="J96" s="173"/>
      <c r="K96" s="162"/>
      <c r="L96" s="163"/>
      <c r="M96" s="163"/>
      <c r="N96" s="162"/>
      <c r="O96" s="161"/>
      <c r="P96" s="161"/>
      <c r="Q96" s="162"/>
    </row>
    <row r="97" spans="1:17">
      <c r="A97" s="334"/>
      <c r="B97" s="330"/>
      <c r="C97" s="160"/>
      <c r="D97" s="161"/>
      <c r="E97" s="161"/>
      <c r="F97" s="162"/>
      <c r="G97" s="172"/>
      <c r="H97" s="172"/>
      <c r="I97" s="173"/>
      <c r="J97" s="173"/>
      <c r="K97" s="162"/>
      <c r="L97" s="163"/>
      <c r="M97" s="163"/>
      <c r="N97" s="162"/>
      <c r="O97" s="161"/>
      <c r="P97" s="161"/>
      <c r="Q97" s="162"/>
    </row>
    <row r="98" spans="1:17">
      <c r="A98" s="334"/>
      <c r="B98" s="330"/>
      <c r="C98" s="160"/>
      <c r="D98" s="161"/>
      <c r="E98" s="161"/>
      <c r="F98" s="162"/>
      <c r="G98" s="172"/>
      <c r="H98" s="172"/>
      <c r="I98" s="173"/>
      <c r="J98" s="173"/>
      <c r="K98" s="162"/>
      <c r="L98" s="163"/>
      <c r="M98" s="163"/>
      <c r="N98" s="162"/>
      <c r="O98" s="161"/>
      <c r="P98" s="161"/>
      <c r="Q98" s="162"/>
    </row>
  </sheetData>
  <mergeCells count="40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87:A98"/>
    <mergeCell ref="B87:B90"/>
    <mergeCell ref="B91:B94"/>
    <mergeCell ref="B95:B98"/>
    <mergeCell ref="A63:A74"/>
    <mergeCell ref="B63:B66"/>
    <mergeCell ref="B67:B70"/>
    <mergeCell ref="B71:B74"/>
    <mergeCell ref="A75:A86"/>
    <mergeCell ref="B75:B78"/>
    <mergeCell ref="B79:B82"/>
    <mergeCell ref="B83:B8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6"/>
  <sheetViews>
    <sheetView topLeftCell="A202" zoomScale="90" zoomScaleNormal="90" workbookViewId="0">
      <selection activeCell="D3" sqref="D3:Q128"/>
    </sheetView>
  </sheetViews>
  <sheetFormatPr defaultColWidth="9.28515625" defaultRowHeight="15"/>
  <cols>
    <col min="1" max="1" width="31.28515625" bestFit="1" customWidth="1"/>
    <col min="2" max="2" width="12" customWidth="1"/>
    <col min="3" max="3" width="22.5703125" bestFit="1" customWidth="1"/>
    <col min="4" max="4" width="12" bestFit="1" customWidth="1"/>
    <col min="5" max="5" width="10.85546875" bestFit="1" customWidth="1"/>
    <col min="6" max="6" width="9.1406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1" max="11" width="9.140625" bestFit="1" customWidth="1"/>
    <col min="12" max="12" width="14.85546875" bestFit="1" customWidth="1"/>
    <col min="13" max="13" width="12.7109375" bestFit="1" customWidth="1"/>
    <col min="14" max="14" width="9.140625" bestFit="1" customWidth="1"/>
    <col min="15" max="15" width="12" bestFit="1" customWidth="1"/>
    <col min="16" max="16" width="11.5703125" bestFit="1" customWidth="1"/>
    <col min="17" max="17" width="9.140625" bestFit="1" customWidth="1"/>
  </cols>
  <sheetData>
    <row r="1" spans="1:17">
      <c r="A1" s="332" t="s">
        <v>0</v>
      </c>
      <c r="B1" s="332" t="s">
        <v>1</v>
      </c>
      <c r="C1" s="332" t="s">
        <v>121</v>
      </c>
      <c r="D1" s="332" t="s">
        <v>3</v>
      </c>
      <c r="E1" s="332"/>
      <c r="F1" s="332"/>
      <c r="G1" s="332" t="s">
        <v>4</v>
      </c>
      <c r="H1" s="332"/>
      <c r="I1" s="332" t="s">
        <v>5</v>
      </c>
      <c r="J1" s="332"/>
      <c r="K1" s="332"/>
      <c r="L1" s="332" t="s">
        <v>6</v>
      </c>
      <c r="M1" s="332"/>
      <c r="N1" s="332"/>
      <c r="O1" s="332" t="s">
        <v>7</v>
      </c>
      <c r="P1" s="332"/>
      <c r="Q1" s="332"/>
    </row>
    <row r="2" spans="1:17" ht="30">
      <c r="A2" s="331"/>
      <c r="B2" s="331"/>
      <c r="C2" s="331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0" t="s">
        <v>303</v>
      </c>
      <c r="B3" s="330" t="s">
        <v>137</v>
      </c>
      <c r="C3" s="160" t="s">
        <v>86</v>
      </c>
      <c r="D3" s="311">
        <v>27537247.159205109</v>
      </c>
      <c r="E3" s="311">
        <v>748107.13653183356</v>
      </c>
      <c r="F3" s="312">
        <v>2.7925761554819045E-2</v>
      </c>
      <c r="G3" s="322">
        <v>9.0510006881264928</v>
      </c>
      <c r="H3" s="322">
        <v>-0.43105830753022545</v>
      </c>
      <c r="I3" s="323">
        <v>2.9150964695242694</v>
      </c>
      <c r="J3" s="323">
        <v>4.3533516873896616E-2</v>
      </c>
      <c r="K3" s="312">
        <v>1.5160216784979898E-2</v>
      </c>
      <c r="L3" s="313">
        <v>80273731.974216029</v>
      </c>
      <c r="M3" s="313">
        <v>3347029.9517440796</v>
      </c>
      <c r="N3" s="312">
        <v>4.3509338938855585E-2</v>
      </c>
      <c r="O3" s="311">
        <v>33623687.512167633</v>
      </c>
      <c r="P3" s="311">
        <v>-263919.43677638471</v>
      </c>
      <c r="Q3" s="312">
        <v>-7.7880812644579136E-3</v>
      </c>
    </row>
    <row r="4" spans="1:17">
      <c r="A4" s="330"/>
      <c r="B4" s="330"/>
      <c r="C4" s="160" t="s">
        <v>122</v>
      </c>
      <c r="D4" s="311">
        <v>50696698.621379428</v>
      </c>
      <c r="E4" s="311">
        <v>-180708.32302495092</v>
      </c>
      <c r="F4" s="316">
        <v>-3.5518383085525089E-3</v>
      </c>
      <c r="G4" s="324">
        <v>16.663098219476922</v>
      </c>
      <c r="H4" s="324">
        <v>-1.3450414141422868</v>
      </c>
      <c r="I4" s="325">
        <v>2.5588464312655281</v>
      </c>
      <c r="J4" s="325">
        <v>3.5199528312099382E-2</v>
      </c>
      <c r="K4" s="316">
        <v>1.3947881643388902E-2</v>
      </c>
      <c r="L4" s="317">
        <v>129725066.34426077</v>
      </c>
      <c r="M4" s="317">
        <v>1328455.8787133992</v>
      </c>
      <c r="N4" s="316">
        <v>1.0346502714492322E-2</v>
      </c>
      <c r="O4" s="311">
        <v>38334082.472815871</v>
      </c>
      <c r="P4" s="311">
        <v>1096034.7081889063</v>
      </c>
      <c r="Q4" s="316">
        <v>2.9433194648567151E-2</v>
      </c>
    </row>
    <row r="5" spans="1:17">
      <c r="A5" s="330"/>
      <c r="B5" s="330"/>
      <c r="C5" s="160" t="s">
        <v>88</v>
      </c>
      <c r="D5" s="311">
        <v>49684097.37083298</v>
      </c>
      <c r="E5" s="311">
        <v>4994451.5154470429</v>
      </c>
      <c r="F5" s="312">
        <v>0.11175858344478508</v>
      </c>
      <c r="G5" s="322">
        <v>16.33027429693643</v>
      </c>
      <c r="H5" s="322">
        <v>0.51230260627633584</v>
      </c>
      <c r="I5" s="323">
        <v>2.864410599069644</v>
      </c>
      <c r="J5" s="323">
        <v>4.5105191445176107E-2</v>
      </c>
      <c r="K5" s="312">
        <v>1.599868936625121E-2</v>
      </c>
      <c r="L5" s="313">
        <v>142315655.11422223</v>
      </c>
      <c r="M5" s="313">
        <v>16321894.889310271</v>
      </c>
      <c r="N5" s="312">
        <v>0.12954526367158176</v>
      </c>
      <c r="O5" s="311">
        <v>43668184.655112684</v>
      </c>
      <c r="P5" s="311">
        <v>3414884.5544975922</v>
      </c>
      <c r="Q5" s="312">
        <v>8.4834896665911153E-2</v>
      </c>
    </row>
    <row r="6" spans="1:17">
      <c r="A6" s="330"/>
      <c r="B6" s="330"/>
      <c r="C6" s="160" t="s">
        <v>123</v>
      </c>
      <c r="D6" s="311">
        <v>7197967.5181058161</v>
      </c>
      <c r="E6" s="311">
        <v>16709.025820232928</v>
      </c>
      <c r="F6" s="316">
        <v>2.3267545428398771E-3</v>
      </c>
      <c r="G6" s="324">
        <v>2.3658432007685284</v>
      </c>
      <c r="H6" s="324">
        <v>-0.17597473848899847</v>
      </c>
      <c r="I6" s="325">
        <v>2.8890067881717818</v>
      </c>
      <c r="J6" s="325">
        <v>7.1463433679549215E-2</v>
      </c>
      <c r="K6" s="316">
        <v>2.5363738792380745E-2</v>
      </c>
      <c r="L6" s="317">
        <v>20794977.020847697</v>
      </c>
      <c r="M6" s="317">
        <v>561469.87901754305</v>
      </c>
      <c r="N6" s="316">
        <v>2.7749508529679306E-2</v>
      </c>
      <c r="O6" s="311">
        <v>7121087.6839769483</v>
      </c>
      <c r="P6" s="311">
        <v>213708.57655581459</v>
      </c>
      <c r="Q6" s="316">
        <v>3.0939170014023246E-2</v>
      </c>
    </row>
    <row r="7" spans="1:17">
      <c r="A7" s="330"/>
      <c r="B7" s="330"/>
      <c r="C7" s="160" t="s">
        <v>90</v>
      </c>
      <c r="D7" s="311">
        <v>56015093.808358163</v>
      </c>
      <c r="E7" s="311">
        <v>8653692.3764194474</v>
      </c>
      <c r="F7" s="312">
        <v>0.18271613834855252</v>
      </c>
      <c r="G7" s="322">
        <v>18.411159607704036</v>
      </c>
      <c r="H7" s="322">
        <v>1.6475157537192935</v>
      </c>
      <c r="I7" s="323">
        <v>2.5989794080708384</v>
      </c>
      <c r="J7" s="323">
        <v>1.6480149717374104E-2</v>
      </c>
      <c r="K7" s="312">
        <v>6.3814731656037056E-3</v>
      </c>
      <c r="L7" s="313">
        <v>145582075.34907919</v>
      </c>
      <c r="M7" s="313">
        <v>23271291.276516765</v>
      </c>
      <c r="N7" s="312">
        <v>0.19026360964795039</v>
      </c>
      <c r="O7" s="311">
        <v>35065154.516487539</v>
      </c>
      <c r="P7" s="311">
        <v>4425113.5126433745</v>
      </c>
      <c r="Q7" s="312">
        <v>0.14442257150009005</v>
      </c>
    </row>
    <row r="8" spans="1:17">
      <c r="A8" s="330"/>
      <c r="B8" s="330"/>
      <c r="C8" s="160" t="s">
        <v>91</v>
      </c>
      <c r="D8" s="311">
        <v>11256939.291181777</v>
      </c>
      <c r="E8" s="311">
        <v>154782.73233500309</v>
      </c>
      <c r="F8" s="316">
        <v>1.3941681646676491E-2</v>
      </c>
      <c r="G8" s="324">
        <v>3.6999546353211246</v>
      </c>
      <c r="H8" s="324">
        <v>-0.22967145125368882</v>
      </c>
      <c r="I8" s="325">
        <v>2.8687489717481536</v>
      </c>
      <c r="J8" s="325">
        <v>6.7329359277943368E-2</v>
      </c>
      <c r="K8" s="316">
        <v>2.4034014389788003E-2</v>
      </c>
      <c r="L8" s="317">
        <v>32293333.01660911</v>
      </c>
      <c r="M8" s="317">
        <v>1191533.8919409774</v>
      </c>
      <c r="N8" s="316">
        <v>3.8310770613778487E-2</v>
      </c>
      <c r="O8" s="311">
        <v>20227505.590933502</v>
      </c>
      <c r="P8" s="311">
        <v>633784.86667380854</v>
      </c>
      <c r="Q8" s="316">
        <v>3.2346325416851361E-2</v>
      </c>
    </row>
    <row r="9" spans="1:17">
      <c r="A9" s="330"/>
      <c r="B9" s="330"/>
      <c r="C9" s="160" t="s">
        <v>124</v>
      </c>
      <c r="D9" s="311">
        <v>972562.51011881523</v>
      </c>
      <c r="E9" s="311">
        <v>10268.475036680931</v>
      </c>
      <c r="F9" s="312">
        <v>1.067082893827196E-2</v>
      </c>
      <c r="G9" s="322">
        <v>0.3196639045812858</v>
      </c>
      <c r="H9" s="322">
        <v>-2.0941609597023458E-2</v>
      </c>
      <c r="I9" s="323">
        <v>3.5595190126271343</v>
      </c>
      <c r="J9" s="323">
        <v>0.16971517150128879</v>
      </c>
      <c r="K9" s="312">
        <v>5.0066369458393732E-2</v>
      </c>
      <c r="L9" s="313">
        <v>3461854.7457362926</v>
      </c>
      <c r="M9" s="313">
        <v>199866.72932238458</v>
      </c>
      <c r="N9" s="312">
        <v>6.1271448060716556E-2</v>
      </c>
      <c r="O9" s="311">
        <v>1803699.9039789438</v>
      </c>
      <c r="P9" s="311">
        <v>66002.146307127783</v>
      </c>
      <c r="Q9" s="312">
        <v>3.7982523724700019E-2</v>
      </c>
    </row>
    <row r="10" spans="1:17">
      <c r="A10" s="330"/>
      <c r="B10" s="330"/>
      <c r="C10" s="160" t="s">
        <v>93</v>
      </c>
      <c r="D10" s="311">
        <v>7353433.9965197863</v>
      </c>
      <c r="E10" s="311">
        <v>-415333.14179981221</v>
      </c>
      <c r="F10" s="316">
        <v>-5.3461911575541143E-2</v>
      </c>
      <c r="G10" s="324">
        <v>2.4169422519906862</v>
      </c>
      <c r="H10" s="324">
        <v>-0.33282531302705642</v>
      </c>
      <c r="I10" s="325">
        <v>3.1452001233639746</v>
      </c>
      <c r="J10" s="325">
        <v>5.4873070245070377E-2</v>
      </c>
      <c r="K10" s="316">
        <v>1.7756395780080907E-2</v>
      </c>
      <c r="L10" s="317">
        <v>23128021.513002876</v>
      </c>
      <c r="M10" s="317">
        <v>-880009.74392731115</v>
      </c>
      <c r="N10" s="316">
        <v>-3.6654806656555253E-2</v>
      </c>
      <c r="O10" s="311">
        <v>13806207.769109726</v>
      </c>
      <c r="P10" s="311">
        <v>-808956.27878230438</v>
      </c>
      <c r="Q10" s="316">
        <v>-5.5350475446697536E-2</v>
      </c>
    </row>
    <row r="11" spans="1:17">
      <c r="A11" s="330"/>
      <c r="B11" s="330"/>
      <c r="C11" s="160" t="s">
        <v>125</v>
      </c>
      <c r="D11" s="311">
        <v>2989081.9865454934</v>
      </c>
      <c r="E11" s="311">
        <v>-255662.96787802037</v>
      </c>
      <c r="F11" s="312">
        <v>-7.8792931792521545E-2</v>
      </c>
      <c r="G11" s="322">
        <v>0.98245779473443606</v>
      </c>
      <c r="H11" s="322">
        <v>-0.16602487614127581</v>
      </c>
      <c r="I11" s="323">
        <v>2.5254852180909695</v>
      </c>
      <c r="J11" s="323">
        <v>-3.2346662649191504E-2</v>
      </c>
      <c r="K11" s="312">
        <v>-1.2646125373897261E-2</v>
      </c>
      <c r="L11" s="313">
        <v>7548882.3726826338</v>
      </c>
      <c r="M11" s="313">
        <v>-750629.71661261003</v>
      </c>
      <c r="N11" s="312">
        <v>-9.0442631872393597E-2</v>
      </c>
      <c r="O11" s="311">
        <v>2384873.336881876</v>
      </c>
      <c r="P11" s="311">
        <v>-116659.24408361129</v>
      </c>
      <c r="Q11" s="312">
        <v>-4.6635108801415526E-2</v>
      </c>
    </row>
    <row r="12" spans="1:17">
      <c r="A12" s="330"/>
      <c r="B12" s="330"/>
      <c r="C12" s="160" t="s">
        <v>95</v>
      </c>
      <c r="D12" s="311">
        <v>3176677.1079285233</v>
      </c>
      <c r="E12" s="311">
        <v>-49775.303109026514</v>
      </c>
      <c r="F12" s="316">
        <v>-1.5427254695822391E-2</v>
      </c>
      <c r="G12" s="324">
        <v>1.044116956338736</v>
      </c>
      <c r="H12" s="324">
        <v>-9.7891039522417067E-2</v>
      </c>
      <c r="I12" s="325">
        <v>3.2641337358623144</v>
      </c>
      <c r="J12" s="325">
        <v>-1.8204504360663787E-2</v>
      </c>
      <c r="K12" s="316">
        <v>-5.5462000038811066E-3</v>
      </c>
      <c r="L12" s="317">
        <v>10369098.915931024</v>
      </c>
      <c r="M12" s="317">
        <v>-221209.21307715215</v>
      </c>
      <c r="N12" s="316">
        <v>-2.0887892059649568E-2</v>
      </c>
      <c r="O12" s="311">
        <v>6891421.9698764086</v>
      </c>
      <c r="P12" s="311">
        <v>-8316.1300222016871</v>
      </c>
      <c r="Q12" s="316">
        <v>-1.2052819834312103E-3</v>
      </c>
    </row>
    <row r="13" spans="1:17">
      <c r="A13" s="330"/>
      <c r="B13" s="330"/>
      <c r="C13" s="160" t="s">
        <v>126</v>
      </c>
      <c r="D13" s="311">
        <v>597290.60924314265</v>
      </c>
      <c r="E13" s="311">
        <v>-2599.1200551411603</v>
      </c>
      <c r="F13" s="312">
        <v>-4.3326630348905293E-3</v>
      </c>
      <c r="G13" s="322">
        <v>0.19631874181236161</v>
      </c>
      <c r="H13" s="322">
        <v>-1.6013188189146682E-2</v>
      </c>
      <c r="I13" s="323">
        <v>3.1563476189658544</v>
      </c>
      <c r="J13" s="323">
        <v>-7.139200772807186E-2</v>
      </c>
      <c r="K13" s="312">
        <v>-2.2118267265936964E-2</v>
      </c>
      <c r="L13" s="313">
        <v>1885256.7923152577</v>
      </c>
      <c r="M13" s="313">
        <v>-51031.058587505249</v>
      </c>
      <c r="N13" s="312">
        <v>-2.6355099301848556E-2</v>
      </c>
      <c r="O13" s="311">
        <v>868706.35411977768</v>
      </c>
      <c r="P13" s="311">
        <v>-60277.558034382877</v>
      </c>
      <c r="Q13" s="312">
        <v>-6.4885470292600819E-2</v>
      </c>
    </row>
    <row r="14" spans="1:17">
      <c r="A14" s="330"/>
      <c r="B14" s="330"/>
      <c r="C14" s="160" t="s">
        <v>97</v>
      </c>
      <c r="D14" s="311">
        <v>3280586.3562871963</v>
      </c>
      <c r="E14" s="311">
        <v>58056.879205957521</v>
      </c>
      <c r="F14" s="316">
        <v>1.8015934258743146E-2</v>
      </c>
      <c r="G14" s="324">
        <v>1.078270068048113</v>
      </c>
      <c r="H14" s="324">
        <v>-6.2349399059286492E-2</v>
      </c>
      <c r="I14" s="325">
        <v>2.6863633025044051</v>
      </c>
      <c r="J14" s="325">
        <v>6.8632497472761678E-2</v>
      </c>
      <c r="K14" s="316">
        <v>2.6218317537021169E-2</v>
      </c>
      <c r="L14" s="317">
        <v>8812846.7982265651</v>
      </c>
      <c r="M14" s="317">
        <v>377132.11594849266</v>
      </c>
      <c r="N14" s="316">
        <v>4.4706599280886036E-2</v>
      </c>
      <c r="O14" s="311">
        <v>4657862.8265798092</v>
      </c>
      <c r="P14" s="311">
        <v>-69228.367721688002</v>
      </c>
      <c r="Q14" s="316">
        <v>-1.464502478927056E-2</v>
      </c>
    </row>
    <row r="15" spans="1:17">
      <c r="A15" s="330"/>
      <c r="B15" s="330"/>
      <c r="C15" s="160" t="s">
        <v>127</v>
      </c>
      <c r="D15" s="311">
        <v>1548269.9223481587</v>
      </c>
      <c r="E15" s="311">
        <v>114001.27767363191</v>
      </c>
      <c r="F15" s="312">
        <v>7.9483908469254586E-2</v>
      </c>
      <c r="G15" s="322">
        <v>0.50888863551106123</v>
      </c>
      <c r="H15" s="322">
        <v>1.226952720418728E-3</v>
      </c>
      <c r="I15" s="323">
        <v>2.6046607691521917</v>
      </c>
      <c r="J15" s="323">
        <v>0.15925190626219488</v>
      </c>
      <c r="K15" s="312">
        <v>6.512281388969457E-2</v>
      </c>
      <c r="L15" s="313">
        <v>4032717.9267985593</v>
      </c>
      <c r="M15" s="313">
        <v>525344.67134624766</v>
      </c>
      <c r="N15" s="312">
        <v>0.14978293813741791</v>
      </c>
      <c r="O15" s="311">
        <v>3675277.9187847376</v>
      </c>
      <c r="P15" s="311">
        <v>454295.81482818956</v>
      </c>
      <c r="Q15" s="312">
        <v>0.14104263860086264</v>
      </c>
    </row>
    <row r="16" spans="1:17">
      <c r="A16" s="330"/>
      <c r="B16" s="330" t="s">
        <v>138</v>
      </c>
      <c r="C16" s="160" t="s">
        <v>86</v>
      </c>
      <c r="D16" s="311">
        <v>362829864.75756544</v>
      </c>
      <c r="E16" s="311">
        <v>14253879.618196607</v>
      </c>
      <c r="F16" s="316">
        <v>4.0891743051368189E-2</v>
      </c>
      <c r="G16" s="324">
        <v>9.4028673695756702</v>
      </c>
      <c r="H16" s="324">
        <v>-9.5481277430398137E-2</v>
      </c>
      <c r="I16" s="325">
        <v>2.8868550304260672</v>
      </c>
      <c r="J16" s="325">
        <v>4.2304659581688497E-2</v>
      </c>
      <c r="K16" s="316">
        <v>1.4872178047995243E-2</v>
      </c>
      <c r="L16" s="317">
        <v>1047437220.2641875</v>
      </c>
      <c r="M16" s="317">
        <v>55895272.468551278</v>
      </c>
      <c r="N16" s="316">
        <v>5.6372070382716362E-2</v>
      </c>
      <c r="O16" s="311">
        <v>447989636.5337072</v>
      </c>
      <c r="P16" s="311">
        <v>-1383610.3306491971</v>
      </c>
      <c r="Q16" s="316">
        <v>-3.0789779772244447E-3</v>
      </c>
    </row>
    <row r="17" spans="1:17">
      <c r="A17" s="330"/>
      <c r="B17" s="330"/>
      <c r="C17" s="160" t="s">
        <v>122</v>
      </c>
      <c r="D17" s="311">
        <v>682336015.20001435</v>
      </c>
      <c r="E17" s="311">
        <v>-46218666.954877734</v>
      </c>
      <c r="F17" s="312">
        <v>-6.3438844175942796E-2</v>
      </c>
      <c r="G17" s="322">
        <v>17.682984989941417</v>
      </c>
      <c r="H17" s="322">
        <v>-2.1694049466431444</v>
      </c>
      <c r="I17" s="323">
        <v>2.5092508741069883</v>
      </c>
      <c r="J17" s="323">
        <v>6.9697284608633669E-2</v>
      </c>
      <c r="K17" s="312">
        <v>2.856968787595501E-2</v>
      </c>
      <c r="L17" s="313">
        <v>1712152242.5753152</v>
      </c>
      <c r="M17" s="313">
        <v>-65195947.42148447</v>
      </c>
      <c r="N17" s="312">
        <v>-3.6681584277305765E-2</v>
      </c>
      <c r="O17" s="311">
        <v>501547904.85054547</v>
      </c>
      <c r="P17" s="311">
        <v>-11522524.061335921</v>
      </c>
      <c r="Q17" s="312">
        <v>-2.2457977330271918E-2</v>
      </c>
    </row>
    <row r="18" spans="1:17">
      <c r="A18" s="330"/>
      <c r="B18" s="330"/>
      <c r="C18" s="160" t="s">
        <v>88</v>
      </c>
      <c r="D18" s="311">
        <v>610462660.63400555</v>
      </c>
      <c r="E18" s="311">
        <v>60499493.085496426</v>
      </c>
      <c r="F18" s="316">
        <v>0.11000644525919112</v>
      </c>
      <c r="G18" s="324">
        <v>15.820360972367144</v>
      </c>
      <c r="H18" s="324">
        <v>0.83441205136221797</v>
      </c>
      <c r="I18" s="325">
        <v>2.8352758223603396</v>
      </c>
      <c r="J18" s="325">
        <v>4.9453965295702673E-2</v>
      </c>
      <c r="K18" s="316">
        <v>1.7752019990183901E-2</v>
      </c>
      <c r="L18" s="317">
        <v>1730830022.1493609</v>
      </c>
      <c r="M18" s="317">
        <v>198730609.4122231</v>
      </c>
      <c r="N18" s="316">
        <v>0.12971130186466517</v>
      </c>
      <c r="O18" s="311">
        <v>545988874.58542109</v>
      </c>
      <c r="P18" s="311">
        <v>36165652.441948116</v>
      </c>
      <c r="Q18" s="316">
        <v>7.0937632636456249E-2</v>
      </c>
    </row>
    <row r="19" spans="1:17">
      <c r="A19" s="330"/>
      <c r="B19" s="330"/>
      <c r="C19" s="160" t="s">
        <v>123</v>
      </c>
      <c r="D19" s="311">
        <v>100683858.5758706</v>
      </c>
      <c r="E19" s="311">
        <v>1686392.0409214795</v>
      </c>
      <c r="F19" s="312">
        <v>1.7034698967029947E-2</v>
      </c>
      <c r="G19" s="322">
        <v>2.6092586647424949</v>
      </c>
      <c r="H19" s="322">
        <v>-8.8323763213073114E-2</v>
      </c>
      <c r="I19" s="323">
        <v>2.7300260909350285</v>
      </c>
      <c r="J19" s="323">
        <v>8.053942039419093E-2</v>
      </c>
      <c r="K19" s="312">
        <v>3.0398122507916028E-2</v>
      </c>
      <c r="L19" s="313">
        <v>274869560.84813929</v>
      </c>
      <c r="M19" s="313">
        <v>12577092.846478939</v>
      </c>
      <c r="N19" s="312">
        <v>4.7950644341031266E-2</v>
      </c>
      <c r="O19" s="311">
        <v>94309230.131848007</v>
      </c>
      <c r="P19" s="311">
        <v>1658241.8436066955</v>
      </c>
      <c r="Q19" s="312">
        <v>1.7897724290299333E-2</v>
      </c>
    </row>
    <row r="20" spans="1:17">
      <c r="A20" s="330"/>
      <c r="B20" s="330"/>
      <c r="C20" s="160" t="s">
        <v>90</v>
      </c>
      <c r="D20" s="311">
        <v>655189043.11328888</v>
      </c>
      <c r="E20" s="311">
        <v>87093402.546522379</v>
      </c>
      <c r="F20" s="316">
        <v>0.15330764105077932</v>
      </c>
      <c r="G20" s="324">
        <v>16.97946137512649</v>
      </c>
      <c r="H20" s="324">
        <v>1.4994206121635525</v>
      </c>
      <c r="I20" s="325">
        <v>2.5812246076879175</v>
      </c>
      <c r="J20" s="325">
        <v>1.050325992594292E-2</v>
      </c>
      <c r="K20" s="316">
        <v>4.0857247850245911E-3</v>
      </c>
      <c r="L20" s="317">
        <v>1691190080.7715211</v>
      </c>
      <c r="M20" s="317">
        <v>230774489.99602079</v>
      </c>
      <c r="N20" s="316">
        <v>0.15801973866457864</v>
      </c>
      <c r="O20" s="311">
        <v>418919957.40976655</v>
      </c>
      <c r="P20" s="311">
        <v>44317092.685044289</v>
      </c>
      <c r="Q20" s="316">
        <v>0.11830420121749684</v>
      </c>
    </row>
    <row r="21" spans="1:17">
      <c r="A21" s="330"/>
      <c r="B21" s="330"/>
      <c r="C21" s="160" t="s">
        <v>91</v>
      </c>
      <c r="D21" s="311">
        <v>145398108.86670402</v>
      </c>
      <c r="E21" s="311">
        <v>2199681.2883796096</v>
      </c>
      <c r="F21" s="312">
        <v>1.5361071525568691E-2</v>
      </c>
      <c r="G21" s="322">
        <v>3.7680446574436384</v>
      </c>
      <c r="H21" s="322">
        <v>-0.13396996441321463</v>
      </c>
      <c r="I21" s="323">
        <v>2.8180508980542065</v>
      </c>
      <c r="J21" s="323">
        <v>1.7622237487299408E-2</v>
      </c>
      <c r="K21" s="312">
        <v>6.2926928778582192E-3</v>
      </c>
      <c r="L21" s="313">
        <v>409739271.26719856</v>
      </c>
      <c r="M21" s="313">
        <v>8722290.5287442803</v>
      </c>
      <c r="N21" s="312">
        <v>2.175042690881215E-2</v>
      </c>
      <c r="O21" s="311">
        <v>258955964.46542063</v>
      </c>
      <c r="P21" s="311">
        <v>1262997.4205858111</v>
      </c>
      <c r="Q21" s="312">
        <v>4.9011714796472032E-3</v>
      </c>
    </row>
    <row r="22" spans="1:17">
      <c r="A22" s="330"/>
      <c r="B22" s="330"/>
      <c r="C22" s="160" t="s">
        <v>124</v>
      </c>
      <c r="D22" s="311">
        <v>12624167.383114398</v>
      </c>
      <c r="E22" s="311">
        <v>-474737.44282667153</v>
      </c>
      <c r="F22" s="316">
        <v>-3.624252936676825E-2</v>
      </c>
      <c r="G22" s="324">
        <v>0.32715987046452943</v>
      </c>
      <c r="H22" s="324">
        <v>-2.9772248312940008E-2</v>
      </c>
      <c r="I22" s="325">
        <v>3.4826177718482434</v>
      </c>
      <c r="J22" s="325">
        <v>0.10407358335982098</v>
      </c>
      <c r="K22" s="316">
        <v>3.0804268807383579E-2</v>
      </c>
      <c r="L22" s="317">
        <v>43965149.683221132</v>
      </c>
      <c r="M22" s="317">
        <v>-290079.09202501923</v>
      </c>
      <c r="N22" s="316">
        <v>-6.5546851762581532E-3</v>
      </c>
      <c r="O22" s="311">
        <v>23550097.773109645</v>
      </c>
      <c r="P22" s="311">
        <v>142753.11331995577</v>
      </c>
      <c r="Q22" s="316">
        <v>6.0986461896801233E-3</v>
      </c>
    </row>
    <row r="23" spans="1:17">
      <c r="A23" s="330"/>
      <c r="B23" s="330"/>
      <c r="C23" s="160" t="s">
        <v>93</v>
      </c>
      <c r="D23" s="311">
        <v>100551035.91700821</v>
      </c>
      <c r="E23" s="311">
        <v>-5703721.94033131</v>
      </c>
      <c r="F23" s="312">
        <v>-5.3679685082801465E-2</v>
      </c>
      <c r="G23" s="322">
        <v>2.6058165174269976</v>
      </c>
      <c r="H23" s="322">
        <v>-0.28951987566588455</v>
      </c>
      <c r="I23" s="323">
        <v>3.095738750444434</v>
      </c>
      <c r="J23" s="323">
        <v>-1.1136879985289116E-2</v>
      </c>
      <c r="K23" s="312">
        <v>-3.5845915028625509E-3</v>
      </c>
      <c r="L23" s="313">
        <v>311279738.2856124</v>
      </c>
      <c r="M23" s="313">
        <v>-18840579.518566906</v>
      </c>
      <c r="N23" s="312">
        <v>-5.7071856842639893E-2</v>
      </c>
      <c r="O23" s="311">
        <v>190104375.80729938</v>
      </c>
      <c r="P23" s="311">
        <v>-11952886.354367852</v>
      </c>
      <c r="Q23" s="312">
        <v>-5.9155935433809231E-2</v>
      </c>
    </row>
    <row r="24" spans="1:17">
      <c r="A24" s="330"/>
      <c r="B24" s="330"/>
      <c r="C24" s="160" t="s">
        <v>125</v>
      </c>
      <c r="D24" s="311">
        <v>41653517.424062751</v>
      </c>
      <c r="E24" s="311">
        <v>-11736375.089957803</v>
      </c>
      <c r="F24" s="316">
        <v>-0.21982391305387533</v>
      </c>
      <c r="G24" s="324">
        <v>1.0794659917988592</v>
      </c>
      <c r="H24" s="324">
        <v>-0.37535543866081467</v>
      </c>
      <c r="I24" s="325">
        <v>2.5268460884297412</v>
      </c>
      <c r="J24" s="325">
        <v>0.12183708458465814</v>
      </c>
      <c r="K24" s="316">
        <v>5.0659720770220532E-2</v>
      </c>
      <c r="L24" s="317">
        <v>105252027.57233304</v>
      </c>
      <c r="M24" s="317">
        <v>-23151144.638207585</v>
      </c>
      <c r="N24" s="316">
        <v>-0.18030041033758126</v>
      </c>
      <c r="O24" s="311">
        <v>32239773.923880544</v>
      </c>
      <c r="P24" s="311">
        <v>-3797600.8231753893</v>
      </c>
      <c r="Q24" s="316">
        <v>-0.10537950807544974</v>
      </c>
    </row>
    <row r="25" spans="1:17">
      <c r="A25" s="330"/>
      <c r="B25" s="330"/>
      <c r="C25" s="160" t="s">
        <v>95</v>
      </c>
      <c r="D25" s="311">
        <v>43972365.821170293</v>
      </c>
      <c r="E25" s="311">
        <v>-797985.20734613389</v>
      </c>
      <c r="F25" s="312">
        <v>-1.7823965839308654E-2</v>
      </c>
      <c r="G25" s="322">
        <v>1.1395597879441244</v>
      </c>
      <c r="H25" s="322">
        <v>-8.0387716321475233E-2</v>
      </c>
      <c r="I25" s="323">
        <v>3.221434454263751</v>
      </c>
      <c r="J25" s="323">
        <v>-8.7891803181578965E-3</v>
      </c>
      <c r="K25" s="312">
        <v>-2.7209200700729469E-3</v>
      </c>
      <c r="L25" s="313">
        <v>141654094.29180774</v>
      </c>
      <c r="M25" s="313">
        <v>-2964151.7290344834</v>
      </c>
      <c r="N25" s="312">
        <v>-2.049638832300105E-2</v>
      </c>
      <c r="O25" s="311">
        <v>95036433.075451657</v>
      </c>
      <c r="P25" s="311">
        <v>98387.483234584332</v>
      </c>
      <c r="Q25" s="312">
        <v>1.0363335649143596E-3</v>
      </c>
    </row>
    <row r="26" spans="1:17">
      <c r="A26" s="330"/>
      <c r="B26" s="330"/>
      <c r="C26" s="160" t="s">
        <v>126</v>
      </c>
      <c r="D26" s="311">
        <v>7981289.073183937</v>
      </c>
      <c r="E26" s="311">
        <v>-261051.63278743252</v>
      </c>
      <c r="F26" s="316">
        <v>-3.1672026442477338E-2</v>
      </c>
      <c r="G26" s="324">
        <v>0.20683799731738392</v>
      </c>
      <c r="H26" s="324">
        <v>-1.7757583073573252E-2</v>
      </c>
      <c r="I26" s="325">
        <v>3.1561918778367901</v>
      </c>
      <c r="J26" s="325">
        <v>0.1450543564447182</v>
      </c>
      <c r="K26" s="316">
        <v>4.8172610986448226E-2</v>
      </c>
      <c r="L26" s="317">
        <v>25190479.747450665</v>
      </c>
      <c r="M26" s="317">
        <v>371658.38360305503</v>
      </c>
      <c r="N26" s="316">
        <v>1.497486033500495E-2</v>
      </c>
      <c r="O26" s="311">
        <v>11668300.939282946</v>
      </c>
      <c r="P26" s="311">
        <v>-63789.104665599763</v>
      </c>
      <c r="Q26" s="316">
        <v>-5.4371475522813949E-3</v>
      </c>
    </row>
    <row r="27" spans="1:17">
      <c r="A27" s="330"/>
      <c r="B27" s="330"/>
      <c r="C27" s="160" t="s">
        <v>97</v>
      </c>
      <c r="D27" s="311">
        <v>42283495.152668096</v>
      </c>
      <c r="E27" s="311">
        <v>-2095826.4664502144</v>
      </c>
      <c r="F27" s="312">
        <v>-4.7225292996532567E-2</v>
      </c>
      <c r="G27" s="322">
        <v>1.0957920928264595</v>
      </c>
      <c r="H27" s="322">
        <v>-0.11350024923623847</v>
      </c>
      <c r="I27" s="323">
        <v>2.6216595605230086</v>
      </c>
      <c r="J27" s="323">
        <v>3.954672803750503E-2</v>
      </c>
      <c r="K27" s="312">
        <v>1.5315646760268774E-2</v>
      </c>
      <c r="L27" s="313">
        <v>110852929.3193206</v>
      </c>
      <c r="M27" s="313">
        <v>-3739486.5304061174</v>
      </c>
      <c r="N27" s="312">
        <v>-3.2632932141948866E-2</v>
      </c>
      <c r="O27" s="311">
        <v>60442496.309810311</v>
      </c>
      <c r="P27" s="311">
        <v>-5950264.7093101665</v>
      </c>
      <c r="Q27" s="312">
        <v>-8.9622191003572632E-2</v>
      </c>
    </row>
    <row r="28" spans="1:17">
      <c r="A28" s="330"/>
      <c r="B28" s="330"/>
      <c r="C28" s="160" t="s">
        <v>127</v>
      </c>
      <c r="D28" s="311">
        <v>19559025.088790633</v>
      </c>
      <c r="E28" s="311">
        <v>-57413.995551168919</v>
      </c>
      <c r="F28" s="316">
        <v>-2.9268306701493961E-3</v>
      </c>
      <c r="G28" s="324">
        <v>0.50687921985414941</v>
      </c>
      <c r="H28" s="324">
        <v>-2.7649220369115879E-2</v>
      </c>
      <c r="I28" s="325">
        <v>2.5214920249682664</v>
      </c>
      <c r="J28" s="325">
        <v>0.15351510964081116</v>
      </c>
      <c r="K28" s="316">
        <v>6.4829647893582767E-2</v>
      </c>
      <c r="L28" s="317">
        <v>49317925.777539819</v>
      </c>
      <c r="M28" s="317">
        <v>2866650.8648911864</v>
      </c>
      <c r="N28" s="316">
        <v>6.171307182164338E-2</v>
      </c>
      <c r="O28" s="311">
        <v>45719632.658380337</v>
      </c>
      <c r="P28" s="311">
        <v>1918940.1654895619</v>
      </c>
      <c r="Q28" s="316">
        <v>4.3810726640932038E-2</v>
      </c>
    </row>
    <row r="29" spans="1:17">
      <c r="A29" s="330"/>
      <c r="B29" s="330" t="s">
        <v>139</v>
      </c>
      <c r="C29" s="160" t="s">
        <v>86</v>
      </c>
      <c r="D29" s="311">
        <v>202411405.69760409</v>
      </c>
      <c r="E29" s="311">
        <v>6990757.0395541787</v>
      </c>
      <c r="F29" s="312">
        <v>3.5772867849736358E-2</v>
      </c>
      <c r="G29" s="322">
        <v>9.3031075024923666</v>
      </c>
      <c r="H29" s="322">
        <v>-0.21925666281553369</v>
      </c>
      <c r="I29" s="323">
        <v>2.8813221467984231</v>
      </c>
      <c r="J29" s="323">
        <v>2.540382092360316E-2</v>
      </c>
      <c r="K29" s="312">
        <v>8.8951496593732259E-3</v>
      </c>
      <c r="L29" s="313">
        <v>583212466.00110722</v>
      </c>
      <c r="M29" s="313">
        <v>25107054.2442379</v>
      </c>
      <c r="N29" s="312">
        <v>4.498622252237796E-2</v>
      </c>
      <c r="O29" s="311">
        <v>247421196.87927416</v>
      </c>
      <c r="P29" s="311">
        <v>-1702240.1067937911</v>
      </c>
      <c r="Q29" s="312">
        <v>-6.8329183612258352E-3</v>
      </c>
    </row>
    <row r="30" spans="1:17">
      <c r="A30" s="330"/>
      <c r="B30" s="330"/>
      <c r="C30" s="160" t="s">
        <v>122</v>
      </c>
      <c r="D30" s="311">
        <v>370226677.20762873</v>
      </c>
      <c r="E30" s="311">
        <v>-20269843.331768513</v>
      </c>
      <c r="F30" s="316">
        <v>-5.1907871813478772E-2</v>
      </c>
      <c r="G30" s="324">
        <v>17.016128940375612</v>
      </c>
      <c r="H30" s="324">
        <v>-2.011799271900351</v>
      </c>
      <c r="I30" s="325">
        <v>2.5427126419938513</v>
      </c>
      <c r="J30" s="325">
        <v>5.6372280741276537E-2</v>
      </c>
      <c r="K30" s="316">
        <v>2.2672793162106401E-2</v>
      </c>
      <c r="L30" s="317">
        <v>941380052.53921437</v>
      </c>
      <c r="M30" s="317">
        <v>-29527207.406584024</v>
      </c>
      <c r="N30" s="316">
        <v>-3.0411975092484531E-2</v>
      </c>
      <c r="O30" s="311">
        <v>278708866.37468511</v>
      </c>
      <c r="P30" s="311">
        <v>-1224422.3455986381</v>
      </c>
      <c r="Q30" s="316">
        <v>-4.3739790690706711E-3</v>
      </c>
    </row>
    <row r="31" spans="1:17">
      <c r="A31" s="330"/>
      <c r="B31" s="330"/>
      <c r="C31" s="160" t="s">
        <v>88</v>
      </c>
      <c r="D31" s="311">
        <v>350210101.99142331</v>
      </c>
      <c r="E31" s="311">
        <v>34676317.917820871</v>
      </c>
      <c r="F31" s="312">
        <v>0.10989732215087358</v>
      </c>
      <c r="G31" s="322">
        <v>16.09613952364144</v>
      </c>
      <c r="H31" s="322">
        <v>0.72095978168890795</v>
      </c>
      <c r="I31" s="323">
        <v>2.8420980286851227</v>
      </c>
      <c r="J31" s="323">
        <v>3.8596998558126039E-2</v>
      </c>
      <c r="K31" s="312">
        <v>1.3767427992126552E-2</v>
      </c>
      <c r="L31" s="313">
        <v>995331440.49544001</v>
      </c>
      <c r="M31" s="313">
        <v>110732151.80522621</v>
      </c>
      <c r="N31" s="312">
        <v>0.12517775361223984</v>
      </c>
      <c r="O31" s="311">
        <v>311243524.29331201</v>
      </c>
      <c r="P31" s="311">
        <v>22375305.627479255</v>
      </c>
      <c r="Q31" s="312">
        <v>7.7458523235341983E-2</v>
      </c>
    </row>
    <row r="32" spans="1:17">
      <c r="A32" s="330"/>
      <c r="B32" s="330"/>
      <c r="C32" s="160" t="s">
        <v>123</v>
      </c>
      <c r="D32" s="311">
        <v>57016466.644131124</v>
      </c>
      <c r="E32" s="311">
        <v>332227.29254550487</v>
      </c>
      <c r="F32" s="316">
        <v>5.8610170365849942E-3</v>
      </c>
      <c r="G32" s="324">
        <v>2.6205554809251574</v>
      </c>
      <c r="H32" s="324">
        <v>-0.14152709963043764</v>
      </c>
      <c r="I32" s="325">
        <v>2.7007799002415971</v>
      </c>
      <c r="J32" s="325">
        <v>7.1038300714915792E-2</v>
      </c>
      <c r="K32" s="316">
        <v>2.7013414826651313E-2</v>
      </c>
      <c r="L32" s="317">
        <v>153988927.09526479</v>
      </c>
      <c r="M32" s="317">
        <v>4924024.8348727822</v>
      </c>
      <c r="N32" s="316">
        <v>3.3032757947751616E-2</v>
      </c>
      <c r="O32" s="311">
        <v>52872087.369622715</v>
      </c>
      <c r="P32" s="311">
        <v>906614.87945295125</v>
      </c>
      <c r="Q32" s="316">
        <v>1.7446485830076006E-2</v>
      </c>
    </row>
    <row r="33" spans="1:17">
      <c r="A33" s="330"/>
      <c r="B33" s="330"/>
      <c r="C33" s="160" t="s">
        <v>90</v>
      </c>
      <c r="D33" s="311">
        <v>379341482.65799862</v>
      </c>
      <c r="E33" s="311">
        <v>52686102.190795302</v>
      </c>
      <c r="F33" s="312">
        <v>0.16128955878651161</v>
      </c>
      <c r="G33" s="322">
        <v>17.435057975905249</v>
      </c>
      <c r="H33" s="322">
        <v>1.5179503891385533</v>
      </c>
      <c r="I33" s="323">
        <v>2.5755416705507064</v>
      </c>
      <c r="J33" s="323">
        <v>5.8968190092967276E-4</v>
      </c>
      <c r="K33" s="312">
        <v>2.2900694984953225E-4</v>
      </c>
      <c r="L33" s="313">
        <v>977009795.95416355</v>
      </c>
      <c r="M33" s="313">
        <v>135887874.41698897</v>
      </c>
      <c r="N33" s="312">
        <v>0.16155550216626141</v>
      </c>
      <c r="O33" s="311">
        <v>240561916.61750638</v>
      </c>
      <c r="P33" s="311">
        <v>27371155.360955119</v>
      </c>
      <c r="Q33" s="312">
        <v>0.12838809336590806</v>
      </c>
    </row>
    <row r="34" spans="1:17">
      <c r="A34" s="330"/>
      <c r="B34" s="330"/>
      <c r="C34" s="160" t="s">
        <v>91</v>
      </c>
      <c r="D34" s="311">
        <v>80210222.99448809</v>
      </c>
      <c r="E34" s="311">
        <v>114396.58467917144</v>
      </c>
      <c r="F34" s="316">
        <v>1.4282465117952999E-3</v>
      </c>
      <c r="G34" s="324">
        <v>3.6865725266065899</v>
      </c>
      <c r="H34" s="324">
        <v>-0.21629870237020965</v>
      </c>
      <c r="I34" s="325">
        <v>2.8298956410195526</v>
      </c>
      <c r="J34" s="325">
        <v>1.8723536424185561E-2</v>
      </c>
      <c r="K34" s="316">
        <v>6.6604020414042127E-3</v>
      </c>
      <c r="L34" s="317">
        <v>226986560.41730812</v>
      </c>
      <c r="M34" s="317">
        <v>1823407.5195403993</v>
      </c>
      <c r="N34" s="316">
        <v>8.0981612491822438E-3</v>
      </c>
      <c r="O34" s="311">
        <v>143991388.73805225</v>
      </c>
      <c r="P34" s="311">
        <v>915220.28136366606</v>
      </c>
      <c r="Q34" s="316">
        <v>6.3967346290847707E-3</v>
      </c>
    </row>
    <row r="35" spans="1:17">
      <c r="A35" s="330"/>
      <c r="B35" s="330"/>
      <c r="C35" s="160" t="s">
        <v>124</v>
      </c>
      <c r="D35" s="311">
        <v>6976156.6756720804</v>
      </c>
      <c r="E35" s="311">
        <v>-75291.861983792856</v>
      </c>
      <c r="F35" s="312">
        <v>-1.0677502867917445E-2</v>
      </c>
      <c r="G35" s="322">
        <v>0.32063378683790911</v>
      </c>
      <c r="H35" s="322">
        <v>-2.296583443845357E-2</v>
      </c>
      <c r="I35" s="323">
        <v>3.5053539827126547</v>
      </c>
      <c r="J35" s="323">
        <v>0.15356624802785523</v>
      </c>
      <c r="K35" s="312">
        <v>4.5816221128423137E-2</v>
      </c>
      <c r="L35" s="313">
        <v>24453898.587094601</v>
      </c>
      <c r="M35" s="313">
        <v>818939.86681858078</v>
      </c>
      <c r="N35" s="312">
        <v>3.4649515428009883E-2</v>
      </c>
      <c r="O35" s="311">
        <v>13200357.315210996</v>
      </c>
      <c r="P35" s="311">
        <v>716938.01787785627</v>
      </c>
      <c r="Q35" s="312">
        <v>5.7431221430735514E-2</v>
      </c>
    </row>
    <row r="36" spans="1:17">
      <c r="A36" s="330"/>
      <c r="B36" s="330"/>
      <c r="C36" s="160" t="s">
        <v>93</v>
      </c>
      <c r="D36" s="311">
        <v>55206236.25957036</v>
      </c>
      <c r="E36" s="311">
        <v>-2834188.3019044474</v>
      </c>
      <c r="F36" s="316">
        <v>-4.8831281358091269E-2</v>
      </c>
      <c r="G36" s="324">
        <v>2.5373547946110349</v>
      </c>
      <c r="H36" s="324">
        <v>-0.29081133204293952</v>
      </c>
      <c r="I36" s="325">
        <v>3.0938973172023339</v>
      </c>
      <c r="J36" s="325">
        <v>-1.2894973758235118E-2</v>
      </c>
      <c r="K36" s="316">
        <v>-4.1505747892300214E-3</v>
      </c>
      <c r="L36" s="317">
        <v>170802426.25632295</v>
      </c>
      <c r="M36" s="317">
        <v>-9517117.3353454471</v>
      </c>
      <c r="N36" s="316">
        <v>-5.2779178261990578E-2</v>
      </c>
      <c r="O36" s="311">
        <v>104024897.82676969</v>
      </c>
      <c r="P36" s="311">
        <v>-5576044.3837227672</v>
      </c>
      <c r="Q36" s="316">
        <v>-5.087587999940528E-2</v>
      </c>
    </row>
    <row r="37" spans="1:17">
      <c r="A37" s="330"/>
      <c r="B37" s="330"/>
      <c r="C37" s="160" t="s">
        <v>125</v>
      </c>
      <c r="D37" s="311">
        <v>22330089.843982726</v>
      </c>
      <c r="E37" s="311">
        <v>-2423165.8649954423</v>
      </c>
      <c r="F37" s="312">
        <v>-9.7892814322462801E-2</v>
      </c>
      <c r="G37" s="322">
        <v>1.0263217413214341</v>
      </c>
      <c r="H37" s="322">
        <v>-0.17984309722807379</v>
      </c>
      <c r="I37" s="323">
        <v>2.5034448054166845</v>
      </c>
      <c r="J37" s="323">
        <v>-0.10936550981215154</v>
      </c>
      <c r="K37" s="312">
        <v>-4.1857424235778498E-2</v>
      </c>
      <c r="L37" s="313">
        <v>55902147.424406417</v>
      </c>
      <c r="M37" s="313">
        <v>-8773414.4275088161</v>
      </c>
      <c r="N37" s="312">
        <v>-0.1356526974995117</v>
      </c>
      <c r="O37" s="311">
        <v>17501350.161100976</v>
      </c>
      <c r="P37" s="311">
        <v>-1324136.5802811868</v>
      </c>
      <c r="Q37" s="312">
        <v>-7.0337441919654131E-2</v>
      </c>
    </row>
    <row r="38" spans="1:17">
      <c r="A38" s="330"/>
      <c r="B38" s="330"/>
      <c r="C38" s="160" t="s">
        <v>95</v>
      </c>
      <c r="D38" s="311">
        <v>24339212.988509335</v>
      </c>
      <c r="E38" s="311">
        <v>8006.955052677542</v>
      </c>
      <c r="F38" s="316">
        <v>3.2908171677423502E-4</v>
      </c>
      <c r="G38" s="324">
        <v>1.1186638133250268</v>
      </c>
      <c r="H38" s="324">
        <v>-6.6935589924968841E-2</v>
      </c>
      <c r="I38" s="325">
        <v>3.2001007866939855</v>
      </c>
      <c r="J38" s="325">
        <v>-2.770945827859661E-2</v>
      </c>
      <c r="K38" s="316">
        <v>-8.58459951967591E-3</v>
      </c>
      <c r="L38" s="317">
        <v>77887934.632041186</v>
      </c>
      <c r="M38" s="317">
        <v>-648581.47528891265</v>
      </c>
      <c r="N38" s="316">
        <v>-8.2583428376494811E-3</v>
      </c>
      <c r="O38" s="311">
        <v>52703575.486330211</v>
      </c>
      <c r="P38" s="311">
        <v>1109786.6983113587</v>
      </c>
      <c r="Q38" s="316">
        <v>2.1510083372071991E-2</v>
      </c>
    </row>
    <row r="39" spans="1:17">
      <c r="A39" s="330"/>
      <c r="B39" s="330"/>
      <c r="C39" s="160" t="s">
        <v>126</v>
      </c>
      <c r="D39" s="311">
        <v>4258054.0543843415</v>
      </c>
      <c r="E39" s="311">
        <v>-802224.09909805749</v>
      </c>
      <c r="F39" s="312">
        <v>-0.15853359731736885</v>
      </c>
      <c r="G39" s="322">
        <v>0.19570603979966281</v>
      </c>
      <c r="H39" s="322">
        <v>-5.0868780651002588E-2</v>
      </c>
      <c r="I39" s="323">
        <v>3.1217553405091278</v>
      </c>
      <c r="J39" s="323">
        <v>3.2796923621588814E-2</v>
      </c>
      <c r="K39" s="312">
        <v>1.0617470096808643E-2</v>
      </c>
      <c r="L39" s="313">
        <v>13292602.984450862</v>
      </c>
      <c r="M39" s="313">
        <v>-2338385.8095407281</v>
      </c>
      <c r="N39" s="312">
        <v>-0.1495993529494169</v>
      </c>
      <c r="O39" s="311">
        <v>6374861.2461281009</v>
      </c>
      <c r="P39" s="311">
        <v>-957486.26652168855</v>
      </c>
      <c r="Q39" s="312">
        <v>-0.13058386347207768</v>
      </c>
    </row>
    <row r="40" spans="1:17">
      <c r="A40" s="330"/>
      <c r="B40" s="330"/>
      <c r="C40" s="160" t="s">
        <v>97</v>
      </c>
      <c r="D40" s="311">
        <v>23799008.236934438</v>
      </c>
      <c r="E40" s="311">
        <v>-463146.98316269368</v>
      </c>
      <c r="F40" s="316">
        <v>-1.9089276239526075E-2</v>
      </c>
      <c r="G40" s="324">
        <v>1.0938352575431134</v>
      </c>
      <c r="H40" s="324">
        <v>-8.8399470606091546E-2</v>
      </c>
      <c r="I40" s="325">
        <v>2.6468391428912978</v>
      </c>
      <c r="J40" s="325">
        <v>2.6335090331296218E-2</v>
      </c>
      <c r="K40" s="316">
        <v>1.0049627782704306E-2</v>
      </c>
      <c r="L40" s="317">
        <v>62992146.563510485</v>
      </c>
      <c r="M40" s="317">
        <v>-586929.5145938471</v>
      </c>
      <c r="N40" s="316">
        <v>-9.2314885776702358E-3</v>
      </c>
      <c r="O40" s="311">
        <v>34181370.912663609</v>
      </c>
      <c r="P40" s="311">
        <v>-1757704.7301298678</v>
      </c>
      <c r="Q40" s="316">
        <v>-4.8907900347802173E-2</v>
      </c>
    </row>
    <row r="41" spans="1:17">
      <c r="A41" s="330"/>
      <c r="B41" s="330"/>
      <c r="C41" s="160" t="s">
        <v>127</v>
      </c>
      <c r="D41" s="311">
        <v>11107001.967844063</v>
      </c>
      <c r="E41" s="311">
        <v>329498.99081607722</v>
      </c>
      <c r="F41" s="312">
        <v>3.0572850828099716E-2</v>
      </c>
      <c r="G41" s="322">
        <v>0.51049313639775129</v>
      </c>
      <c r="H41" s="322">
        <v>-1.4667888523056116E-2</v>
      </c>
      <c r="I41" s="323">
        <v>2.5702012167483388</v>
      </c>
      <c r="J41" s="323">
        <v>0.18809270735770456</v>
      </c>
      <c r="K41" s="312">
        <v>7.8960595882267531E-2</v>
      </c>
      <c r="L41" s="313">
        <v>28547229.972179003</v>
      </c>
      <c r="M41" s="313">
        <v>2874048.4206177443</v>
      </c>
      <c r="N41" s="312">
        <v>0.1119474972295736</v>
      </c>
      <c r="O41" s="311">
        <v>26207805.082531512</v>
      </c>
      <c r="P41" s="311">
        <v>1961428.2616676912</v>
      </c>
      <c r="Q41" s="312">
        <v>8.0895726242277047E-2</v>
      </c>
    </row>
    <row r="42" spans="1:17">
      <c r="A42" s="330" t="s">
        <v>304</v>
      </c>
      <c r="B42" s="330" t="s">
        <v>137</v>
      </c>
      <c r="C42" s="160" t="s">
        <v>86</v>
      </c>
      <c r="D42" s="311">
        <v>27325356.007787935</v>
      </c>
      <c r="E42" s="311">
        <v>766824.5400942564</v>
      </c>
      <c r="F42" s="316">
        <v>2.8873002297850576E-2</v>
      </c>
      <c r="G42" s="324">
        <v>9.0072404088153117</v>
      </c>
      <c r="H42" s="324">
        <v>-0.42238072038955998</v>
      </c>
      <c r="I42" s="325">
        <v>2.8957784118284402</v>
      </c>
      <c r="J42" s="325">
        <v>4.586182211140466E-2</v>
      </c>
      <c r="K42" s="316">
        <v>1.6092338378211349E-2</v>
      </c>
      <c r="L42" s="317">
        <v>79128176.02287887</v>
      </c>
      <c r="M42" s="317">
        <v>3438576.5945767313</v>
      </c>
      <c r="N42" s="316">
        <v>4.542997479903383E-2</v>
      </c>
      <c r="O42" s="311">
        <v>33081804.843702614</v>
      </c>
      <c r="P42" s="311">
        <v>-206375.60568019375</v>
      </c>
      <c r="Q42" s="316">
        <v>-6.1996661545981298E-3</v>
      </c>
    </row>
    <row r="43" spans="1:17">
      <c r="A43" s="330"/>
      <c r="B43" s="330"/>
      <c r="C43" s="160" t="s">
        <v>122</v>
      </c>
      <c r="D43" s="311">
        <v>50458164.727379702</v>
      </c>
      <c r="E43" s="311">
        <v>-186754.20430175215</v>
      </c>
      <c r="F43" s="312">
        <v>-3.6875210433978227E-3</v>
      </c>
      <c r="G43" s="322">
        <v>16.632494016091908</v>
      </c>
      <c r="H43" s="322">
        <v>-1.3490121611591768</v>
      </c>
      <c r="I43" s="323">
        <v>2.5401388810604808</v>
      </c>
      <c r="J43" s="323">
        <v>3.3780663568260039E-2</v>
      </c>
      <c r="K43" s="312">
        <v>1.3477987038125722E-2</v>
      </c>
      <c r="L43" s="313">
        <v>128170746.09097169</v>
      </c>
      <c r="M43" s="313">
        <v>1236437.3523245305</v>
      </c>
      <c r="N43" s="312">
        <v>9.7407656339020786E-3</v>
      </c>
      <c r="O43" s="311">
        <v>37809667.982347965</v>
      </c>
      <c r="P43" s="311">
        <v>1112437.7072362006</v>
      </c>
      <c r="Q43" s="312">
        <v>3.0313941921406018E-2</v>
      </c>
    </row>
    <row r="44" spans="1:17">
      <c r="A44" s="330"/>
      <c r="B44" s="330"/>
      <c r="C44" s="160" t="s">
        <v>88</v>
      </c>
      <c r="D44" s="311">
        <v>49634554.374367945</v>
      </c>
      <c r="E44" s="311">
        <v>4981426.1819860488</v>
      </c>
      <c r="F44" s="316">
        <v>0.11155828009460514</v>
      </c>
      <c r="G44" s="324">
        <v>16.361007838541216</v>
      </c>
      <c r="H44" s="324">
        <v>0.50689024170924135</v>
      </c>
      <c r="I44" s="325">
        <v>2.8619636110515208</v>
      </c>
      <c r="J44" s="325">
        <v>4.4612696012481301E-2</v>
      </c>
      <c r="K44" s="316">
        <v>1.5834980220013919E-2</v>
      </c>
      <c r="L44" s="317">
        <v>142052288.47019914</v>
      </c>
      <c r="M44" s="317">
        <v>16248756.898036465</v>
      </c>
      <c r="N44" s="316">
        <v>0.12915978347329582</v>
      </c>
      <c r="O44" s="311">
        <v>43551599.630197704</v>
      </c>
      <c r="P44" s="311">
        <v>3377498.8682274744</v>
      </c>
      <c r="Q44" s="316">
        <v>8.407154868851964E-2</v>
      </c>
    </row>
    <row r="45" spans="1:17">
      <c r="A45" s="330"/>
      <c r="B45" s="330"/>
      <c r="C45" s="160" t="s">
        <v>123</v>
      </c>
      <c r="D45" s="311">
        <v>7194980.5553325191</v>
      </c>
      <c r="E45" s="311">
        <v>15610.680925912224</v>
      </c>
      <c r="F45" s="312">
        <v>2.1743803702831909E-3</v>
      </c>
      <c r="G45" s="322">
        <v>2.3716770453113596</v>
      </c>
      <c r="H45" s="322">
        <v>-0.17736215681589451</v>
      </c>
      <c r="I45" s="323">
        <v>2.8873634637315635</v>
      </c>
      <c r="J45" s="323">
        <v>7.0381654972377916E-2</v>
      </c>
      <c r="K45" s="312">
        <v>2.4984774397027214E-2</v>
      </c>
      <c r="L45" s="313">
        <v>20774523.97772615</v>
      </c>
      <c r="M45" s="313">
        <v>550369.64316901937</v>
      </c>
      <c r="N45" s="312">
        <v>2.7213481170315218E-2</v>
      </c>
      <c r="O45" s="311">
        <v>7114199.4692339301</v>
      </c>
      <c r="P45" s="311">
        <v>209564.91025396809</v>
      </c>
      <c r="Q45" s="312">
        <v>3.035133988103892E-2</v>
      </c>
    </row>
    <row r="46" spans="1:17">
      <c r="A46" s="330"/>
      <c r="B46" s="330"/>
      <c r="C46" s="160" t="s">
        <v>90</v>
      </c>
      <c r="D46" s="311">
        <v>56008754.816501819</v>
      </c>
      <c r="E46" s="311">
        <v>8654221.6692879498</v>
      </c>
      <c r="F46" s="316">
        <v>0.18275381667018137</v>
      </c>
      <c r="G46" s="324">
        <v>18.462131636522596</v>
      </c>
      <c r="H46" s="324">
        <v>1.6488787323936656</v>
      </c>
      <c r="I46" s="325">
        <v>2.5987523474619305</v>
      </c>
      <c r="J46" s="325">
        <v>1.6590704794760658E-2</v>
      </c>
      <c r="K46" s="316">
        <v>6.425122471273241E-3</v>
      </c>
      <c r="L46" s="317">
        <v>145552883.05780381</v>
      </c>
      <c r="M46" s="317">
        <v>23275823.958657101</v>
      </c>
      <c r="N46" s="316">
        <v>0.19035315479565315</v>
      </c>
      <c r="O46" s="311">
        <v>35056324.462260425</v>
      </c>
      <c r="P46" s="311">
        <v>4426430.3352762088</v>
      </c>
      <c r="Q46" s="316">
        <v>0.14451340631231982</v>
      </c>
    </row>
    <row r="47" spans="1:17">
      <c r="A47" s="330"/>
      <c r="B47" s="330"/>
      <c r="C47" s="160" t="s">
        <v>91</v>
      </c>
      <c r="D47" s="311">
        <v>11162857.092902351</v>
      </c>
      <c r="E47" s="311">
        <v>165658.04473078623</v>
      </c>
      <c r="F47" s="312">
        <v>1.5063657937366257E-2</v>
      </c>
      <c r="G47" s="322">
        <v>3.6796057645640241</v>
      </c>
      <c r="H47" s="322">
        <v>-0.22495577464804839</v>
      </c>
      <c r="I47" s="323">
        <v>2.8445852393133086</v>
      </c>
      <c r="J47" s="323">
        <v>6.7350769586888681E-2</v>
      </c>
      <c r="K47" s="312">
        <v>2.4251020330135566E-2</v>
      </c>
      <c r="L47" s="313">
        <v>31753698.515033897</v>
      </c>
      <c r="M47" s="313">
        <v>1211898.2480092496</v>
      </c>
      <c r="N47" s="312">
        <v>3.9679987342386987E-2</v>
      </c>
      <c r="O47" s="311">
        <v>19974947.767649829</v>
      </c>
      <c r="P47" s="311">
        <v>661597.44084149599</v>
      </c>
      <c r="Q47" s="312">
        <v>3.4255964379372887E-2</v>
      </c>
    </row>
    <row r="48" spans="1:17">
      <c r="A48" s="330"/>
      <c r="B48" s="330"/>
      <c r="C48" s="160" t="s">
        <v>124</v>
      </c>
      <c r="D48" s="311">
        <v>972557.0235617744</v>
      </c>
      <c r="E48" s="311">
        <v>10272.798380633583</v>
      </c>
      <c r="F48" s="316">
        <v>1.067543051399375E-2</v>
      </c>
      <c r="G48" s="324">
        <v>0.32058337757817601</v>
      </c>
      <c r="H48" s="324">
        <v>-2.1076163089815581E-2</v>
      </c>
      <c r="I48" s="325">
        <v>3.5594883579309711</v>
      </c>
      <c r="J48" s="325">
        <v>0.16975714708037826</v>
      </c>
      <c r="K48" s="316">
        <v>5.0079825366973779E-2</v>
      </c>
      <c r="L48" s="317">
        <v>3461805.4027921329</v>
      </c>
      <c r="M48" s="317">
        <v>199920.5309864399</v>
      </c>
      <c r="N48" s="316">
        <v>6.128987957682553E-2</v>
      </c>
      <c r="O48" s="311">
        <v>1803680.3996880054</v>
      </c>
      <c r="P48" s="311">
        <v>66017.515464442084</v>
      </c>
      <c r="Q48" s="316">
        <v>3.7992130731353317E-2</v>
      </c>
    </row>
    <row r="49" spans="1:17">
      <c r="A49" s="330"/>
      <c r="B49" s="330"/>
      <c r="C49" s="160" t="s">
        <v>93</v>
      </c>
      <c r="D49" s="311">
        <v>7295399.5720886504</v>
      </c>
      <c r="E49" s="311">
        <v>-406857.61547997128</v>
      </c>
      <c r="F49" s="312">
        <v>-5.2823166712302992E-2</v>
      </c>
      <c r="G49" s="322">
        <v>2.4047781044624843</v>
      </c>
      <c r="H49" s="322">
        <v>-0.32991252430270013</v>
      </c>
      <c r="I49" s="323">
        <v>3.1175046803698034</v>
      </c>
      <c r="J49" s="323">
        <v>5.6058966975129465E-2</v>
      </c>
      <c r="K49" s="312">
        <v>1.8311272589239765E-2</v>
      </c>
      <c r="L49" s="313">
        <v>22743442.311154228</v>
      </c>
      <c r="M49" s="313">
        <v>-836599.9391910471</v>
      </c>
      <c r="N49" s="312">
        <v>-3.5479153527759141E-2</v>
      </c>
      <c r="O49" s="311">
        <v>13634461.830084801</v>
      </c>
      <c r="P49" s="311">
        <v>-784784.65538286977</v>
      </c>
      <c r="Q49" s="312">
        <v>-5.4426190451339403E-2</v>
      </c>
    </row>
    <row r="50" spans="1:17">
      <c r="A50" s="330"/>
      <c r="B50" s="330"/>
      <c r="C50" s="160" t="s">
        <v>125</v>
      </c>
      <c r="D50" s="311">
        <v>2988138.710266463</v>
      </c>
      <c r="E50" s="311">
        <v>-255966.21861488093</v>
      </c>
      <c r="F50" s="316">
        <v>-7.8901954229681798E-2</v>
      </c>
      <c r="G50" s="324">
        <v>0.98497833772362964</v>
      </c>
      <c r="H50" s="324">
        <v>-0.16684289229988636</v>
      </c>
      <c r="I50" s="325">
        <v>2.5247187891386673</v>
      </c>
      <c r="J50" s="325">
        <v>-3.2648583916409013E-2</v>
      </c>
      <c r="K50" s="316">
        <v>-1.2766481757920622E-2</v>
      </c>
      <c r="L50" s="317">
        <v>7544209.9463623241</v>
      </c>
      <c r="M50" s="317">
        <v>-752158.15352598298</v>
      </c>
      <c r="N50" s="316">
        <v>-9.0661135628264763E-2</v>
      </c>
      <c r="O50" s="311">
        <v>2382346.7581223249</v>
      </c>
      <c r="P50" s="311">
        <v>-117479.08806404285</v>
      </c>
      <c r="Q50" s="316">
        <v>-4.6994908962663999E-2</v>
      </c>
    </row>
    <row r="51" spans="1:17">
      <c r="A51" s="330"/>
      <c r="B51" s="330"/>
      <c r="C51" s="160" t="s">
        <v>95</v>
      </c>
      <c r="D51" s="311">
        <v>3170483.5662229373</v>
      </c>
      <c r="E51" s="311">
        <v>-48554.930924525019</v>
      </c>
      <c r="F51" s="312">
        <v>-1.508367513080436E-2</v>
      </c>
      <c r="G51" s="322">
        <v>1.0450845612049506</v>
      </c>
      <c r="H51" s="322">
        <v>-9.7836818516258361E-2</v>
      </c>
      <c r="I51" s="323">
        <v>3.2587644252557335</v>
      </c>
      <c r="J51" s="323">
        <v>-1.6817139014013271E-2</v>
      </c>
      <c r="K51" s="312">
        <v>-5.1340925829647171E-3</v>
      </c>
      <c r="L51" s="313">
        <v>10331859.056465238</v>
      </c>
      <c r="M51" s="313">
        <v>-212364.09946558066</v>
      </c>
      <c r="N51" s="312">
        <v>-2.0140326729156145E-2</v>
      </c>
      <c r="O51" s="311">
        <v>6873270.2559149265</v>
      </c>
      <c r="P51" s="311">
        <v>-4606.9604589082301</v>
      </c>
      <c r="Q51" s="312">
        <v>-6.6982301573233357E-4</v>
      </c>
    </row>
    <row r="52" spans="1:17">
      <c r="A52" s="330"/>
      <c r="B52" s="330"/>
      <c r="C52" s="160" t="s">
        <v>126</v>
      </c>
      <c r="D52" s="311">
        <v>597242.54559284751</v>
      </c>
      <c r="E52" s="311">
        <v>-2643.0123391842935</v>
      </c>
      <c r="F52" s="316">
        <v>-4.4058609250328907E-3</v>
      </c>
      <c r="G52" s="324">
        <v>0.19686869547077143</v>
      </c>
      <c r="H52" s="324">
        <v>-1.6121000102632316E-2</v>
      </c>
      <c r="I52" s="325">
        <v>3.1562051502640367</v>
      </c>
      <c r="J52" s="325">
        <v>-7.1516271448220259E-2</v>
      </c>
      <c r="K52" s="316">
        <v>-2.2156890916032637E-2</v>
      </c>
      <c r="L52" s="317">
        <v>1885019.9983569491</v>
      </c>
      <c r="M52" s="317">
        <v>-51243.467556079151</v>
      </c>
      <c r="N52" s="316">
        <v>-2.6465131661158384E-2</v>
      </c>
      <c r="O52" s="311">
        <v>868517.94282460213</v>
      </c>
      <c r="P52" s="311">
        <v>-60450.926461540279</v>
      </c>
      <c r="Q52" s="316">
        <v>-6.5073145570521906E-2</v>
      </c>
    </row>
    <row r="53" spans="1:17">
      <c r="A53" s="330"/>
      <c r="B53" s="330"/>
      <c r="C53" s="160" t="s">
        <v>97</v>
      </c>
      <c r="D53" s="311">
        <v>3280018.1165015642</v>
      </c>
      <c r="E53" s="311">
        <v>57996.507525722031</v>
      </c>
      <c r="F53" s="312">
        <v>1.8000036798063845E-2</v>
      </c>
      <c r="G53" s="322">
        <v>1.0811903681027593</v>
      </c>
      <c r="H53" s="322">
        <v>-6.2790167105336803E-2</v>
      </c>
      <c r="I53" s="323">
        <v>2.6859882131916133</v>
      </c>
      <c r="J53" s="323">
        <v>6.863252538903053E-2</v>
      </c>
      <c r="K53" s="312">
        <v>2.6222085790201251E-2</v>
      </c>
      <c r="L53" s="313">
        <v>8810089.9999781568</v>
      </c>
      <c r="M53" s="313">
        <v>376913.41550240666</v>
      </c>
      <c r="N53" s="312">
        <v>4.4694121097410597E-2</v>
      </c>
      <c r="O53" s="311">
        <v>4656701.2765489817</v>
      </c>
      <c r="P53" s="311">
        <v>-69035.602804791182</v>
      </c>
      <c r="Q53" s="312">
        <v>-1.4608431355203073E-2</v>
      </c>
    </row>
    <row r="54" spans="1:17">
      <c r="A54" s="330"/>
      <c r="B54" s="330"/>
      <c r="C54" s="160" t="s">
        <v>127</v>
      </c>
      <c r="D54" s="311">
        <v>1546816.3360721916</v>
      </c>
      <c r="E54" s="311">
        <v>115663.9201553741</v>
      </c>
      <c r="F54" s="316">
        <v>8.0818729625857552E-2</v>
      </c>
      <c r="G54" s="324">
        <v>0.5098761239675782</v>
      </c>
      <c r="H54" s="324">
        <v>1.7446756358932003E-3</v>
      </c>
      <c r="I54" s="325">
        <v>2.6039915420195978</v>
      </c>
      <c r="J54" s="325">
        <v>0.16042180079365131</v>
      </c>
      <c r="K54" s="316">
        <v>6.5650592281915887E-2</v>
      </c>
      <c r="L54" s="317">
        <v>4027896.6561897304</v>
      </c>
      <c r="M54" s="317">
        <v>530775.91757298447</v>
      </c>
      <c r="N54" s="316">
        <v>0.15177511937518293</v>
      </c>
      <c r="O54" s="311">
        <v>3671905.6295976639</v>
      </c>
      <c r="P54" s="311">
        <v>458437.05950597161</v>
      </c>
      <c r="Q54" s="316">
        <v>0.14266113064640637</v>
      </c>
    </row>
    <row r="55" spans="1:17">
      <c r="A55" s="330"/>
      <c r="B55" s="330" t="s">
        <v>138</v>
      </c>
      <c r="C55" s="160" t="s">
        <v>86</v>
      </c>
      <c r="D55" s="311">
        <v>360199176.7671535</v>
      </c>
      <c r="E55" s="311">
        <v>14422082.969039023</v>
      </c>
      <c r="F55" s="312">
        <v>4.1709191348168091E-2</v>
      </c>
      <c r="G55" s="322">
        <v>9.3599952094745262</v>
      </c>
      <c r="H55" s="322">
        <v>-8.9080407183786292E-2</v>
      </c>
      <c r="I55" s="323">
        <v>2.8685892507700719</v>
      </c>
      <c r="J55" s="323">
        <v>4.3696765265473836E-2</v>
      </c>
      <c r="K55" s="312">
        <v>1.546847021247553E-2</v>
      </c>
      <c r="L55" s="313">
        <v>1033263486.6104856</v>
      </c>
      <c r="M55" s="313">
        <v>56480372.680573344</v>
      </c>
      <c r="N55" s="312">
        <v>5.7822838944599136E-2</v>
      </c>
      <c r="O55" s="311">
        <v>441206791.23298198</v>
      </c>
      <c r="P55" s="311">
        <v>-855484.62096428871</v>
      </c>
      <c r="Q55" s="312">
        <v>-1.9352129048146461E-3</v>
      </c>
    </row>
    <row r="56" spans="1:17">
      <c r="A56" s="330"/>
      <c r="B56" s="330"/>
      <c r="C56" s="160" t="s">
        <v>122</v>
      </c>
      <c r="D56" s="311">
        <v>679439214.85993898</v>
      </c>
      <c r="E56" s="311">
        <v>-46402405.443880916</v>
      </c>
      <c r="F56" s="316">
        <v>-6.3929105394173985E-2</v>
      </c>
      <c r="G56" s="324">
        <v>17.655642229102643</v>
      </c>
      <c r="H56" s="324">
        <v>-2.1794841542922327</v>
      </c>
      <c r="I56" s="325">
        <v>2.4930214974400071</v>
      </c>
      <c r="J56" s="325">
        <v>6.7239473621603985E-2</v>
      </c>
      <c r="K56" s="316">
        <v>2.7718679156407834E-2</v>
      </c>
      <c r="L56" s="317">
        <v>1693856568.8495877</v>
      </c>
      <c r="M56" s="317">
        <v>-66876985.822641373</v>
      </c>
      <c r="N56" s="316">
        <v>-3.7982456598943455E-2</v>
      </c>
      <c r="O56" s="311">
        <v>495004788.45556217</v>
      </c>
      <c r="P56" s="311">
        <v>-11734349.313150823</v>
      </c>
      <c r="Q56" s="316">
        <v>-2.315658775601943E-2</v>
      </c>
    </row>
    <row r="57" spans="1:17">
      <c r="A57" s="330"/>
      <c r="B57" s="330"/>
      <c r="C57" s="160" t="s">
        <v>88</v>
      </c>
      <c r="D57" s="311">
        <v>609968027.27851427</v>
      </c>
      <c r="E57" s="311">
        <v>60417643.220077753</v>
      </c>
      <c r="F57" s="312">
        <v>0.10994013464951602</v>
      </c>
      <c r="G57" s="322">
        <v>15.850391065580446</v>
      </c>
      <c r="H57" s="322">
        <v>0.83278802804777463</v>
      </c>
      <c r="I57" s="323">
        <v>2.8332774634692828</v>
      </c>
      <c r="J57" s="323">
        <v>4.9114378038908058E-2</v>
      </c>
      <c r="K57" s="312">
        <v>1.764062539867918E-2</v>
      </c>
      <c r="L57" s="313">
        <v>1728208665.1250312</v>
      </c>
      <c r="M57" s="313">
        <v>198170772.24544716</v>
      </c>
      <c r="N57" s="312">
        <v>0.12952017277982766</v>
      </c>
      <c r="O57" s="311">
        <v>544917557.40528357</v>
      </c>
      <c r="P57" s="311">
        <v>35982017.530433595</v>
      </c>
      <c r="Q57" s="312">
        <v>7.0700540070913045E-2</v>
      </c>
    </row>
    <row r="58" spans="1:17">
      <c r="A58" s="330"/>
      <c r="B58" s="330"/>
      <c r="C58" s="160" t="s">
        <v>123</v>
      </c>
      <c r="D58" s="311">
        <v>100659895.73151602</v>
      </c>
      <c r="E58" s="311">
        <v>1684770.4283919036</v>
      </c>
      <c r="F58" s="316">
        <v>1.702216009560055E-2</v>
      </c>
      <c r="G58" s="324">
        <v>2.6157087594962882</v>
      </c>
      <c r="H58" s="324">
        <v>-8.8991638337152956E-2</v>
      </c>
      <c r="I58" s="325">
        <v>2.7291739843609442</v>
      </c>
      <c r="J58" s="325">
        <v>8.0408512186065817E-2</v>
      </c>
      <c r="K58" s="316">
        <v>3.0356976874982851E-2</v>
      </c>
      <c r="L58" s="317">
        <v>274718368.69893879</v>
      </c>
      <c r="M58" s="317">
        <v>12556474.191841513</v>
      </c>
      <c r="N58" s="316">
        <v>4.7895878290967961E-2</v>
      </c>
      <c r="O58" s="311">
        <v>94257172.175359398</v>
      </c>
      <c r="P58" s="311">
        <v>1655980.3264106065</v>
      </c>
      <c r="Q58" s="316">
        <v>1.7882926702626509E-2</v>
      </c>
    </row>
    <row r="59" spans="1:17">
      <c r="A59" s="330"/>
      <c r="B59" s="330"/>
      <c r="C59" s="160" t="s">
        <v>90</v>
      </c>
      <c r="D59" s="311">
        <v>655103362.71334755</v>
      </c>
      <c r="E59" s="311">
        <v>87106149.636772275</v>
      </c>
      <c r="F59" s="312">
        <v>0.15335664970072477</v>
      </c>
      <c r="G59" s="322">
        <v>17.023260274332593</v>
      </c>
      <c r="H59" s="322">
        <v>1.501559407862386</v>
      </c>
      <c r="I59" s="323">
        <v>2.5809473588115144</v>
      </c>
      <c r="J59" s="323">
        <v>1.057230930180042E-2</v>
      </c>
      <c r="K59" s="312">
        <v>4.1131387825356592E-3</v>
      </c>
      <c r="L59" s="313">
        <v>1690787293.743556</v>
      </c>
      <c r="M59" s="313">
        <v>230821429.0604744</v>
      </c>
      <c r="N59" s="312">
        <v>0.15810056566670438</v>
      </c>
      <c r="O59" s="311">
        <v>418797803.67935187</v>
      </c>
      <c r="P59" s="311">
        <v>44331540.420190156</v>
      </c>
      <c r="Q59" s="312">
        <v>0.11838593958865942</v>
      </c>
    </row>
    <row r="60" spans="1:17">
      <c r="A60" s="330"/>
      <c r="B60" s="330"/>
      <c r="C60" s="160" t="s">
        <v>91</v>
      </c>
      <c r="D60" s="311">
        <v>144224467.99351749</v>
      </c>
      <c r="E60" s="311">
        <v>2329939.5604183972</v>
      </c>
      <c r="F60" s="316">
        <v>1.6420221316123015E-2</v>
      </c>
      <c r="G60" s="324">
        <v>3.7477607295615476</v>
      </c>
      <c r="H60" s="324">
        <v>-0.1298012975438394</v>
      </c>
      <c r="I60" s="325">
        <v>2.7968051614837073</v>
      </c>
      <c r="J60" s="325">
        <v>1.9381188765715596E-2</v>
      </c>
      <c r="K60" s="316">
        <v>6.9781167571435383E-3</v>
      </c>
      <c r="L60" s="317">
        <v>403367736.49651146</v>
      </c>
      <c r="M60" s="317">
        <v>9266471.6289073825</v>
      </c>
      <c r="N60" s="316">
        <v>2.3512920294788693E-2</v>
      </c>
      <c r="O60" s="311">
        <v>255817179.56208822</v>
      </c>
      <c r="P60" s="311">
        <v>1596480.5928340256</v>
      </c>
      <c r="Q60" s="316">
        <v>6.2799000998227375E-3</v>
      </c>
    </row>
    <row r="61" spans="1:17">
      <c r="A61" s="330"/>
      <c r="B61" s="330"/>
      <c r="C61" s="160" t="s">
        <v>124</v>
      </c>
      <c r="D61" s="311">
        <v>12623750.271196546</v>
      </c>
      <c r="E61" s="311">
        <v>-475028.18803704903</v>
      </c>
      <c r="F61" s="312">
        <v>-3.6265075366794373E-2</v>
      </c>
      <c r="G61" s="322">
        <v>0.3280358470679805</v>
      </c>
      <c r="H61" s="322">
        <v>-2.9915417972781466E-2</v>
      </c>
      <c r="I61" s="323">
        <v>3.4824958448162655</v>
      </c>
      <c r="J61" s="323">
        <v>0.10398264813090119</v>
      </c>
      <c r="K61" s="312">
        <v>3.077763562768316E-2</v>
      </c>
      <c r="L61" s="313">
        <v>43962157.865440175</v>
      </c>
      <c r="M61" s="313">
        <v>-292238.01953850687</v>
      </c>
      <c r="N61" s="312">
        <v>-6.603593014760858E-3</v>
      </c>
      <c r="O61" s="311">
        <v>23548865.013089627</v>
      </c>
      <c r="P61" s="311">
        <v>141857.98682137579</v>
      </c>
      <c r="Q61" s="312">
        <v>6.0604923415529914E-3</v>
      </c>
    </row>
    <row r="62" spans="1:17">
      <c r="A62" s="330"/>
      <c r="B62" s="330"/>
      <c r="C62" s="160" t="s">
        <v>93</v>
      </c>
      <c r="D62" s="311">
        <v>99799341.348261058</v>
      </c>
      <c r="E62" s="311">
        <v>-5551421.0607293397</v>
      </c>
      <c r="F62" s="316">
        <v>-5.2694645333250988E-2</v>
      </c>
      <c r="G62" s="324">
        <v>2.5933467291966865</v>
      </c>
      <c r="H62" s="324">
        <v>-0.28558116432181313</v>
      </c>
      <c r="I62" s="325">
        <v>3.0701566375444909</v>
      </c>
      <c r="J62" s="325">
        <v>-9.8795989210276325E-3</v>
      </c>
      <c r="K62" s="316">
        <v>-3.2076242493708196E-3</v>
      </c>
      <c r="L62" s="317">
        <v>306399610.26293206</v>
      </c>
      <c r="M62" s="317">
        <v>-18084555.496027768</v>
      </c>
      <c r="N62" s="316">
        <v>-5.5733244960438896E-2</v>
      </c>
      <c r="O62" s="311">
        <v>187887007.14869523</v>
      </c>
      <c r="P62" s="311">
        <v>-11503074.892228842</v>
      </c>
      <c r="Q62" s="316">
        <v>-5.769130928923475E-2</v>
      </c>
    </row>
    <row r="63" spans="1:17">
      <c r="A63" s="330"/>
      <c r="B63" s="330"/>
      <c r="C63" s="160" t="s">
        <v>125</v>
      </c>
      <c r="D63" s="311">
        <v>41642897.297501862</v>
      </c>
      <c r="E63" s="311">
        <v>-11733539.59758772</v>
      </c>
      <c r="F63" s="312">
        <v>-0.21982620572163292</v>
      </c>
      <c r="G63" s="322">
        <v>1.0821160745329079</v>
      </c>
      <c r="H63" s="322">
        <v>-0.3765056717183537</v>
      </c>
      <c r="I63" s="323">
        <v>2.5262501677049611</v>
      </c>
      <c r="J63" s="323">
        <v>0.12180730053362465</v>
      </c>
      <c r="K63" s="312">
        <v>5.0659261734475172E-2</v>
      </c>
      <c r="L63" s="313">
        <v>105200376.28153455</v>
      </c>
      <c r="M63" s="313">
        <v>-23140216.68588455</v>
      </c>
      <c r="N63" s="312">
        <v>-0.18030317727890652</v>
      </c>
      <c r="O63" s="311">
        <v>32211238.663643327</v>
      </c>
      <c r="P63" s="311">
        <v>-3790257.0916353501</v>
      </c>
      <c r="Q63" s="312">
        <v>-0.10528054493623666</v>
      </c>
    </row>
    <row r="64" spans="1:17">
      <c r="A64" s="330"/>
      <c r="B64" s="330"/>
      <c r="C64" s="160" t="s">
        <v>95</v>
      </c>
      <c r="D64" s="311">
        <v>43896836.739189193</v>
      </c>
      <c r="E64" s="311">
        <v>-782058.57115002722</v>
      </c>
      <c r="F64" s="316">
        <v>-1.7503981817765527E-2</v>
      </c>
      <c r="G64" s="324">
        <v>1.1406860650753265</v>
      </c>
      <c r="H64" s="324">
        <v>-8.0257334092249666E-2</v>
      </c>
      <c r="I64" s="325">
        <v>3.2162804658996236</v>
      </c>
      <c r="J64" s="325">
        <v>-7.1845215578942856E-3</v>
      </c>
      <c r="K64" s="316">
        <v>-2.2288194802329835E-3</v>
      </c>
      <c r="L64" s="317">
        <v>141184538.51903912</v>
      </c>
      <c r="M64" s="317">
        <v>-2836316.1921192408</v>
      </c>
      <c r="N64" s="316">
        <v>-1.9693788082341453E-2</v>
      </c>
      <c r="O64" s="311">
        <v>94815187.689653948</v>
      </c>
      <c r="P64" s="311">
        <v>147501.79778920114</v>
      </c>
      <c r="Q64" s="316">
        <v>1.5581008070450434E-3</v>
      </c>
    </row>
    <row r="65" spans="1:17">
      <c r="A65" s="330"/>
      <c r="B65" s="330"/>
      <c r="C65" s="160" t="s">
        <v>126</v>
      </c>
      <c r="D65" s="311">
        <v>7981101.3382218536</v>
      </c>
      <c r="E65" s="311">
        <v>-261175.8178245835</v>
      </c>
      <c r="F65" s="312">
        <v>-3.1687337477239286E-2</v>
      </c>
      <c r="G65" s="322">
        <v>0.20739378407957387</v>
      </c>
      <c r="H65" s="322">
        <v>-1.7843519078542092E-2</v>
      </c>
      <c r="I65" s="323">
        <v>3.1561444620590184</v>
      </c>
      <c r="J65" s="323">
        <v>0.14502607040567872</v>
      </c>
      <c r="K65" s="312">
        <v>4.816352316391255E-2</v>
      </c>
      <c r="L65" s="313">
        <v>25189508.789760724</v>
      </c>
      <c r="M65" s="313">
        <v>371036.45608511195</v>
      </c>
      <c r="N65" s="312">
        <v>1.4950011874085463E-2</v>
      </c>
      <c r="O65" s="311">
        <v>11667569.990578942</v>
      </c>
      <c r="P65" s="311">
        <v>-64295.245998941362</v>
      </c>
      <c r="Q65" s="312">
        <v>-5.4803941830562581E-3</v>
      </c>
    </row>
    <row r="66" spans="1:17">
      <c r="A66" s="330"/>
      <c r="B66" s="330"/>
      <c r="C66" s="160" t="s">
        <v>97</v>
      </c>
      <c r="D66" s="311">
        <v>42275280.318956867</v>
      </c>
      <c r="E66" s="311">
        <v>-2098032.2647907957</v>
      </c>
      <c r="F66" s="316">
        <v>-4.7281398269085478E-2</v>
      </c>
      <c r="G66" s="324">
        <v>1.0985489328878237</v>
      </c>
      <c r="H66" s="324">
        <v>-0.11404378503886581</v>
      </c>
      <c r="I66" s="325">
        <v>2.621385073334356</v>
      </c>
      <c r="J66" s="325">
        <v>3.9600717806751007E-2</v>
      </c>
      <c r="K66" s="316">
        <v>1.5338507153769755E-2</v>
      </c>
      <c r="L66" s="317">
        <v>110819788.7991392</v>
      </c>
      <c r="M66" s="317">
        <v>-3742535.4325167239</v>
      </c>
      <c r="N66" s="316">
        <v>-3.2668117180906363E-2</v>
      </c>
      <c r="O66" s="311">
        <v>60427429.002370626</v>
      </c>
      <c r="P66" s="311">
        <v>-5949018.3484729454</v>
      </c>
      <c r="Q66" s="316">
        <v>-8.9625440738466094E-2</v>
      </c>
    </row>
    <row r="67" spans="1:17">
      <c r="A67" s="330"/>
      <c r="B67" s="330"/>
      <c r="C67" s="160" t="s">
        <v>127</v>
      </c>
      <c r="D67" s="311">
        <v>19531256.276126258</v>
      </c>
      <c r="E67" s="311">
        <v>-48341.539187703282</v>
      </c>
      <c r="F67" s="312">
        <v>-2.4689750853765491E-3</v>
      </c>
      <c r="G67" s="322">
        <v>0.50753160187741919</v>
      </c>
      <c r="H67" s="322">
        <v>-2.7521481796998426E-2</v>
      </c>
      <c r="I67" s="323">
        <v>2.5202225742572724</v>
      </c>
      <c r="J67" s="323">
        <v>0.15414219813501351</v>
      </c>
      <c r="K67" s="312">
        <v>6.514664492828233E-2</v>
      </c>
      <c r="L67" s="313">
        <v>49223112.970697425</v>
      </c>
      <c r="M67" s="313">
        <v>2896210.8075168058</v>
      </c>
      <c r="N67" s="312">
        <v>6.2516824399681883E-2</v>
      </c>
      <c r="O67" s="311">
        <v>45652696.708119221</v>
      </c>
      <c r="P67" s="311">
        <v>1939883.6406150088</v>
      </c>
      <c r="Q67" s="312">
        <v>4.4377918154553733E-2</v>
      </c>
    </row>
    <row r="68" spans="1:17">
      <c r="A68" s="330"/>
      <c r="B68" s="330" t="s">
        <v>139</v>
      </c>
      <c r="C68" s="160" t="s">
        <v>86</v>
      </c>
      <c r="D68" s="311">
        <v>201008554.21289712</v>
      </c>
      <c r="E68" s="311">
        <v>7088556.5889839828</v>
      </c>
      <c r="F68" s="316">
        <v>3.6554025762373779E-2</v>
      </c>
      <c r="G68" s="324">
        <v>9.2622105763662343</v>
      </c>
      <c r="H68" s="324">
        <v>-0.21336297793716597</v>
      </c>
      <c r="I68" s="325">
        <v>2.863737742672877</v>
      </c>
      <c r="J68" s="325">
        <v>2.708622278345052E-2</v>
      </c>
      <c r="K68" s="316">
        <v>9.5486606632972492E-3</v>
      </c>
      <c r="L68" s="317">
        <v>575635783.29958057</v>
      </c>
      <c r="M68" s="317">
        <v>25552327.302753448</v>
      </c>
      <c r="N68" s="316">
        <v>4.645172841355337E-2</v>
      </c>
      <c r="O68" s="311">
        <v>243809638.93570673</v>
      </c>
      <c r="P68" s="311">
        <v>-1367639.2074468136</v>
      </c>
      <c r="Q68" s="316">
        <v>-5.5781645746482249E-3</v>
      </c>
    </row>
    <row r="69" spans="1:17">
      <c r="A69" s="330"/>
      <c r="B69" s="330"/>
      <c r="C69" s="160" t="s">
        <v>122</v>
      </c>
      <c r="D69" s="311">
        <v>368681556.11034244</v>
      </c>
      <c r="E69" s="311">
        <v>-20298443.810249567</v>
      </c>
      <c r="F69" s="312">
        <v>-5.2183772467462017E-2</v>
      </c>
      <c r="G69" s="322">
        <v>16.98836261813814</v>
      </c>
      <c r="H69" s="322">
        <v>-2.0184888956945244</v>
      </c>
      <c r="I69" s="323">
        <v>2.5264198336433514</v>
      </c>
      <c r="J69" s="323">
        <v>5.4599108688125231E-2</v>
      </c>
      <c r="K69" s="312">
        <v>2.2088619994524168E-2</v>
      </c>
      <c r="L69" s="313">
        <v>931444395.65566325</v>
      </c>
      <c r="M69" s="313">
        <v>-30044429.741138339</v>
      </c>
      <c r="N69" s="312">
        <v>-3.124781999285239E-2</v>
      </c>
      <c r="O69" s="311">
        <v>275262098.55113214</v>
      </c>
      <c r="P69" s="311">
        <v>-1127420.5282338858</v>
      </c>
      <c r="Q69" s="312">
        <v>-4.0791001481866752E-3</v>
      </c>
    </row>
    <row r="70" spans="1:17">
      <c r="A70" s="330"/>
      <c r="B70" s="330"/>
      <c r="C70" s="160" t="s">
        <v>88</v>
      </c>
      <c r="D70" s="311">
        <v>349926178.89038348</v>
      </c>
      <c r="E70" s="311">
        <v>34641509.995911717</v>
      </c>
      <c r="F70" s="316">
        <v>0.10987375351101039</v>
      </c>
      <c r="G70" s="324">
        <v>16.124139431564441</v>
      </c>
      <c r="H70" s="324">
        <v>0.71828594940991053</v>
      </c>
      <c r="I70" s="325">
        <v>2.8401272631207188</v>
      </c>
      <c r="J70" s="325">
        <v>3.8428965887111755E-2</v>
      </c>
      <c r="K70" s="316">
        <v>1.3716311254875824E-2</v>
      </c>
      <c r="L70" s="317">
        <v>993834880.74623585</v>
      </c>
      <c r="M70" s="317">
        <v>110502360.76073265</v>
      </c>
      <c r="N70" s="316">
        <v>0.12509712736778461</v>
      </c>
      <c r="O70" s="311">
        <v>310618452.62438947</v>
      </c>
      <c r="P70" s="311">
        <v>22298299.012516677</v>
      </c>
      <c r="Q70" s="316">
        <v>7.7338676236049467E-2</v>
      </c>
    </row>
    <row r="71" spans="1:17">
      <c r="A71" s="330"/>
      <c r="B71" s="330"/>
      <c r="C71" s="160" t="s">
        <v>123</v>
      </c>
      <c r="D71" s="311">
        <v>57001981.714761563</v>
      </c>
      <c r="E71" s="311">
        <v>329660.52304429561</v>
      </c>
      <c r="F71" s="312">
        <v>5.8169581925025492E-3</v>
      </c>
      <c r="G71" s="322">
        <v>2.6265765652595494</v>
      </c>
      <c r="H71" s="322">
        <v>-0.14262080749765804</v>
      </c>
      <c r="I71" s="323">
        <v>2.6998707873490884</v>
      </c>
      <c r="J71" s="323">
        <v>7.0799505010900265E-2</v>
      </c>
      <c r="K71" s="312">
        <v>2.6929473341603005E-2</v>
      </c>
      <c r="L71" s="313">
        <v>153897985.25269163</v>
      </c>
      <c r="M71" s="313">
        <v>4902413.1041018367</v>
      </c>
      <c r="N71" s="312">
        <v>3.2903079154679681E-2</v>
      </c>
      <c r="O71" s="311">
        <v>52840668.61752785</v>
      </c>
      <c r="P71" s="311">
        <v>901192.49487435073</v>
      </c>
      <c r="Q71" s="312">
        <v>1.7350819880166138E-2</v>
      </c>
    </row>
    <row r="72" spans="1:17">
      <c r="A72" s="330"/>
      <c r="B72" s="330"/>
      <c r="C72" s="160" t="s">
        <v>90</v>
      </c>
      <c r="D72" s="311">
        <v>379300127.10331738</v>
      </c>
      <c r="E72" s="311">
        <v>52696047.742227912</v>
      </c>
      <c r="F72" s="316">
        <v>0.16134534463045641</v>
      </c>
      <c r="G72" s="324">
        <v>17.477652444345537</v>
      </c>
      <c r="H72" s="324">
        <v>1.5186950648002746</v>
      </c>
      <c r="I72" s="325">
        <v>2.5753190583937258</v>
      </c>
      <c r="J72" s="325">
        <v>7.1362344954684076E-4</v>
      </c>
      <c r="K72" s="316">
        <v>2.7717779192923717E-4</v>
      </c>
      <c r="L72" s="317">
        <v>976818846.18033588</v>
      </c>
      <c r="M72" s="317">
        <v>135942208.38233507</v>
      </c>
      <c r="N72" s="316">
        <v>0.16166724376874853</v>
      </c>
      <c r="O72" s="311">
        <v>240505106.79941022</v>
      </c>
      <c r="P72" s="311">
        <v>27386851.791458696</v>
      </c>
      <c r="Q72" s="316">
        <v>0.12850542432621215</v>
      </c>
    </row>
    <row r="73" spans="1:17">
      <c r="A73" s="330"/>
      <c r="B73" s="330"/>
      <c r="C73" s="160" t="s">
        <v>91</v>
      </c>
      <c r="D73" s="311">
        <v>79590666.924705744</v>
      </c>
      <c r="E73" s="311">
        <v>192946.07673558593</v>
      </c>
      <c r="F73" s="312">
        <v>2.430121100138842E-3</v>
      </c>
      <c r="G73" s="322">
        <v>3.6674335570279553</v>
      </c>
      <c r="H73" s="322">
        <v>-0.2122021337586637</v>
      </c>
      <c r="I73" s="323">
        <v>2.8089901098134176</v>
      </c>
      <c r="J73" s="323">
        <v>1.9856092447508633E-2</v>
      </c>
      <c r="K73" s="312">
        <v>7.1190886934364523E-3</v>
      </c>
      <c r="L73" s="313">
        <v>223569396.22495234</v>
      </c>
      <c r="M73" s="313">
        <v>2118512.106556356</v>
      </c>
      <c r="N73" s="312">
        <v>9.5665100412230444E-3</v>
      </c>
      <c r="O73" s="311">
        <v>142332619.41221651</v>
      </c>
      <c r="P73" s="311">
        <v>1114375.4236771166</v>
      </c>
      <c r="Q73" s="312">
        <v>7.8911576309329701E-3</v>
      </c>
    </row>
    <row r="74" spans="1:17">
      <c r="A74" s="330"/>
      <c r="B74" s="330"/>
      <c r="C74" s="160" t="s">
        <v>124</v>
      </c>
      <c r="D74" s="311">
        <v>6975994.5325318566</v>
      </c>
      <c r="E74" s="311">
        <v>-75382.30008344911</v>
      </c>
      <c r="F74" s="316">
        <v>-1.0690437041284936E-2</v>
      </c>
      <c r="G74" s="324">
        <v>0.32144467976947361</v>
      </c>
      <c r="H74" s="324">
        <v>-2.3108953972515944E-2</v>
      </c>
      <c r="I74" s="325">
        <v>3.5052415629723734</v>
      </c>
      <c r="J74" s="325">
        <v>0.15347510562612898</v>
      </c>
      <c r="K74" s="316">
        <v>4.5789319625700486E-2</v>
      </c>
      <c r="L74" s="317">
        <v>24452545.978498697</v>
      </c>
      <c r="M74" s="317">
        <v>817977.63283031061</v>
      </c>
      <c r="N74" s="316">
        <v>3.4609374745793696E-2</v>
      </c>
      <c r="O74" s="311">
        <v>13199829.340481577</v>
      </c>
      <c r="P74" s="311">
        <v>716558.59869507886</v>
      </c>
      <c r="Q74" s="316">
        <v>5.7401510671115284E-2</v>
      </c>
    </row>
    <row r="75" spans="1:17">
      <c r="A75" s="330"/>
      <c r="B75" s="330"/>
      <c r="C75" s="160" t="s">
        <v>93</v>
      </c>
      <c r="D75" s="311">
        <v>54825194.345124893</v>
      </c>
      <c r="E75" s="311">
        <v>-2744410.4104236141</v>
      </c>
      <c r="F75" s="312">
        <v>-4.767116991816954E-2</v>
      </c>
      <c r="G75" s="322">
        <v>2.5262730578964008</v>
      </c>
      <c r="H75" s="322">
        <v>-0.28676856255226824</v>
      </c>
      <c r="I75" s="323">
        <v>3.0698160372070862</v>
      </c>
      <c r="J75" s="323">
        <v>-1.0412229311934418E-2</v>
      </c>
      <c r="K75" s="312">
        <v>-3.3803434067246332E-3</v>
      </c>
      <c r="L75" s="313">
        <v>168303260.84365964</v>
      </c>
      <c r="M75" s="313">
        <v>-9024263.0167087018</v>
      </c>
      <c r="N75" s="312">
        <v>-5.0890368399970486E-2</v>
      </c>
      <c r="O75" s="311">
        <v>102899136.25160155</v>
      </c>
      <c r="P75" s="311">
        <v>-5312034.1726744622</v>
      </c>
      <c r="Q75" s="312">
        <v>-4.9089517762786944E-2</v>
      </c>
    </row>
    <row r="76" spans="1:17">
      <c r="A76" s="330"/>
      <c r="B76" s="330"/>
      <c r="C76" s="160" t="s">
        <v>125</v>
      </c>
      <c r="D76" s="311">
        <v>22323197.536668509</v>
      </c>
      <c r="E76" s="311">
        <v>-2423520.7167221904</v>
      </c>
      <c r="F76" s="316">
        <v>-9.7933014467085105E-2</v>
      </c>
      <c r="G76" s="324">
        <v>1.0286236679432694</v>
      </c>
      <c r="H76" s="324">
        <v>-0.18058297351097008</v>
      </c>
      <c r="I76" s="325">
        <v>2.5027315844296005</v>
      </c>
      <c r="J76" s="325">
        <v>-0.10953676435876281</v>
      </c>
      <c r="K76" s="316">
        <v>-4.1931666174177228E-2</v>
      </c>
      <c r="L76" s="317">
        <v>55868971.540481329</v>
      </c>
      <c r="M76" s="317">
        <v>-8776097.2892344445</v>
      </c>
      <c r="N76" s="316">
        <v>-0.13575818617119773</v>
      </c>
      <c r="O76" s="311">
        <v>17482796.28073775</v>
      </c>
      <c r="P76" s="311">
        <v>-1325260.2888387926</v>
      </c>
      <c r="Q76" s="316">
        <v>-7.0462372544247961E-2</v>
      </c>
    </row>
    <row r="77" spans="1:17">
      <c r="A77" s="330"/>
      <c r="B77" s="330"/>
      <c r="C77" s="160" t="s">
        <v>95</v>
      </c>
      <c r="D77" s="311">
        <v>24304098.877011962</v>
      </c>
      <c r="E77" s="311">
        <v>22046.904175512493</v>
      </c>
      <c r="F77" s="312">
        <v>9.0795062131386812E-4</v>
      </c>
      <c r="G77" s="322">
        <v>1.1199010039606934</v>
      </c>
      <c r="H77" s="322">
        <v>-6.6600503554057111E-2</v>
      </c>
      <c r="I77" s="323">
        <v>3.1958449313457833</v>
      </c>
      <c r="J77" s="323">
        <v>-2.518750647899326E-2</v>
      </c>
      <c r="K77" s="312">
        <v>-7.8196997283277447E-3</v>
      </c>
      <c r="L77" s="313">
        <v>77672131.207025424</v>
      </c>
      <c r="M77" s="313">
        <v>-541145.85442788899</v>
      </c>
      <c r="N77" s="312">
        <v>-6.9188490082406698E-3</v>
      </c>
      <c r="O77" s="311">
        <v>52600750.809348747</v>
      </c>
      <c r="P77" s="311">
        <v>1152411.9830073863</v>
      </c>
      <c r="Q77" s="312">
        <v>2.2399401210935806E-2</v>
      </c>
    </row>
    <row r="78" spans="1:17">
      <c r="A78" s="330"/>
      <c r="B78" s="330"/>
      <c r="C78" s="160" t="s">
        <v>126</v>
      </c>
      <c r="D78" s="311">
        <v>4257932.8664400633</v>
      </c>
      <c r="E78" s="311">
        <v>-802293.0188480448</v>
      </c>
      <c r="F78" s="316">
        <v>-0.15854885474195893</v>
      </c>
      <c r="G78" s="324">
        <v>0.19619996265048573</v>
      </c>
      <c r="H78" s="324">
        <v>-5.1059438983937333E-2</v>
      </c>
      <c r="I78" s="325">
        <v>3.1217034577548923</v>
      </c>
      <c r="J78" s="325">
        <v>3.2769644292164113E-2</v>
      </c>
      <c r="K78" s="316">
        <v>1.0608723356046592E-2</v>
      </c>
      <c r="L78" s="317">
        <v>13292003.752054146</v>
      </c>
      <c r="M78" s="317">
        <v>-2338699.0887716599</v>
      </c>
      <c r="N78" s="316">
        <v>-0.14962213232428781</v>
      </c>
      <c r="O78" s="311">
        <v>6374387.2905632444</v>
      </c>
      <c r="P78" s="311">
        <v>-957778.38590216264</v>
      </c>
      <c r="Q78" s="316">
        <v>-0.13062694272940592</v>
      </c>
    </row>
    <row r="79" spans="1:17">
      <c r="A79" s="330"/>
      <c r="B79" s="330"/>
      <c r="C79" s="160" t="s">
        <v>97</v>
      </c>
      <c r="D79" s="311">
        <v>23794260.052310415</v>
      </c>
      <c r="E79" s="311">
        <v>-464955.78557357565</v>
      </c>
      <c r="F79" s="312">
        <v>-1.9166150657165322E-2</v>
      </c>
      <c r="G79" s="322">
        <v>1.0964082995189148</v>
      </c>
      <c r="H79" s="322">
        <v>-8.8977358784359861E-2</v>
      </c>
      <c r="I79" s="323">
        <v>2.6465897505245968</v>
      </c>
      <c r="J79" s="323">
        <v>2.6359270754109598E-2</v>
      </c>
      <c r="K79" s="312">
        <v>1.0059905400542656E-2</v>
      </c>
      <c r="L79" s="313">
        <v>62973644.775761604</v>
      </c>
      <c r="M79" s="313">
        <v>-591091.97799296677</v>
      </c>
      <c r="N79" s="312">
        <v>-9.2990549191262536E-3</v>
      </c>
      <c r="O79" s="311">
        <v>34173344.947045952</v>
      </c>
      <c r="P79" s="311">
        <v>-1757971.4562329352</v>
      </c>
      <c r="Q79" s="312">
        <v>-4.8925885055313832E-2</v>
      </c>
    </row>
    <row r="80" spans="1:17">
      <c r="A80" s="330"/>
      <c r="B80" s="330"/>
      <c r="C80" s="160" t="s">
        <v>127</v>
      </c>
      <c r="D80" s="311">
        <v>11094779.704539357</v>
      </c>
      <c r="E80" s="311">
        <v>335428.17689692415</v>
      </c>
      <c r="F80" s="316">
        <v>3.1175501240493671E-2</v>
      </c>
      <c r="G80" s="324">
        <v>0.51123289913820213</v>
      </c>
      <c r="H80" s="324">
        <v>-1.4504662980097338E-2</v>
      </c>
      <c r="I80" s="325">
        <v>2.5689285926974685</v>
      </c>
      <c r="J80" s="325">
        <v>0.18835119267303568</v>
      </c>
      <c r="K80" s="316">
        <v>7.9119961682868431E-2</v>
      </c>
      <c r="L80" s="317">
        <v>28501696.812670726</v>
      </c>
      <c r="M80" s="317">
        <v>2888227.7270467952</v>
      </c>
      <c r="N80" s="316">
        <v>0.11276206738695425</v>
      </c>
      <c r="O80" s="311">
        <v>26178271.697834313</v>
      </c>
      <c r="P80" s="311">
        <v>1974948.4202912003</v>
      </c>
      <c r="Q80" s="316">
        <v>8.159823333532229E-2</v>
      </c>
    </row>
    <row r="81" spans="1:17">
      <c r="A81" s="330" t="s">
        <v>71</v>
      </c>
      <c r="B81" s="330" t="s">
        <v>137</v>
      </c>
      <c r="C81" s="160" t="s">
        <v>86</v>
      </c>
      <c r="D81" s="311">
        <v>16967706.798721153</v>
      </c>
      <c r="E81" s="311">
        <v>483141.54143245332</v>
      </c>
      <c r="F81" s="312">
        <v>2.9308722061616447E-2</v>
      </c>
      <c r="G81" s="322">
        <v>9.9782571998077128</v>
      </c>
      <c r="H81" s="322">
        <v>-0.2631536365297702</v>
      </c>
      <c r="I81" s="323">
        <v>3.0848501380898106</v>
      </c>
      <c r="J81" s="323">
        <v>7.6747271739843193E-3</v>
      </c>
      <c r="K81" s="312">
        <v>2.4940817955191492E-3</v>
      </c>
      <c r="L81" s="313">
        <v>52342832.661102369</v>
      </c>
      <c r="M81" s="313">
        <v>1616933.7917362601</v>
      </c>
      <c r="N81" s="312">
        <v>3.1875902207279427E-2</v>
      </c>
      <c r="O81" s="311">
        <v>23119447.744347095</v>
      </c>
      <c r="P81" s="311">
        <v>-430077.00802934915</v>
      </c>
      <c r="Q81" s="312">
        <v>-1.8262661881783791E-2</v>
      </c>
    </row>
    <row r="82" spans="1:17">
      <c r="A82" s="330"/>
      <c r="B82" s="330"/>
      <c r="C82" s="160" t="s">
        <v>122</v>
      </c>
      <c r="D82" s="311">
        <v>21144250.28430583</v>
      </c>
      <c r="E82" s="311">
        <v>-303212.76727227122</v>
      </c>
      <c r="F82" s="316">
        <v>-1.4137465421578654E-2</v>
      </c>
      <c r="G82" s="324">
        <v>12.434371370078871</v>
      </c>
      <c r="H82" s="324">
        <v>-0.89035252042590329</v>
      </c>
      <c r="I82" s="325">
        <v>2.8631946847609089</v>
      </c>
      <c r="J82" s="325">
        <v>5.001996600247649E-2</v>
      </c>
      <c r="K82" s="316">
        <v>1.7780611232192618E-2</v>
      </c>
      <c r="L82" s="317">
        <v>60540105.027278788</v>
      </c>
      <c r="M82" s="317">
        <v>204644.18907369673</v>
      </c>
      <c r="N82" s="316">
        <v>3.3917730341443538E-3</v>
      </c>
      <c r="O82" s="311">
        <v>22079672.699162483</v>
      </c>
      <c r="P82" s="311">
        <v>496592.96530003101</v>
      </c>
      <c r="Q82" s="316">
        <v>2.3008438620597267E-2</v>
      </c>
    </row>
    <row r="83" spans="1:17">
      <c r="A83" s="330"/>
      <c r="B83" s="330"/>
      <c r="C83" s="160" t="s">
        <v>88</v>
      </c>
      <c r="D83" s="311">
        <v>31904563.985557579</v>
      </c>
      <c r="E83" s="311">
        <v>2840657.8908849582</v>
      </c>
      <c r="F83" s="312">
        <v>9.7738338461176327E-2</v>
      </c>
      <c r="G83" s="322">
        <v>18.762225742821638</v>
      </c>
      <c r="H83" s="322">
        <v>0.70561350109655052</v>
      </c>
      <c r="I83" s="323">
        <v>3.0531969794590976</v>
      </c>
      <c r="J83" s="323">
        <v>3.785379536152611E-2</v>
      </c>
      <c r="K83" s="312">
        <v>1.2553727071983335E-2</v>
      </c>
      <c r="L83" s="313">
        <v>97410918.391663909</v>
      </c>
      <c r="M83" s="313">
        <v>9773267.2458409518</v>
      </c>
      <c r="N83" s="312">
        <v>0.11151904595867038</v>
      </c>
      <c r="O83" s="311">
        <v>30269932.826555967</v>
      </c>
      <c r="P83" s="311">
        <v>2074362.8101243936</v>
      </c>
      <c r="Q83" s="312">
        <v>7.3570522210244876E-2</v>
      </c>
    </row>
    <row r="84" spans="1:17">
      <c r="A84" s="330"/>
      <c r="B84" s="330"/>
      <c r="C84" s="160" t="s">
        <v>123</v>
      </c>
      <c r="D84" s="311">
        <v>4030751.5164226824</v>
      </c>
      <c r="E84" s="311">
        <v>227941.94316037651</v>
      </c>
      <c r="F84" s="316">
        <v>5.9940404264006458E-2</v>
      </c>
      <c r="G84" s="324">
        <v>2.3703777897913603</v>
      </c>
      <c r="H84" s="324">
        <v>7.7959100589635177E-3</v>
      </c>
      <c r="I84" s="325">
        <v>3.4386351863290021</v>
      </c>
      <c r="J84" s="325">
        <v>4.4934653744670427E-3</v>
      </c>
      <c r="K84" s="316">
        <v>1.3084682402734573E-3</v>
      </c>
      <c r="L84" s="317">
        <v>13860283.991720019</v>
      </c>
      <c r="M84" s="317">
        <v>800896.97933462262</v>
      </c>
      <c r="N84" s="316">
        <v>6.1327302619568563E-2</v>
      </c>
      <c r="O84" s="311">
        <v>5293924.833589673</v>
      </c>
      <c r="P84" s="311">
        <v>185600.56213290989</v>
      </c>
      <c r="Q84" s="316">
        <v>3.6332964054371079E-2</v>
      </c>
    </row>
    <row r="85" spans="1:17">
      <c r="A85" s="330"/>
      <c r="B85" s="330"/>
      <c r="C85" s="160" t="s">
        <v>90</v>
      </c>
      <c r="D85" s="311">
        <v>33037243.434195574</v>
      </c>
      <c r="E85" s="311">
        <v>3800608.5625329539</v>
      </c>
      <c r="F85" s="312">
        <v>0.12999473363525377</v>
      </c>
      <c r="G85" s="322">
        <v>19.428324408806258</v>
      </c>
      <c r="H85" s="322">
        <v>1.2644004885016855</v>
      </c>
      <c r="I85" s="323">
        <v>2.834885724588708</v>
      </c>
      <c r="J85" s="323">
        <v>4.2804409314928904E-2</v>
      </c>
      <c r="K85" s="312">
        <v>1.5330645665931005E-2</v>
      </c>
      <c r="L85" s="313">
        <v>93656809.79136306</v>
      </c>
      <c r="M85" s="313">
        <v>12025747.844712049</v>
      </c>
      <c r="N85" s="312">
        <v>0.14731828250098389</v>
      </c>
      <c r="O85" s="311">
        <v>23364465.635615587</v>
      </c>
      <c r="P85" s="311">
        <v>2397931.6042813286</v>
      </c>
      <c r="Q85" s="312">
        <v>0.114369480463373</v>
      </c>
    </row>
    <row r="86" spans="1:17">
      <c r="A86" s="330"/>
      <c r="B86" s="330"/>
      <c r="C86" s="160" t="s">
        <v>91</v>
      </c>
      <c r="D86" s="311">
        <v>7547178.1188870333</v>
      </c>
      <c r="E86" s="311">
        <v>-88726.80875209067</v>
      </c>
      <c r="F86" s="316">
        <v>-1.1619684843237475E-2</v>
      </c>
      <c r="G86" s="324">
        <v>4.4382947734983063</v>
      </c>
      <c r="H86" s="324">
        <v>-0.30568471583573409</v>
      </c>
      <c r="I86" s="325">
        <v>2.998323261223629</v>
      </c>
      <c r="J86" s="325">
        <v>3.3411710855796528E-2</v>
      </c>
      <c r="K86" s="316">
        <v>1.126904134851895E-2</v>
      </c>
      <c r="L86" s="317">
        <v>22628879.710456982</v>
      </c>
      <c r="M86" s="317">
        <v>-10903.007010903209</v>
      </c>
      <c r="N86" s="316">
        <v>-4.8158620367371797E-4</v>
      </c>
      <c r="O86" s="311">
        <v>14904009.006147385</v>
      </c>
      <c r="P86" s="311">
        <v>159915.33029650338</v>
      </c>
      <c r="Q86" s="316">
        <v>1.084606038270268E-2</v>
      </c>
    </row>
    <row r="87" spans="1:17">
      <c r="A87" s="330"/>
      <c r="B87" s="330"/>
      <c r="C87" s="160" t="s">
        <v>124</v>
      </c>
      <c r="D87" s="311">
        <v>750394.19998069201</v>
      </c>
      <c r="E87" s="311">
        <v>-20390.084495949093</v>
      </c>
      <c r="F87" s="312">
        <v>-2.6453684781331348E-2</v>
      </c>
      <c r="G87" s="322">
        <v>0.44128687615085532</v>
      </c>
      <c r="H87" s="322">
        <v>-3.7580379388527818E-2</v>
      </c>
      <c r="I87" s="323">
        <v>3.6476151581323228</v>
      </c>
      <c r="J87" s="323">
        <v>0.24655967531835188</v>
      </c>
      <c r="K87" s="312">
        <v>7.2495046483144379E-2</v>
      </c>
      <c r="L87" s="313">
        <v>2737149.2584241498</v>
      </c>
      <c r="M87" s="313">
        <v>115669.14163802611</v>
      </c>
      <c r="N87" s="312">
        <v>4.412360059394E-2</v>
      </c>
      <c r="O87" s="311">
        <v>1360572.3960322142</v>
      </c>
      <c r="P87" s="311">
        <v>20571.066250341246</v>
      </c>
      <c r="Q87" s="312">
        <v>1.5351526743402434E-2</v>
      </c>
    </row>
    <row r="88" spans="1:17">
      <c r="A88" s="330"/>
      <c r="B88" s="330"/>
      <c r="C88" s="160" t="s">
        <v>93</v>
      </c>
      <c r="D88" s="311">
        <v>5402258.984057772</v>
      </c>
      <c r="E88" s="311">
        <v>-232666.13049880322</v>
      </c>
      <c r="F88" s="316">
        <v>-4.1290012869516585E-2</v>
      </c>
      <c r="G88" s="324">
        <v>3.1769248633506066</v>
      </c>
      <c r="H88" s="324">
        <v>-0.32390043773845134</v>
      </c>
      <c r="I88" s="325">
        <v>3.2762971946481749</v>
      </c>
      <c r="J88" s="325">
        <v>2.8238544554195499E-2</v>
      </c>
      <c r="K88" s="316">
        <v>8.6939761858605743E-3</v>
      </c>
      <c r="L88" s="317">
        <v>17699405.954231378</v>
      </c>
      <c r="M88" s="317">
        <v>-603161.3067359142</v>
      </c>
      <c r="N88" s="316">
        <v>-3.295501107225747E-2</v>
      </c>
      <c r="O88" s="311">
        <v>11013739.504093289</v>
      </c>
      <c r="P88" s="311">
        <v>-676587.22902940772</v>
      </c>
      <c r="Q88" s="316">
        <v>-5.7875818569929662E-2</v>
      </c>
    </row>
    <row r="89" spans="1:17">
      <c r="A89" s="330"/>
      <c r="B89" s="330"/>
      <c r="C89" s="160" t="s">
        <v>125</v>
      </c>
      <c r="D89" s="311">
        <v>1990555.4326566386</v>
      </c>
      <c r="E89" s="311">
        <v>-244904.48045091308</v>
      </c>
      <c r="F89" s="312">
        <v>-0.10955440489669399</v>
      </c>
      <c r="G89" s="322">
        <v>1.1705927214053149</v>
      </c>
      <c r="H89" s="322">
        <v>-0.21823755837261016</v>
      </c>
      <c r="I89" s="323">
        <v>2.5988611628921663</v>
      </c>
      <c r="J89" s="323">
        <v>-3.1933685624452757E-2</v>
      </c>
      <c r="K89" s="312">
        <v>-1.2138417270528964E-2</v>
      </c>
      <c r="L89" s="313">
        <v>5173177.2065153513</v>
      </c>
      <c r="M89" s="313">
        <v>-707859.21695340425</v>
      </c>
      <c r="N89" s="312">
        <v>-0.12036300508676231</v>
      </c>
      <c r="O89" s="311">
        <v>1947334.0233085155</v>
      </c>
      <c r="P89" s="311">
        <v>-94416.340736596147</v>
      </c>
      <c r="Q89" s="312">
        <v>-4.624284261154174E-2</v>
      </c>
    </row>
    <row r="90" spans="1:17">
      <c r="A90" s="330"/>
      <c r="B90" s="330"/>
      <c r="C90" s="160" t="s">
        <v>95</v>
      </c>
      <c r="D90" s="311">
        <v>2817145.2006930541</v>
      </c>
      <c r="E90" s="311">
        <v>13753.312203922775</v>
      </c>
      <c r="F90" s="316">
        <v>4.9059541979822978E-3</v>
      </c>
      <c r="G90" s="324">
        <v>1.6566881851021766</v>
      </c>
      <c r="H90" s="324">
        <v>-8.49827426512062E-2</v>
      </c>
      <c r="I90" s="325">
        <v>3.2214329044020027</v>
      </c>
      <c r="J90" s="325">
        <v>-4.0167204242450794E-2</v>
      </c>
      <c r="K90" s="316">
        <v>-1.2315183622907285E-2</v>
      </c>
      <c r="L90" s="317">
        <v>9075244.2459907886</v>
      </c>
      <c r="M90" s="317">
        <v>-68299.042078342289</v>
      </c>
      <c r="N90" s="316">
        <v>-7.4696471517187073E-3</v>
      </c>
      <c r="O90" s="311">
        <v>6012931.8666960001</v>
      </c>
      <c r="P90" s="311">
        <v>38762.490008798428</v>
      </c>
      <c r="Q90" s="316">
        <v>6.4883480137104882E-3</v>
      </c>
    </row>
    <row r="91" spans="1:17">
      <c r="A91" s="330"/>
      <c r="B91" s="330"/>
      <c r="C91" s="160" t="s">
        <v>126</v>
      </c>
      <c r="D91" s="311">
        <v>424058.31163479644</v>
      </c>
      <c r="E91" s="311">
        <v>-16777.505766554968</v>
      </c>
      <c r="F91" s="312">
        <v>-3.80583997585663E-2</v>
      </c>
      <c r="G91" s="322">
        <v>0.24937741743198469</v>
      </c>
      <c r="H91" s="322">
        <v>-2.4501853687019709E-2</v>
      </c>
      <c r="I91" s="323">
        <v>3.2730886264584944</v>
      </c>
      <c r="J91" s="323">
        <v>-1.1957560670168732E-2</v>
      </c>
      <c r="K91" s="312">
        <v>-3.6399977318493631E-3</v>
      </c>
      <c r="L91" s="313">
        <v>1387980.436767044</v>
      </c>
      <c r="M91" s="313">
        <v>-60185.584337013075</v>
      </c>
      <c r="N91" s="312">
        <v>-4.1559865001616743E-2</v>
      </c>
      <c r="O91" s="311">
        <v>591570.30124652386</v>
      </c>
      <c r="P91" s="311">
        <v>-55326.927588178078</v>
      </c>
      <c r="Q91" s="312">
        <v>-8.5526610908261386E-2</v>
      </c>
    </row>
    <row r="92" spans="1:17">
      <c r="A92" s="330"/>
      <c r="B92" s="330"/>
      <c r="C92" s="160" t="s">
        <v>97</v>
      </c>
      <c r="D92" s="311">
        <v>2195062.2268500128</v>
      </c>
      <c r="E92" s="311">
        <v>124602.62645602948</v>
      </c>
      <c r="F92" s="316">
        <v>6.0181143564607159E-2</v>
      </c>
      <c r="G92" s="324">
        <v>1.2908577292685715</v>
      </c>
      <c r="H92" s="324">
        <v>4.5376439816200431E-3</v>
      </c>
      <c r="I92" s="325">
        <v>2.8555528051499435</v>
      </c>
      <c r="J92" s="325">
        <v>3.1681964746239188E-2</v>
      </c>
      <c r="K92" s="316">
        <v>1.1219339175480807E-2</v>
      </c>
      <c r="L92" s="317">
        <v>6268116.099360236</v>
      </c>
      <c r="M92" s="317">
        <v>421405.60757376067</v>
      </c>
      <c r="N92" s="316">
        <v>7.2075675401707687E-2</v>
      </c>
      <c r="O92" s="311">
        <v>3681063.6605480909</v>
      </c>
      <c r="P92" s="311">
        <v>113842.57957302406</v>
      </c>
      <c r="Q92" s="316">
        <v>3.1913519512478956E-2</v>
      </c>
    </row>
    <row r="93" spans="1:17">
      <c r="A93" s="330"/>
      <c r="B93" s="330"/>
      <c r="C93" s="160" t="s">
        <v>127</v>
      </c>
      <c r="D93" s="311">
        <v>1151820.9718568805</v>
      </c>
      <c r="E93" s="311">
        <v>131497.26036133023</v>
      </c>
      <c r="F93" s="312">
        <v>0.12887798144824719</v>
      </c>
      <c r="G93" s="322">
        <v>0.67735528681970547</v>
      </c>
      <c r="H93" s="322">
        <v>4.3455990575765657E-2</v>
      </c>
      <c r="I93" s="323">
        <v>2.7137107864058732</v>
      </c>
      <c r="J93" s="323">
        <v>0.19810821051147798</v>
      </c>
      <c r="K93" s="312">
        <v>7.875179188073568E-2</v>
      </c>
      <c r="L93" s="313">
        <v>3125708.9953365121</v>
      </c>
      <c r="M93" s="313">
        <v>558980.03845217638</v>
      </c>
      <c r="N93" s="312">
        <v>0.21777914530200457</v>
      </c>
      <c r="O93" s="311">
        <v>2705291.826806426</v>
      </c>
      <c r="P93" s="311">
        <v>389067.67752874177</v>
      </c>
      <c r="Q93" s="312">
        <v>0.16797496807468859</v>
      </c>
    </row>
    <row r="94" spans="1:17">
      <c r="A94" s="330"/>
      <c r="B94" s="330" t="s">
        <v>138</v>
      </c>
      <c r="C94" s="160" t="s">
        <v>86</v>
      </c>
      <c r="D94" s="311">
        <v>222960355.46988517</v>
      </c>
      <c r="E94" s="311">
        <v>6244103.2054229677</v>
      </c>
      <c r="F94" s="316">
        <v>2.8812343975952445E-2</v>
      </c>
      <c r="G94" s="324">
        <v>10.319702833309627</v>
      </c>
      <c r="H94" s="324">
        <v>-5.2704191610947859E-2</v>
      </c>
      <c r="I94" s="325">
        <v>3.0760400991438566</v>
      </c>
      <c r="J94" s="325">
        <v>3.1052678891424268E-2</v>
      </c>
      <c r="K94" s="316">
        <v>1.019796623292781E-2</v>
      </c>
      <c r="L94" s="317">
        <v>685834993.94473505</v>
      </c>
      <c r="M94" s="317">
        <v>25936732.035194993</v>
      </c>
      <c r="N94" s="316">
        <v>3.9304137519838543E-2</v>
      </c>
      <c r="O94" s="311">
        <v>309919838.41447723</v>
      </c>
      <c r="P94" s="311">
        <v>-5399350.2858868837</v>
      </c>
      <c r="Q94" s="316">
        <v>-1.7123443416625309E-2</v>
      </c>
    </row>
    <row r="95" spans="1:17">
      <c r="A95" s="330"/>
      <c r="B95" s="330"/>
      <c r="C95" s="160" t="s">
        <v>122</v>
      </c>
      <c r="D95" s="311">
        <v>282221115.54471642</v>
      </c>
      <c r="E95" s="311">
        <v>-13998044.780959785</v>
      </c>
      <c r="F95" s="312">
        <v>-4.7255703397341774E-2</v>
      </c>
      <c r="G95" s="322">
        <v>13.062582536562161</v>
      </c>
      <c r="H95" s="322">
        <v>-1.114968373319261</v>
      </c>
      <c r="I95" s="323">
        <v>2.8415415505696333</v>
      </c>
      <c r="J95" s="323">
        <v>6.7692996995817101E-2</v>
      </c>
      <c r="K95" s="312">
        <v>2.4403998880400912E-2</v>
      </c>
      <c r="L95" s="313">
        <v>801943026.26842511</v>
      </c>
      <c r="M95" s="313">
        <v>-19724063.141802192</v>
      </c>
      <c r="N95" s="312">
        <v>-2.400493264974218E-2</v>
      </c>
      <c r="O95" s="311">
        <v>289389860.33522516</v>
      </c>
      <c r="P95" s="311">
        <v>-6953697.3421604037</v>
      </c>
      <c r="Q95" s="312">
        <v>-2.3464985696535864E-2</v>
      </c>
    </row>
    <row r="96" spans="1:17">
      <c r="A96" s="330"/>
      <c r="B96" s="330"/>
      <c r="C96" s="160" t="s">
        <v>88</v>
      </c>
      <c r="D96" s="311">
        <v>394007860.88553709</v>
      </c>
      <c r="E96" s="311">
        <v>30995549.205442786</v>
      </c>
      <c r="F96" s="316">
        <v>8.5384291959655925E-2</v>
      </c>
      <c r="G96" s="324">
        <v>18.236623411178297</v>
      </c>
      <c r="H96" s="324">
        <v>0.86223910700345385</v>
      </c>
      <c r="I96" s="325">
        <v>3.0233679344800262</v>
      </c>
      <c r="J96" s="325">
        <v>5.7705655801509881E-2</v>
      </c>
      <c r="K96" s="316">
        <v>1.945793228594566E-2</v>
      </c>
      <c r="L96" s="317">
        <v>1191230732.5343997</v>
      </c>
      <c r="M96" s="317">
        <v>114658813.0888555</v>
      </c>
      <c r="N96" s="316">
        <v>0.10650362601683597</v>
      </c>
      <c r="O96" s="311">
        <v>379721504.50817108</v>
      </c>
      <c r="P96" s="311">
        <v>18794973.927165985</v>
      </c>
      <c r="Q96" s="316">
        <v>5.2074237648616704E-2</v>
      </c>
    </row>
    <row r="97" spans="1:17">
      <c r="A97" s="330"/>
      <c r="B97" s="330"/>
      <c r="C97" s="160" t="s">
        <v>123</v>
      </c>
      <c r="D97" s="311">
        <v>50232297.282227241</v>
      </c>
      <c r="E97" s="311">
        <v>5474165.8001735583</v>
      </c>
      <c r="F97" s="312">
        <v>0.12230550335570849</v>
      </c>
      <c r="G97" s="322">
        <v>2.3249980001806589</v>
      </c>
      <c r="H97" s="322">
        <v>0.18279799184791301</v>
      </c>
      <c r="I97" s="323">
        <v>3.4725016808990348</v>
      </c>
      <c r="J97" s="323">
        <v>-5.6014271694382778E-2</v>
      </c>
      <c r="K97" s="312">
        <v>-1.5874739535529932E-2</v>
      </c>
      <c r="L97" s="313">
        <v>174431736.7479541</v>
      </c>
      <c r="M97" s="313">
        <v>16501955.805254012</v>
      </c>
      <c r="N97" s="312">
        <v>0.1044891958106447</v>
      </c>
      <c r="O97" s="311">
        <v>68875743.531360745</v>
      </c>
      <c r="P97" s="311">
        <v>3547761.7246691138</v>
      </c>
      <c r="Q97" s="312">
        <v>5.4306923718646267E-2</v>
      </c>
    </row>
    <row r="98" spans="1:17">
      <c r="A98" s="330"/>
      <c r="B98" s="330"/>
      <c r="C98" s="160" t="s">
        <v>90</v>
      </c>
      <c r="D98" s="311">
        <v>391770641.31044048</v>
      </c>
      <c r="E98" s="311">
        <v>39591630.133217573</v>
      </c>
      <c r="F98" s="316">
        <v>0.11241905075738412</v>
      </c>
      <c r="G98" s="324">
        <v>18.133073875929284</v>
      </c>
      <c r="H98" s="324">
        <v>1.2771896891426628</v>
      </c>
      <c r="I98" s="325">
        <v>2.8106972610887335</v>
      </c>
      <c r="J98" s="325">
        <v>3.4148474409779528E-2</v>
      </c>
      <c r="K98" s="316">
        <v>1.2298892270005713E-2</v>
      </c>
      <c r="L98" s="317">
        <v>1101148668.5062318</v>
      </c>
      <c r="M98" s="317">
        <v>123306462.32831967</v>
      </c>
      <c r="N98" s="316">
        <v>0.12610057282175122</v>
      </c>
      <c r="O98" s="311">
        <v>280930952.28050232</v>
      </c>
      <c r="P98" s="311">
        <v>23838776.537243307</v>
      </c>
      <c r="Q98" s="316">
        <v>9.2724628699122763E-2</v>
      </c>
    </row>
    <row r="99" spans="1:17">
      <c r="A99" s="330"/>
      <c r="B99" s="330"/>
      <c r="C99" s="160" t="s">
        <v>91</v>
      </c>
      <c r="D99" s="311">
        <v>98969509.38213715</v>
      </c>
      <c r="E99" s="311">
        <v>-1715121.1805502176</v>
      </c>
      <c r="F99" s="312">
        <v>-1.7034587811119436E-2</v>
      </c>
      <c r="G99" s="322">
        <v>4.5807960981657754</v>
      </c>
      <c r="H99" s="322">
        <v>-0.23814091480695065</v>
      </c>
      <c r="I99" s="323">
        <v>2.9717992871581518</v>
      </c>
      <c r="J99" s="323">
        <v>2.3160624061210999E-2</v>
      </c>
      <c r="K99" s="312">
        <v>7.8546837057632251E-3</v>
      </c>
      <c r="L99" s="313">
        <v>294117517.43222719</v>
      </c>
      <c r="M99" s="313">
        <v>-2765077.0245446563</v>
      </c>
      <c r="N99" s="312">
        <v>-9.3137054046705681E-3</v>
      </c>
      <c r="O99" s="311">
        <v>194234319.86249027</v>
      </c>
      <c r="P99" s="311">
        <v>-2075791.0453343987</v>
      </c>
      <c r="Q99" s="312">
        <v>-1.0574040408489527E-2</v>
      </c>
    </row>
    <row r="100" spans="1:17">
      <c r="A100" s="330"/>
      <c r="B100" s="330"/>
      <c r="C100" s="160" t="s">
        <v>124</v>
      </c>
      <c r="D100" s="311">
        <v>9849860.7960697543</v>
      </c>
      <c r="E100" s="311">
        <v>129449.74414138682</v>
      </c>
      <c r="F100" s="316">
        <v>1.3317311731966947E-2</v>
      </c>
      <c r="G100" s="324">
        <v>0.45590004622429753</v>
      </c>
      <c r="H100" s="324">
        <v>-9.3352964259631466E-3</v>
      </c>
      <c r="I100" s="325">
        <v>3.5248085369412951</v>
      </c>
      <c r="J100" s="325">
        <v>5.5739984322259684E-2</v>
      </c>
      <c r="K100" s="316">
        <v>1.6067709091588226E-2</v>
      </c>
      <c r="L100" s="317">
        <v>34718873.421670049</v>
      </c>
      <c r="M100" s="317">
        <v>998101.122894831</v>
      </c>
      <c r="N100" s="316">
        <v>2.9598999514346334E-2</v>
      </c>
      <c r="O100" s="311">
        <v>17831221.00879921</v>
      </c>
      <c r="P100" s="311">
        <v>629806.98396831751</v>
      </c>
      <c r="Q100" s="316">
        <v>3.6613675076895842E-2</v>
      </c>
    </row>
    <row r="101" spans="1:17">
      <c r="A101" s="330"/>
      <c r="B101" s="330"/>
      <c r="C101" s="160" t="s">
        <v>93</v>
      </c>
      <c r="D101" s="311">
        <v>73787337.145623356</v>
      </c>
      <c r="E101" s="311">
        <v>-4566918.2535948455</v>
      </c>
      <c r="F101" s="312">
        <v>-5.8285516597997217E-2</v>
      </c>
      <c r="G101" s="322">
        <v>3.4152412010614661</v>
      </c>
      <c r="H101" s="322">
        <v>-0.33492622128530947</v>
      </c>
      <c r="I101" s="323">
        <v>3.2447600331964059</v>
      </c>
      <c r="J101" s="323">
        <v>2.2768847891225796E-3</v>
      </c>
      <c r="K101" s="312">
        <v>7.0220404699435112E-4</v>
      </c>
      <c r="L101" s="313">
        <v>239422202.52610722</v>
      </c>
      <c r="M101" s="313">
        <v>-14640150.211858183</v>
      </c>
      <c r="N101" s="312">
        <v>-5.7624240876639157E-2</v>
      </c>
      <c r="O101" s="311">
        <v>152729451.46661326</v>
      </c>
      <c r="P101" s="311">
        <v>-10598587.316925555</v>
      </c>
      <c r="Q101" s="312">
        <v>-6.4891413598445441E-2</v>
      </c>
    </row>
    <row r="102" spans="1:17">
      <c r="A102" s="330"/>
      <c r="B102" s="330"/>
      <c r="C102" s="160" t="s">
        <v>125</v>
      </c>
      <c r="D102" s="311">
        <v>27674957.108710237</v>
      </c>
      <c r="E102" s="311">
        <v>-3463078.1372061968</v>
      </c>
      <c r="F102" s="316">
        <v>-0.11121697659650374</v>
      </c>
      <c r="G102" s="324">
        <v>1.280933252391834</v>
      </c>
      <c r="H102" s="324">
        <v>-0.20938587297230815</v>
      </c>
      <c r="I102" s="325">
        <v>2.606055617804854</v>
      </c>
      <c r="J102" s="325">
        <v>-8.3919215711453443E-2</v>
      </c>
      <c r="K102" s="316">
        <v>-3.1197026331192514E-2</v>
      </c>
      <c r="L102" s="317">
        <v>72122477.445662692</v>
      </c>
      <c r="M102" s="317">
        <v>-11638053.730996281</v>
      </c>
      <c r="N102" s="316">
        <v>-0.13894436398033952</v>
      </c>
      <c r="O102" s="311">
        <v>25954880.30316544</v>
      </c>
      <c r="P102" s="311">
        <v>-2039486.3909723014</v>
      </c>
      <c r="Q102" s="316">
        <v>-7.2853457027816496E-2</v>
      </c>
    </row>
    <row r="103" spans="1:17">
      <c r="A103" s="330"/>
      <c r="B103" s="330"/>
      <c r="C103" s="160" t="s">
        <v>95</v>
      </c>
      <c r="D103" s="311">
        <v>38437911.8455332</v>
      </c>
      <c r="E103" s="311">
        <v>-453102.17142862827</v>
      </c>
      <c r="F103" s="312">
        <v>-1.1650562035513227E-2</v>
      </c>
      <c r="G103" s="322">
        <v>1.7790957811440689</v>
      </c>
      <c r="H103" s="322">
        <v>-8.2294044403265598E-2</v>
      </c>
      <c r="I103" s="323">
        <v>3.184742816236251</v>
      </c>
      <c r="J103" s="323">
        <v>-2.3049116335235098E-2</v>
      </c>
      <c r="K103" s="312">
        <v>-7.1853526724091682E-3</v>
      </c>
      <c r="L103" s="313">
        <v>122414863.62118416</v>
      </c>
      <c r="M103" s="313">
        <v>-2339417.3919505775</v>
      </c>
      <c r="N103" s="312">
        <v>-1.8752201310865416E-2</v>
      </c>
      <c r="O103" s="311">
        <v>82760461.525947005</v>
      </c>
      <c r="P103" s="311">
        <v>710750.03424477577</v>
      </c>
      <c r="Q103" s="312">
        <v>8.6624318516544032E-3</v>
      </c>
    </row>
    <row r="104" spans="1:17">
      <c r="A104" s="330"/>
      <c r="B104" s="330"/>
      <c r="C104" s="160" t="s">
        <v>126</v>
      </c>
      <c r="D104" s="311">
        <v>5449726.0046587959</v>
      </c>
      <c r="E104" s="311">
        <v>-559966.3546947781</v>
      </c>
      <c r="F104" s="316">
        <v>-9.3177207951957511E-2</v>
      </c>
      <c r="G104" s="324">
        <v>0.25224014723386418</v>
      </c>
      <c r="H104" s="324">
        <v>-3.539391156160715E-2</v>
      </c>
      <c r="I104" s="325">
        <v>3.2600854349101542</v>
      </c>
      <c r="J104" s="325">
        <v>0.15157880234126164</v>
      </c>
      <c r="K104" s="316">
        <v>4.8762579675114222E-2</v>
      </c>
      <c r="L104" s="317">
        <v>17766572.372039247</v>
      </c>
      <c r="M104" s="317">
        <v>-914596.18670993298</v>
      </c>
      <c r="N104" s="316">
        <v>-4.8958189303505262E-2</v>
      </c>
      <c r="O104" s="311">
        <v>7913872.8738171142</v>
      </c>
      <c r="P104" s="311">
        <v>-176606.42916266434</v>
      </c>
      <c r="Q104" s="316">
        <v>-2.1828920456865762E-2</v>
      </c>
    </row>
    <row r="105" spans="1:17">
      <c r="A105" s="330"/>
      <c r="B105" s="330"/>
      <c r="C105" s="160" t="s">
        <v>97</v>
      </c>
      <c r="D105" s="311">
        <v>27628293.396798298</v>
      </c>
      <c r="E105" s="311">
        <v>-1262793.3869266398</v>
      </c>
      <c r="F105" s="312">
        <v>-4.3708753373653028E-2</v>
      </c>
      <c r="G105" s="322">
        <v>1.2787734260899088</v>
      </c>
      <c r="H105" s="322">
        <v>-0.10400293877361078</v>
      </c>
      <c r="I105" s="323">
        <v>2.8348171303564276</v>
      </c>
      <c r="J105" s="323">
        <v>6.9741662676395588E-2</v>
      </c>
      <c r="K105" s="312">
        <v>2.522233605974979E-2</v>
      </c>
      <c r="L105" s="313">
        <v>78321159.403757185</v>
      </c>
      <c r="M105" s="313">
        <v>-1564875.8965354413</v>
      </c>
      <c r="N105" s="312">
        <v>-1.9588854180246307E-2</v>
      </c>
      <c r="O105" s="311">
        <v>47117516.820516311</v>
      </c>
      <c r="P105" s="311">
        <v>-3438926.6906275377</v>
      </c>
      <c r="Q105" s="312">
        <v>-6.8021531021451614E-2</v>
      </c>
    </row>
    <row r="106" spans="1:17">
      <c r="A106" s="330"/>
      <c r="B106" s="330"/>
      <c r="C106" s="160" t="s">
        <v>127</v>
      </c>
      <c r="D106" s="311">
        <v>14503408.891385447</v>
      </c>
      <c r="E106" s="311">
        <v>84887.113808646798</v>
      </c>
      <c r="F106" s="316">
        <v>5.8873659254487778E-3</v>
      </c>
      <c r="G106" s="324">
        <v>0.67128916041441367</v>
      </c>
      <c r="H106" s="324">
        <v>-1.880572177376616E-2</v>
      </c>
      <c r="I106" s="325">
        <v>2.6061032910241568</v>
      </c>
      <c r="J106" s="325">
        <v>0.15849061177453017</v>
      </c>
      <c r="K106" s="316">
        <v>6.4753142161005306E-2</v>
      </c>
      <c r="L106" s="317">
        <v>37797381.642908633</v>
      </c>
      <c r="M106" s="317">
        <v>2506424.9240747914</v>
      </c>
      <c r="N106" s="316">
        <v>7.102173352917858E-2</v>
      </c>
      <c r="O106" s="311">
        <v>33365733.913930535</v>
      </c>
      <c r="P106" s="311">
        <v>1310920.7714628614</v>
      </c>
      <c r="Q106" s="316">
        <v>4.089622253096506E-2</v>
      </c>
    </row>
    <row r="107" spans="1:17">
      <c r="A107" s="330"/>
      <c r="B107" s="330" t="s">
        <v>139</v>
      </c>
      <c r="C107" s="160" t="s">
        <v>86</v>
      </c>
      <c r="D107" s="311">
        <v>124342129.3914865</v>
      </c>
      <c r="E107" s="311">
        <v>3245047.8865952641</v>
      </c>
      <c r="F107" s="312">
        <v>2.6797077570066736E-2</v>
      </c>
      <c r="G107" s="322">
        <v>10.237941267305009</v>
      </c>
      <c r="H107" s="322">
        <v>-0.15578869459627143</v>
      </c>
      <c r="I107" s="323">
        <v>3.0649757064818997</v>
      </c>
      <c r="J107" s="323">
        <v>5.024723364263739E-3</v>
      </c>
      <c r="K107" s="312">
        <v>1.6420927629188006E-3</v>
      </c>
      <c r="L107" s="313">
        <v>381105605.8771351</v>
      </c>
      <c r="M107" s="313">
        <v>10554472.273566663</v>
      </c>
      <c r="N107" s="312">
        <v>2.8483173620130635E-2</v>
      </c>
      <c r="O107" s="311">
        <v>171049545.44498333</v>
      </c>
      <c r="P107" s="311">
        <v>-3613229.0831772089</v>
      </c>
      <c r="Q107" s="312">
        <v>-2.0686887019504292E-2</v>
      </c>
    </row>
    <row r="108" spans="1:17">
      <c r="A108" s="330"/>
      <c r="B108" s="330"/>
      <c r="C108" s="160" t="s">
        <v>122</v>
      </c>
      <c r="D108" s="311">
        <v>154995901.09891146</v>
      </c>
      <c r="E108" s="311">
        <v>-5837473.500330478</v>
      </c>
      <c r="F108" s="316">
        <v>-3.6295162710327115E-2</v>
      </c>
      <c r="G108" s="324">
        <v>12.761876766060272</v>
      </c>
      <c r="H108" s="324">
        <v>-1.0424085533866183</v>
      </c>
      <c r="I108" s="325">
        <v>2.8577102773122585</v>
      </c>
      <c r="J108" s="325">
        <v>5.3430993282006067E-2</v>
      </c>
      <c r="K108" s="316">
        <v>1.9053378023467103E-2</v>
      </c>
      <c r="L108" s="317">
        <v>442933379.51163369</v>
      </c>
      <c r="M108" s="317">
        <v>-8088321.0576978922</v>
      </c>
      <c r="N108" s="316">
        <v>-1.7933330142403083E-2</v>
      </c>
      <c r="O108" s="311">
        <v>161947339.44323489</v>
      </c>
      <c r="P108" s="311">
        <v>-398695.3881842792</v>
      </c>
      <c r="Q108" s="316">
        <v>-2.4558369325021474E-3</v>
      </c>
    </row>
    <row r="109" spans="1:17">
      <c r="A109" s="330"/>
      <c r="B109" s="330"/>
      <c r="C109" s="160" t="s">
        <v>88</v>
      </c>
      <c r="D109" s="311">
        <v>225012269.1704559</v>
      </c>
      <c r="E109" s="311">
        <v>18586819.636749625</v>
      </c>
      <c r="F109" s="312">
        <v>9.0041318445643823E-2</v>
      </c>
      <c r="G109" s="322">
        <v>18.526805093848434</v>
      </c>
      <c r="H109" s="322">
        <v>0.80936423520343226</v>
      </c>
      <c r="I109" s="323">
        <v>3.0327200396024541</v>
      </c>
      <c r="J109" s="323">
        <v>4.3205227861534912E-2</v>
      </c>
      <c r="K109" s="312">
        <v>1.4452254155708532E-2</v>
      </c>
      <c r="L109" s="313">
        <v>682399217.86966312</v>
      </c>
      <c r="M109" s="313">
        <v>65287278.968370557</v>
      </c>
      <c r="N109" s="312">
        <v>0.10579487262004389</v>
      </c>
      <c r="O109" s="311">
        <v>215967898.09482485</v>
      </c>
      <c r="P109" s="311">
        <v>12569053.700893939</v>
      </c>
      <c r="Q109" s="312">
        <v>6.1795108710406117E-2</v>
      </c>
    </row>
    <row r="110" spans="1:17">
      <c r="A110" s="330"/>
      <c r="B110" s="330"/>
      <c r="C110" s="160" t="s">
        <v>123</v>
      </c>
      <c r="D110" s="311">
        <v>28542631.467079405</v>
      </c>
      <c r="E110" s="311">
        <v>3107604.261912141</v>
      </c>
      <c r="F110" s="316">
        <v>0.12217813792158297</v>
      </c>
      <c r="G110" s="324">
        <v>2.3501108273146434</v>
      </c>
      <c r="H110" s="324">
        <v>0.1670292777114577</v>
      </c>
      <c r="I110" s="325">
        <v>3.4464102864325707</v>
      </c>
      <c r="J110" s="325">
        <v>-9.3388367470665035E-2</v>
      </c>
      <c r="K110" s="316">
        <v>-2.6382395328527607E-2</v>
      </c>
      <c r="L110" s="317">
        <v>98369618.689996436</v>
      </c>
      <c r="M110" s="317">
        <v>8334743.6271531731</v>
      </c>
      <c r="N110" s="316">
        <v>9.2572390657904749E-2</v>
      </c>
      <c r="O110" s="311">
        <v>38803749.291180626</v>
      </c>
      <c r="P110" s="311">
        <v>2041212.061874494</v>
      </c>
      <c r="Q110" s="316">
        <v>5.5524243311674722E-2</v>
      </c>
    </row>
    <row r="111" spans="1:17">
      <c r="A111" s="330"/>
      <c r="B111" s="330"/>
      <c r="C111" s="160" t="s">
        <v>90</v>
      </c>
      <c r="D111" s="311">
        <v>224456096.73057157</v>
      </c>
      <c r="E111" s="311">
        <v>23565043.668891549</v>
      </c>
      <c r="F111" s="312">
        <v>0.11730260412172921</v>
      </c>
      <c r="G111" s="322">
        <v>18.48101159809687</v>
      </c>
      <c r="H111" s="322">
        <v>1.2385865013306265</v>
      </c>
      <c r="I111" s="323">
        <v>2.8106604745421051</v>
      </c>
      <c r="J111" s="323">
        <v>2.7674401735482856E-2</v>
      </c>
      <c r="K111" s="312">
        <v>9.9441395003365615E-3</v>
      </c>
      <c r="L111" s="313">
        <v>630869879.35061693</v>
      </c>
      <c r="M111" s="313">
        <v>71792876.528505325</v>
      </c>
      <c r="N111" s="312">
        <v>0.12841321708120509</v>
      </c>
      <c r="O111" s="311">
        <v>160387562.6034984</v>
      </c>
      <c r="P111" s="311">
        <v>14786927.484493166</v>
      </c>
      <c r="Q111" s="312">
        <v>0.10155812488322745</v>
      </c>
    </row>
    <row r="112" spans="1:17">
      <c r="A112" s="330"/>
      <c r="B112" s="330"/>
      <c r="C112" s="160" t="s">
        <v>91</v>
      </c>
      <c r="D112" s="311">
        <v>54459507.988319233</v>
      </c>
      <c r="E112" s="311">
        <v>-1639502.4184336811</v>
      </c>
      <c r="F112" s="316">
        <v>-2.9225157565993823E-2</v>
      </c>
      <c r="G112" s="324">
        <v>4.4840252210520299</v>
      </c>
      <c r="H112" s="324">
        <v>-0.33093776609583436</v>
      </c>
      <c r="I112" s="325">
        <v>2.9807344520950783</v>
      </c>
      <c r="J112" s="325">
        <v>1.7012009581173881E-2</v>
      </c>
      <c r="K112" s="316">
        <v>5.7400819108903685E-3</v>
      </c>
      <c r="L112" s="317">
        <v>162329331.70493028</v>
      </c>
      <c r="M112" s="317">
        <v>-3932564.4403844178</v>
      </c>
      <c r="N112" s="316">
        <v>-2.3652830453390918E-2</v>
      </c>
      <c r="O112" s="311">
        <v>108057487.03019641</v>
      </c>
      <c r="P112" s="311">
        <v>-784741.14225535095</v>
      </c>
      <c r="Q112" s="316">
        <v>-7.2098959698986657E-3</v>
      </c>
    </row>
    <row r="113" spans="1:17">
      <c r="A113" s="330"/>
      <c r="B113" s="330"/>
      <c r="C113" s="160" t="s">
        <v>124</v>
      </c>
      <c r="D113" s="311">
        <v>5401768.512513916</v>
      </c>
      <c r="E113" s="311">
        <v>-42169.549161554314</v>
      </c>
      <c r="F113" s="312">
        <v>-7.7461478591062212E-3</v>
      </c>
      <c r="G113" s="322">
        <v>0.44476469110944411</v>
      </c>
      <c r="H113" s="322">
        <v>-2.2487049718725061E-2</v>
      </c>
      <c r="I113" s="323">
        <v>3.5676442017014418</v>
      </c>
      <c r="J113" s="323">
        <v>0.14409836758740902</v>
      </c>
      <c r="K113" s="312">
        <v>4.2090386566914391E-2</v>
      </c>
      <c r="L113" s="313">
        <v>19271588.112603694</v>
      </c>
      <c r="M113" s="313">
        <v>634016.64037981629</v>
      </c>
      <c r="N113" s="312">
        <v>3.4018200350013947E-2</v>
      </c>
      <c r="O113" s="311">
        <v>10016168.365049899</v>
      </c>
      <c r="P113" s="311">
        <v>526834.06155551039</v>
      </c>
      <c r="Q113" s="312">
        <v>5.5518547951409723E-2</v>
      </c>
    </row>
    <row r="114" spans="1:17">
      <c r="A114" s="330"/>
      <c r="B114" s="330"/>
      <c r="C114" s="160" t="s">
        <v>93</v>
      </c>
      <c r="D114" s="311">
        <v>40475796.102668293</v>
      </c>
      <c r="E114" s="311">
        <v>-2107004.8587902412</v>
      </c>
      <c r="F114" s="316">
        <v>-4.948018475105196E-2</v>
      </c>
      <c r="G114" s="324">
        <v>3.3326502069290083</v>
      </c>
      <c r="H114" s="324">
        <v>-0.32222015587914443</v>
      </c>
      <c r="I114" s="325">
        <v>3.2394719444728874</v>
      </c>
      <c r="J114" s="325">
        <v>-1.0042624171064496E-2</v>
      </c>
      <c r="K114" s="316">
        <v>-3.0904998143323798E-3</v>
      </c>
      <c r="L114" s="317">
        <v>131120205.90479897</v>
      </c>
      <c r="M114" s="317">
        <v>-7253226.1931262165</v>
      </c>
      <c r="N114" s="316">
        <v>-5.2417766063598083E-2</v>
      </c>
      <c r="O114" s="311">
        <v>83458258.949402004</v>
      </c>
      <c r="P114" s="311">
        <v>-4854116.2433128059</v>
      </c>
      <c r="Q114" s="316">
        <v>-5.4965300533704117E-2</v>
      </c>
    </row>
    <row r="115" spans="1:17">
      <c r="A115" s="330"/>
      <c r="B115" s="330"/>
      <c r="C115" s="160" t="s">
        <v>125</v>
      </c>
      <c r="D115" s="311">
        <v>14735213.284223633</v>
      </c>
      <c r="E115" s="311">
        <v>-2114284.286114173</v>
      </c>
      <c r="F115" s="312">
        <v>-0.12548055378435743</v>
      </c>
      <c r="G115" s="322">
        <v>1.2132512842057146</v>
      </c>
      <c r="H115" s="322">
        <v>-0.23293656411769237</v>
      </c>
      <c r="I115" s="323">
        <v>2.5744700190648597</v>
      </c>
      <c r="J115" s="323">
        <v>-0.12206263890218549</v>
      </c>
      <c r="K115" s="312">
        <v>-4.5266516072610917E-2</v>
      </c>
      <c r="L115" s="313">
        <v>37935364.82475999</v>
      </c>
      <c r="M115" s="313">
        <v>-7499855.6439922825</v>
      </c>
      <c r="N115" s="312">
        <v>-0.16506700235228861</v>
      </c>
      <c r="O115" s="311">
        <v>14150760.374026531</v>
      </c>
      <c r="P115" s="311">
        <v>-995393.61234465614</v>
      </c>
      <c r="Q115" s="312">
        <v>-6.5719232304143435E-2</v>
      </c>
    </row>
    <row r="116" spans="1:17">
      <c r="A116" s="330"/>
      <c r="B116" s="330"/>
      <c r="C116" s="160" t="s">
        <v>95</v>
      </c>
      <c r="D116" s="311">
        <v>21384698.78761464</v>
      </c>
      <c r="E116" s="311">
        <v>226295.41573450342</v>
      </c>
      <c r="F116" s="316">
        <v>1.0695297360445152E-2</v>
      </c>
      <c r="G116" s="324">
        <v>1.7607490822141048</v>
      </c>
      <c r="H116" s="324">
        <v>-5.5270993079130859E-2</v>
      </c>
      <c r="I116" s="325">
        <v>3.1583814991077386</v>
      </c>
      <c r="J116" s="325">
        <v>-4.6253062586901983E-2</v>
      </c>
      <c r="K116" s="316">
        <v>-1.4433178478373188E-2</v>
      </c>
      <c r="L116" s="317">
        <v>67541037.014793769</v>
      </c>
      <c r="M116" s="317">
        <v>-263913.70100973547</v>
      </c>
      <c r="N116" s="316">
        <v>-3.892248253610548E-3</v>
      </c>
      <c r="O116" s="311">
        <v>46026592.601331517</v>
      </c>
      <c r="P116" s="311">
        <v>1413530.4459420443</v>
      </c>
      <c r="Q116" s="316">
        <v>3.1684228287640261E-2</v>
      </c>
    </row>
    <row r="117" spans="1:17">
      <c r="A117" s="330"/>
      <c r="B117" s="330"/>
      <c r="C117" s="160" t="s">
        <v>126</v>
      </c>
      <c r="D117" s="311">
        <v>2951252.8687992403</v>
      </c>
      <c r="E117" s="311">
        <v>-679545.64956750162</v>
      </c>
      <c r="F117" s="312">
        <v>-0.18716148696490728</v>
      </c>
      <c r="G117" s="322">
        <v>0.24299691249939939</v>
      </c>
      <c r="H117" s="322">
        <v>-6.8633548590209398E-2</v>
      </c>
      <c r="I117" s="323">
        <v>3.2167379430327756</v>
      </c>
      <c r="J117" s="323">
        <v>5.1442576181184752E-2</v>
      </c>
      <c r="K117" s="312">
        <v>1.6252061883360001E-2</v>
      </c>
      <c r="L117" s="313">
        <v>9493407.082550846</v>
      </c>
      <c r="M117" s="313">
        <v>-1999142.6456070226</v>
      </c>
      <c r="N117" s="312">
        <v>-0.17395118514988261</v>
      </c>
      <c r="O117" s="311">
        <v>4299700.3707066868</v>
      </c>
      <c r="P117" s="311">
        <v>-640894.32645736448</v>
      </c>
      <c r="Q117" s="312">
        <v>-0.12972007738769667</v>
      </c>
    </row>
    <row r="118" spans="1:17">
      <c r="A118" s="330"/>
      <c r="B118" s="330"/>
      <c r="C118" s="160" t="s">
        <v>97</v>
      </c>
      <c r="D118" s="311">
        <v>15611730.22102177</v>
      </c>
      <c r="E118" s="311">
        <v>12822.075634611771</v>
      </c>
      <c r="F118" s="316">
        <v>8.2198545661694023E-4</v>
      </c>
      <c r="G118" s="324">
        <v>1.2854209419287537</v>
      </c>
      <c r="H118" s="324">
        <v>-5.3429152134890856E-2</v>
      </c>
      <c r="I118" s="325">
        <v>2.8575983382239381</v>
      </c>
      <c r="J118" s="325">
        <v>3.9028501117782E-2</v>
      </c>
      <c r="K118" s="316">
        <v>1.384691647656771E-2</v>
      </c>
      <c r="L118" s="317">
        <v>44612054.336392239</v>
      </c>
      <c r="M118" s="317">
        <v>645442.34601446986</v>
      </c>
      <c r="N118" s="316">
        <v>1.4680283897147385E-2</v>
      </c>
      <c r="O118" s="311">
        <v>26813228.831943903</v>
      </c>
      <c r="P118" s="311">
        <v>-326764.09354739636</v>
      </c>
      <c r="Q118" s="316">
        <v>-1.2039947631691623E-2</v>
      </c>
    </row>
    <row r="119" spans="1:17">
      <c r="A119" s="330"/>
      <c r="B119" s="330"/>
      <c r="C119" s="160" t="s">
        <v>127</v>
      </c>
      <c r="D119" s="311">
        <v>8361048.741428013</v>
      </c>
      <c r="E119" s="311">
        <v>486828.83543129265</v>
      </c>
      <c r="F119" s="312">
        <v>6.1825659080278095E-2</v>
      </c>
      <c r="G119" s="322">
        <v>0.68842255128433849</v>
      </c>
      <c r="H119" s="322">
        <v>1.2580372872698531E-2</v>
      </c>
      <c r="I119" s="323">
        <v>2.660507023449779</v>
      </c>
      <c r="J119" s="323">
        <v>0.20386107646937468</v>
      </c>
      <c r="K119" s="312">
        <v>8.2983498993801405E-2</v>
      </c>
      <c r="L119" s="313">
        <v>22244628.899975162</v>
      </c>
      <c r="M119" s="313">
        <v>2900458.4822758995</v>
      </c>
      <c r="N119" s="312">
        <v>0.14993966759215882</v>
      </c>
      <c r="O119" s="311">
        <v>19411859.019714214</v>
      </c>
      <c r="P119" s="311">
        <v>1819704.9372557513</v>
      </c>
      <c r="Q119" s="312">
        <v>0.10343843788124961</v>
      </c>
    </row>
    <row r="120" spans="1:17">
      <c r="A120" s="330" t="s">
        <v>72</v>
      </c>
      <c r="B120" s="330" t="s">
        <v>137</v>
      </c>
      <c r="C120" s="160" t="s">
        <v>86</v>
      </c>
      <c r="D120" s="311">
        <v>35493.88995821667</v>
      </c>
      <c r="E120" s="311">
        <v>-1537.0533511795074</v>
      </c>
      <c r="F120" s="316">
        <v>-4.1507269699756683E-2</v>
      </c>
      <c r="G120" s="324">
        <v>22.708921673692913</v>
      </c>
      <c r="H120" s="324">
        <v>-1.694691606085744</v>
      </c>
      <c r="I120" s="325">
        <v>5.8478771950120558</v>
      </c>
      <c r="J120" s="325">
        <v>-0.37090979763733856</v>
      </c>
      <c r="K120" s="316">
        <v>-5.9643431761813664E-2</v>
      </c>
      <c r="L120" s="317">
        <v>207563.90964892268</v>
      </c>
      <c r="M120" s="317">
        <v>-22723.638929087378</v>
      </c>
      <c r="N120" s="316">
        <v>-9.8675065453613653E-2</v>
      </c>
      <c r="O120" s="311">
        <v>95820.846203327179</v>
      </c>
      <c r="P120" s="311">
        <v>-6071.6684953194053</v>
      </c>
      <c r="Q120" s="316">
        <v>-5.9588955216943469E-2</v>
      </c>
    </row>
    <row r="121" spans="1:17">
      <c r="A121" s="330"/>
      <c r="B121" s="330"/>
      <c r="C121" s="160" t="s">
        <v>122</v>
      </c>
      <c r="D121" s="311">
        <v>29049.055108708209</v>
      </c>
      <c r="E121" s="311">
        <v>889.5226874255568</v>
      </c>
      <c r="F121" s="312">
        <v>3.1588688125846358E-2</v>
      </c>
      <c r="G121" s="322">
        <v>18.58552888778911</v>
      </c>
      <c r="H121" s="322">
        <v>2.8228480753483609E-2</v>
      </c>
      <c r="I121" s="323">
        <v>6.1774203147880646</v>
      </c>
      <c r="J121" s="323">
        <v>0.54855883513097314</v>
      </c>
      <c r="K121" s="312">
        <v>9.7454669494618867E-2</v>
      </c>
      <c r="L121" s="313">
        <v>179448.22315393211</v>
      </c>
      <c r="M121" s="313">
        <v>20942.115822619206</v>
      </c>
      <c r="N121" s="312">
        <v>0.13212182278153825</v>
      </c>
      <c r="O121" s="311">
        <v>64982.283115744591</v>
      </c>
      <c r="P121" s="311">
        <v>73.759115448221564</v>
      </c>
      <c r="Q121" s="312">
        <v>1.136354840665993E-3</v>
      </c>
    </row>
    <row r="122" spans="1:17">
      <c r="A122" s="330"/>
      <c r="B122" s="330"/>
      <c r="C122" s="160" t="s">
        <v>88</v>
      </c>
      <c r="D122" s="311">
        <v>5696.5788581303123</v>
      </c>
      <c r="E122" s="311">
        <v>105.2428072757366</v>
      </c>
      <c r="F122" s="316">
        <v>1.8822479335623435E-2</v>
      </c>
      <c r="G122" s="324">
        <v>3.6446600597900742</v>
      </c>
      <c r="H122" s="324">
        <v>-4.0063863181597714E-2</v>
      </c>
      <c r="I122" s="325">
        <v>5.6026827916160427</v>
      </c>
      <c r="J122" s="325">
        <v>-2.3223851170124377E-2</v>
      </c>
      <c r="K122" s="316">
        <v>-4.1280192944373184E-3</v>
      </c>
      <c r="L122" s="317">
        <v>31916.124339530466</v>
      </c>
      <c r="M122" s="317">
        <v>459.78970897793624</v>
      </c>
      <c r="N122" s="316">
        <v>1.4616760483319542E-2</v>
      </c>
      <c r="O122" s="311">
        <v>11999.992277503014</v>
      </c>
      <c r="P122" s="311">
        <v>433.18462191149592</v>
      </c>
      <c r="Q122" s="316">
        <v>3.7450663554700843E-2</v>
      </c>
    </row>
    <row r="123" spans="1:17">
      <c r="A123" s="330"/>
      <c r="B123" s="330"/>
      <c r="C123" s="160" t="s">
        <v>123</v>
      </c>
      <c r="D123" s="311">
        <v>1232.8858432983995</v>
      </c>
      <c r="E123" s="311">
        <v>845.0181157218816</v>
      </c>
      <c r="F123" s="312">
        <v>2.1786244527270644</v>
      </c>
      <c r="G123" s="322">
        <v>0.78879796159358129</v>
      </c>
      <c r="H123" s="322">
        <v>0.53319080764127702</v>
      </c>
      <c r="I123" s="323">
        <v>8.7483063640351837</v>
      </c>
      <c r="J123" s="323">
        <v>1.0505530637680991</v>
      </c>
      <c r="K123" s="312">
        <v>0.13647528347415974</v>
      </c>
      <c r="L123" s="313">
        <v>10785.663069056272</v>
      </c>
      <c r="M123" s="313">
        <v>7799.9529890370368</v>
      </c>
      <c r="N123" s="312">
        <v>2.6124281259708861</v>
      </c>
      <c r="O123" s="311">
        <v>4355.7894788980484</v>
      </c>
      <c r="P123" s="311">
        <v>3033.8429111242294</v>
      </c>
      <c r="Q123" s="312">
        <v>2.2949814955329653</v>
      </c>
    </row>
    <row r="124" spans="1:17">
      <c r="A124" s="330"/>
      <c r="B124" s="330"/>
      <c r="C124" s="160" t="s">
        <v>90</v>
      </c>
      <c r="D124" s="311">
        <v>3346.7424975237009</v>
      </c>
      <c r="E124" s="311">
        <v>-3688.7752385561962</v>
      </c>
      <c r="F124" s="316">
        <v>-0.52430757435792297</v>
      </c>
      <c r="G124" s="324">
        <v>2.1412393323964554</v>
      </c>
      <c r="H124" s="324">
        <v>-2.4952089649050273</v>
      </c>
      <c r="I124" s="325">
        <v>6.5695533438960396</v>
      </c>
      <c r="J124" s="325">
        <v>0.60703663670585239</v>
      </c>
      <c r="K124" s="316">
        <v>0.10180879425861031</v>
      </c>
      <c r="L124" s="317">
        <v>21986.603365765812</v>
      </c>
      <c r="M124" s="317">
        <v>-19962.788679343459</v>
      </c>
      <c r="N124" s="316">
        <v>-0.47587790206534947</v>
      </c>
      <c r="O124" s="311">
        <v>8013.1652034521103</v>
      </c>
      <c r="P124" s="311">
        <v>-6019.5183373689651</v>
      </c>
      <c r="Q124" s="316">
        <v>-0.42896416211896937</v>
      </c>
    </row>
    <row r="125" spans="1:17">
      <c r="A125" s="330"/>
      <c r="B125" s="330"/>
      <c r="C125" s="160" t="s">
        <v>91</v>
      </c>
      <c r="D125" s="311">
        <v>18455.882304637555</v>
      </c>
      <c r="E125" s="311">
        <v>-153.3716901584703</v>
      </c>
      <c r="F125" s="312">
        <v>-8.2416893337776912E-3</v>
      </c>
      <c r="G125" s="322">
        <v>11.80803755712007</v>
      </c>
      <c r="H125" s="322">
        <v>-0.45557220620311334</v>
      </c>
      <c r="I125" s="323">
        <v>6.2797121284451292</v>
      </c>
      <c r="J125" s="323">
        <v>-0.1513835116956912</v>
      </c>
      <c r="K125" s="312">
        <v>-2.3539303435452623E-2</v>
      </c>
      <c r="L125" s="313">
        <v>115897.62794958829</v>
      </c>
      <c r="M125" s="313">
        <v>-3780.2642826175725</v>
      </c>
      <c r="N125" s="312">
        <v>-3.1586989143181837E-2</v>
      </c>
      <c r="O125" s="311">
        <v>54216.666626930237</v>
      </c>
      <c r="P125" s="311">
        <v>-961.70756657436141</v>
      </c>
      <c r="Q125" s="312">
        <v>-1.7429066742737958E-2</v>
      </c>
    </row>
    <row r="126" spans="1:17">
      <c r="A126" s="330"/>
      <c r="B126" s="330"/>
      <c r="C126" s="160" t="s">
        <v>124</v>
      </c>
      <c r="D126" s="314"/>
      <c r="E126" s="311">
        <v>-0.375</v>
      </c>
      <c r="F126" s="316">
        <v>-1</v>
      </c>
      <c r="G126" s="314"/>
      <c r="H126" s="324">
        <v>-2.4712724446300949E-4</v>
      </c>
      <c r="I126" s="314"/>
      <c r="J126" s="325">
        <v>-4.7733333333333334</v>
      </c>
      <c r="K126" s="316">
        <v>-1</v>
      </c>
      <c r="L126" s="314"/>
      <c r="M126" s="317">
        <v>-1.79</v>
      </c>
      <c r="N126" s="316">
        <v>-1</v>
      </c>
      <c r="O126" s="314"/>
      <c r="P126" s="311">
        <v>-1</v>
      </c>
      <c r="Q126" s="316">
        <v>-1</v>
      </c>
    </row>
    <row r="127" spans="1:17">
      <c r="A127" s="330"/>
      <c r="B127" s="330"/>
      <c r="C127" s="160" t="s">
        <v>93</v>
      </c>
      <c r="D127" s="311">
        <v>20076.195815844327</v>
      </c>
      <c r="E127" s="311">
        <v>-2449.3240245895831</v>
      </c>
      <c r="F127" s="312">
        <v>-0.10873551606977705</v>
      </c>
      <c r="G127" s="322">
        <v>12.84471098615635</v>
      </c>
      <c r="H127" s="322">
        <v>-1.9997414092124011</v>
      </c>
      <c r="I127" s="323">
        <v>6.4595866436752747</v>
      </c>
      <c r="J127" s="323">
        <v>-0.23575921360468843</v>
      </c>
      <c r="K127" s="312">
        <v>-3.5212402559957889E-2</v>
      </c>
      <c r="L127" s="313">
        <v>129683.92634783745</v>
      </c>
      <c r="M127" s="313">
        <v>-21132.219598889336</v>
      </c>
      <c r="N127" s="312">
        <v>-0.14011907986532113</v>
      </c>
      <c r="O127" s="311">
        <v>60256.387904047966</v>
      </c>
      <c r="P127" s="311">
        <v>-7289.8646322684654</v>
      </c>
      <c r="Q127" s="312">
        <v>-0.1079240425417983</v>
      </c>
    </row>
    <row r="128" spans="1:17">
      <c r="A128" s="330"/>
      <c r="B128" s="330"/>
      <c r="C128" s="160" t="s">
        <v>125</v>
      </c>
      <c r="D128" s="311">
        <v>25.025023341178894</v>
      </c>
      <c r="E128" s="311">
        <v>7.1273233294487</v>
      </c>
      <c r="F128" s="316">
        <v>0.3982256560774533</v>
      </c>
      <c r="G128" s="324">
        <v>1.6010961199410933E-2</v>
      </c>
      <c r="H128" s="324">
        <v>4.2162697697457167E-3</v>
      </c>
      <c r="I128" s="325">
        <v>3.1733333333333333</v>
      </c>
      <c r="J128" s="325">
        <v>0.48543488829564962</v>
      </c>
      <c r="K128" s="316">
        <v>0.18060015964957482</v>
      </c>
      <c r="L128" s="317">
        <v>79.412740736007692</v>
      </c>
      <c r="M128" s="317">
        <v>31.305540704727171</v>
      </c>
      <c r="N128" s="316">
        <v>0.65074543279117292</v>
      </c>
      <c r="O128" s="311">
        <v>66.733395576477051</v>
      </c>
      <c r="P128" s="311">
        <v>19.006195545196533</v>
      </c>
      <c r="Q128" s="316">
        <v>0.3982256560774533</v>
      </c>
    </row>
    <row r="129" spans="1:17">
      <c r="A129" s="330"/>
      <c r="B129" s="330"/>
      <c r="C129" s="160" t="s">
        <v>95</v>
      </c>
      <c r="D129" s="311">
        <v>926.21274910219915</v>
      </c>
      <c r="E129" s="311">
        <v>-272.94824139028776</v>
      </c>
      <c r="F129" s="312">
        <v>-0.22761601115642519</v>
      </c>
      <c r="G129" s="322">
        <v>0.59258911314871299</v>
      </c>
      <c r="H129" s="322">
        <v>-0.19766515684579755</v>
      </c>
      <c r="I129" s="323">
        <v>6.3021784822253748</v>
      </c>
      <c r="J129" s="323">
        <v>-0.23988468205353897</v>
      </c>
      <c r="K129" s="312">
        <v>-3.6668047377371935E-2</v>
      </c>
      <c r="L129" s="313">
        <v>5837.1580573546889</v>
      </c>
      <c r="M129" s="313">
        <v>-2007.828886586427</v>
      </c>
      <c r="N129" s="312">
        <v>-0.25593782385286501</v>
      </c>
      <c r="O129" s="311">
        <v>2712.563291311264</v>
      </c>
      <c r="P129" s="311">
        <v>-806.85785818099976</v>
      </c>
      <c r="Q129" s="312">
        <v>-0.22925868314947265</v>
      </c>
    </row>
    <row r="130" spans="1:17">
      <c r="A130" s="330"/>
      <c r="B130" s="330"/>
      <c r="C130" s="160" t="s">
        <v>126</v>
      </c>
      <c r="D130" s="311">
        <v>102.71926382184029</v>
      </c>
      <c r="E130" s="311">
        <v>45.432657774770632</v>
      </c>
      <c r="F130" s="316">
        <v>0.79307644333896821</v>
      </c>
      <c r="G130" s="324">
        <v>6.5719584955482552E-2</v>
      </c>
      <c r="H130" s="324">
        <v>2.7967368696681746E-2</v>
      </c>
      <c r="I130" s="325">
        <v>4.8820198916649211</v>
      </c>
      <c r="J130" s="325">
        <v>1.0062810294065461</v>
      </c>
      <c r="K130" s="316">
        <v>0.25963592108994432</v>
      </c>
      <c r="L130" s="317">
        <v>501.47748923540115</v>
      </c>
      <c r="M130" s="317">
        <v>279.44956389188769</v>
      </c>
      <c r="N130" s="316">
        <v>1.2586234972899628</v>
      </c>
      <c r="O130" s="311">
        <v>294.63807654380798</v>
      </c>
      <c r="P130" s="311">
        <v>112.49665235541761</v>
      </c>
      <c r="Q130" s="316">
        <v>0.61763353864556036</v>
      </c>
    </row>
    <row r="131" spans="1:17">
      <c r="A131" s="330"/>
      <c r="B131" s="330"/>
      <c r="C131" s="160" t="s">
        <v>97</v>
      </c>
      <c r="D131" s="311">
        <v>488.57627720723144</v>
      </c>
      <c r="E131" s="311">
        <v>-23.615058616733677</v>
      </c>
      <c r="F131" s="312">
        <v>-4.610593144599761E-2</v>
      </c>
      <c r="G131" s="322">
        <v>0.31259015069310669</v>
      </c>
      <c r="H131" s="322">
        <v>-2.4947005200238459E-2</v>
      </c>
      <c r="I131" s="323">
        <v>4.0494054348772499</v>
      </c>
      <c r="J131" s="323">
        <v>-0.13751608129453796</v>
      </c>
      <c r="K131" s="312">
        <v>-3.2844198479333453E-2</v>
      </c>
      <c r="L131" s="313">
        <v>1978.4434322750569</v>
      </c>
      <c r="M131" s="313">
        <v>-166.06149208307238</v>
      </c>
      <c r="N131" s="312">
        <v>-7.7435817561844103E-2</v>
      </c>
      <c r="O131" s="311">
        <v>1448.5998890399933</v>
      </c>
      <c r="P131" s="311">
        <v>-67.774017095565796</v>
      </c>
      <c r="Q131" s="312">
        <v>-4.4694792505554373E-2</v>
      </c>
    </row>
    <row r="132" spans="1:17">
      <c r="A132" s="330"/>
      <c r="B132" s="330"/>
      <c r="C132" s="160" t="s">
        <v>127</v>
      </c>
      <c r="D132" s="311">
        <v>170.57979902625084</v>
      </c>
      <c r="E132" s="311">
        <v>-33.081713140010834</v>
      </c>
      <c r="F132" s="316">
        <v>-0.16243478106459386</v>
      </c>
      <c r="G132" s="324">
        <v>0.10913662322618063</v>
      </c>
      <c r="H132" s="324">
        <v>-2.5077532253333853E-2</v>
      </c>
      <c r="I132" s="325">
        <v>3.3196440595039154</v>
      </c>
      <c r="J132" s="325">
        <v>0.2024294502214623</v>
      </c>
      <c r="K132" s="316">
        <v>6.4939208747022789E-2</v>
      </c>
      <c r="L132" s="317">
        <v>566.26421650886539</v>
      </c>
      <c r="M132" s="317">
        <v>-68.592424564361522</v>
      </c>
      <c r="N132" s="316">
        <v>-0.1080439584729016</v>
      </c>
      <c r="O132" s="311">
        <v>456.48381447792053</v>
      </c>
      <c r="P132" s="311">
        <v>-141.55494022369385</v>
      </c>
      <c r="Q132" s="316">
        <v>-0.23669860708997248</v>
      </c>
    </row>
    <row r="133" spans="1:17">
      <c r="A133" s="330"/>
      <c r="B133" s="330" t="s">
        <v>138</v>
      </c>
      <c r="C133" s="160" t="s">
        <v>86</v>
      </c>
      <c r="D133" s="311">
        <v>441800.05839376972</v>
      </c>
      <c r="E133" s="311">
        <v>-73913.136207668984</v>
      </c>
      <c r="F133" s="312">
        <v>-0.14332217399400002</v>
      </c>
      <c r="G133" s="322">
        <v>23.280098159044179</v>
      </c>
      <c r="H133" s="322">
        <v>-0.38889574176828745</v>
      </c>
      <c r="I133" s="323">
        <v>6.1377165788096635</v>
      </c>
      <c r="J133" s="323">
        <v>0.368405870059199</v>
      </c>
      <c r="K133" s="312">
        <v>6.3856132674641394E-2</v>
      </c>
      <c r="L133" s="313">
        <v>2711643.5429225178</v>
      </c>
      <c r="M133" s="313">
        <v>-263666.11333547486</v>
      </c>
      <c r="N133" s="312">
        <v>-8.8618041077137569E-2</v>
      </c>
      <c r="O133" s="311">
        <v>1213613.6460649839</v>
      </c>
      <c r="P133" s="311">
        <v>-195595.2397149324</v>
      </c>
      <c r="Q133" s="312">
        <v>-0.13879790405003134</v>
      </c>
    </row>
    <row r="134" spans="1:17">
      <c r="A134" s="330"/>
      <c r="B134" s="330"/>
      <c r="C134" s="160" t="s">
        <v>122</v>
      </c>
      <c r="D134" s="311">
        <v>342115.60570990061</v>
      </c>
      <c r="E134" s="311">
        <v>-47386.668470169068</v>
      </c>
      <c r="F134" s="316">
        <v>-0.12165954247615476</v>
      </c>
      <c r="G134" s="324">
        <v>18.027351358040605</v>
      </c>
      <c r="H134" s="324">
        <v>0.15089008377454505</v>
      </c>
      <c r="I134" s="325">
        <v>5.7458632824730662</v>
      </c>
      <c r="J134" s="325">
        <v>0.63388362905881124</v>
      </c>
      <c r="K134" s="316">
        <v>0.12399963850314719</v>
      </c>
      <c r="L134" s="317">
        <v>1965749.4972095508</v>
      </c>
      <c r="M134" s="317">
        <v>-25378.203357545892</v>
      </c>
      <c r="N134" s="316">
        <v>-1.2745643260509048E-2</v>
      </c>
      <c r="O134" s="311">
        <v>768945.21733784478</v>
      </c>
      <c r="P134" s="311">
        <v>-130706.58033172891</v>
      </c>
      <c r="Q134" s="316">
        <v>-0.14528574351799955</v>
      </c>
    </row>
    <row r="135" spans="1:17">
      <c r="A135" s="330"/>
      <c r="B135" s="330"/>
      <c r="C135" s="160" t="s">
        <v>88</v>
      </c>
      <c r="D135" s="311">
        <v>80915.416351675143</v>
      </c>
      <c r="E135" s="311">
        <v>-63.803303478911403</v>
      </c>
      <c r="F135" s="312">
        <v>-7.8789723771869582E-4</v>
      </c>
      <c r="G135" s="322">
        <v>4.2637360485996032</v>
      </c>
      <c r="H135" s="322">
        <v>0.54714187149757088</v>
      </c>
      <c r="I135" s="323">
        <v>5.6281497276653356</v>
      </c>
      <c r="J135" s="323">
        <v>5.5749844341288934E-2</v>
      </c>
      <c r="K135" s="312">
        <v>1.0004638128739793E-2</v>
      </c>
      <c r="L135" s="313">
        <v>455404.07850360771</v>
      </c>
      <c r="M135" s="313">
        <v>4155.484345554898</v>
      </c>
      <c r="N135" s="312">
        <v>9.2088582642750848E-3</v>
      </c>
      <c r="O135" s="311">
        <v>173874.8249041457</v>
      </c>
      <c r="P135" s="311">
        <v>1195.2536003248824</v>
      </c>
      <c r="Q135" s="312">
        <v>6.9218008320271725E-3</v>
      </c>
    </row>
    <row r="136" spans="1:17">
      <c r="A136" s="330"/>
      <c r="B136" s="330"/>
      <c r="C136" s="160" t="s">
        <v>123</v>
      </c>
      <c r="D136" s="311">
        <v>14333.332556674035</v>
      </c>
      <c r="E136" s="311">
        <v>10204.022931195195</v>
      </c>
      <c r="F136" s="316">
        <v>2.4711208063047398</v>
      </c>
      <c r="G136" s="324">
        <v>0.75527692340907315</v>
      </c>
      <c r="H136" s="324">
        <v>0.56575956111711323</v>
      </c>
      <c r="I136" s="325">
        <v>8.6808613518765423</v>
      </c>
      <c r="J136" s="325">
        <v>1.6741719560461572</v>
      </c>
      <c r="K136" s="316">
        <v>0.23893908541777822</v>
      </c>
      <c r="L136" s="317">
        <v>124425.67263482543</v>
      </c>
      <c r="M136" s="317">
        <v>95492.8826698825</v>
      </c>
      <c r="N136" s="316">
        <v>3.3005072371378152</v>
      </c>
      <c r="O136" s="311">
        <v>50293.050110935044</v>
      </c>
      <c r="P136" s="311">
        <v>36543.42250072844</v>
      </c>
      <c r="Q136" s="316">
        <v>2.657775434848983</v>
      </c>
    </row>
    <row r="137" spans="1:17">
      <c r="A137" s="330"/>
      <c r="B137" s="330"/>
      <c r="C137" s="160" t="s">
        <v>90</v>
      </c>
      <c r="D137" s="311">
        <v>51050.224580779803</v>
      </c>
      <c r="E137" s="311">
        <v>-64865.911424122227</v>
      </c>
      <c r="F137" s="312">
        <v>-0.55959345833766472</v>
      </c>
      <c r="G137" s="322">
        <v>2.6900273476708159</v>
      </c>
      <c r="H137" s="322">
        <v>-2.6300194241131387</v>
      </c>
      <c r="I137" s="323">
        <v>6.5878879107018129</v>
      </c>
      <c r="J137" s="323">
        <v>1.080430647068555</v>
      </c>
      <c r="K137" s="312">
        <v>0.19617594751081138</v>
      </c>
      <c r="L137" s="313">
        <v>336313.15735433181</v>
      </c>
      <c r="M137" s="313">
        <v>-302090.00785816647</v>
      </c>
      <c r="N137" s="312">
        <v>-0.47319628773709649</v>
      </c>
      <c r="O137" s="311">
        <v>123681.31640651135</v>
      </c>
      <c r="P137" s="311">
        <v>-86264.070670712128</v>
      </c>
      <c r="Q137" s="312">
        <v>-0.41088814511071831</v>
      </c>
    </row>
    <row r="138" spans="1:17">
      <c r="A138" s="330"/>
      <c r="B138" s="330"/>
      <c r="C138" s="160" t="s">
        <v>91</v>
      </c>
      <c r="D138" s="311">
        <v>243905.56255181157</v>
      </c>
      <c r="E138" s="311">
        <v>-24412.038229090569</v>
      </c>
      <c r="F138" s="316">
        <v>-9.0981874308813993E-2</v>
      </c>
      <c r="G138" s="324">
        <v>12.852296711745154</v>
      </c>
      <c r="H138" s="324">
        <v>0.5376851740823767</v>
      </c>
      <c r="I138" s="325">
        <v>6.3429723674251557</v>
      </c>
      <c r="J138" s="325">
        <v>0.38968369387885016</v>
      </c>
      <c r="K138" s="316">
        <v>6.54568785838366E-2</v>
      </c>
      <c r="L138" s="317">
        <v>1547086.2435274287</v>
      </c>
      <c r="M138" s="317">
        <v>-50285.890114635229</v>
      </c>
      <c r="N138" s="316">
        <v>-3.1480385224939199E-2</v>
      </c>
      <c r="O138" s="311">
        <v>715336.23953652068</v>
      </c>
      <c r="P138" s="311">
        <v>-79028.23453084717</v>
      </c>
      <c r="Q138" s="316">
        <v>-9.9486113881957175E-2</v>
      </c>
    </row>
    <row r="139" spans="1:17">
      <c r="A139" s="330"/>
      <c r="B139" s="330"/>
      <c r="C139" s="160" t="s">
        <v>124</v>
      </c>
      <c r="D139" s="311">
        <v>1.333371869301796</v>
      </c>
      <c r="E139" s="311">
        <v>-39.739661023783697</v>
      </c>
      <c r="F139" s="312">
        <v>-0.96753656169553859</v>
      </c>
      <c r="G139" s="322">
        <v>7.0260352868010807E-5</v>
      </c>
      <c r="H139" s="322">
        <v>-1.8148133183333393E-3</v>
      </c>
      <c r="I139" s="323">
        <v>7.4537087569313298</v>
      </c>
      <c r="J139" s="323">
        <v>-2.3582969467045976</v>
      </c>
      <c r="K139" s="312">
        <v>-0.24034810190038</v>
      </c>
      <c r="L139" s="313">
        <v>9.9385655784606932</v>
      </c>
      <c r="M139" s="313">
        <v>-393.07026743412018</v>
      </c>
      <c r="N139" s="312">
        <v>-0.97533908747317599</v>
      </c>
      <c r="O139" s="311">
        <v>4.0246660709381104</v>
      </c>
      <c r="P139" s="311">
        <v>-140.57332110404968</v>
      </c>
      <c r="Q139" s="312">
        <v>-0.97216651386670005</v>
      </c>
    </row>
    <row r="140" spans="1:17">
      <c r="A140" s="330"/>
      <c r="B140" s="330"/>
      <c r="C140" s="160" t="s">
        <v>93</v>
      </c>
      <c r="D140" s="311">
        <v>263989.49716759386</v>
      </c>
      <c r="E140" s="311">
        <v>-51287.721773555386</v>
      </c>
      <c r="F140" s="316">
        <v>-0.16267500057823375</v>
      </c>
      <c r="G140" s="324">
        <v>13.910594374663324</v>
      </c>
      <c r="H140" s="324">
        <v>-0.55925950982047468</v>
      </c>
      <c r="I140" s="325">
        <v>6.619815155743173</v>
      </c>
      <c r="J140" s="325">
        <v>0.43489599717807348</v>
      </c>
      <c r="K140" s="316">
        <v>7.0315550782230327E-2</v>
      </c>
      <c r="L140" s="317">
        <v>1747561.6743070572</v>
      </c>
      <c r="M140" s="317">
        <v>-202402.43738118024</v>
      </c>
      <c r="N140" s="316">
        <v>-0.10379803206016162</v>
      </c>
      <c r="O140" s="311">
        <v>791345.76165752381</v>
      </c>
      <c r="P140" s="311">
        <v>-153508.95009841083</v>
      </c>
      <c r="Q140" s="316">
        <v>-0.16246831199383777</v>
      </c>
    </row>
    <row r="141" spans="1:17">
      <c r="A141" s="330"/>
      <c r="B141" s="330"/>
      <c r="C141" s="160" t="s">
        <v>125</v>
      </c>
      <c r="D141" s="311">
        <v>777.60776549577713</v>
      </c>
      <c r="E141" s="311">
        <v>427.64557304978371</v>
      </c>
      <c r="F141" s="312">
        <v>1.2219764942631008</v>
      </c>
      <c r="G141" s="322">
        <v>4.0975062737184972E-2</v>
      </c>
      <c r="H141" s="322">
        <v>2.4913319339440871E-2</v>
      </c>
      <c r="I141" s="323">
        <v>2.5284813532163075</v>
      </c>
      <c r="J141" s="323">
        <v>-0.67262878995301367</v>
      </c>
      <c r="K141" s="312">
        <v>-0.21012360083526038</v>
      </c>
      <c r="L141" s="313">
        <v>1966.1667351722717</v>
      </c>
      <c r="M141" s="313">
        <v>845.89921120762824</v>
      </c>
      <c r="N141" s="312">
        <v>0.75508679231722997</v>
      </c>
      <c r="O141" s="311">
        <v>2073.620707988739</v>
      </c>
      <c r="P141" s="311">
        <v>1140.3881947994232</v>
      </c>
      <c r="Q141" s="312">
        <v>1.2219764942631008</v>
      </c>
    </row>
    <row r="142" spans="1:17">
      <c r="A142" s="330"/>
      <c r="B142" s="330"/>
      <c r="C142" s="160" t="s">
        <v>95</v>
      </c>
      <c r="D142" s="311">
        <v>12687.864931012637</v>
      </c>
      <c r="E142" s="311">
        <v>-4173.27287843454</v>
      </c>
      <c r="F142" s="316">
        <v>-0.24750837847350282</v>
      </c>
      <c r="G142" s="324">
        <v>0.66857107737049104</v>
      </c>
      <c r="H142" s="324">
        <v>-0.10528185513202426</v>
      </c>
      <c r="I142" s="325">
        <v>6.4107658205590186</v>
      </c>
      <c r="J142" s="325">
        <v>0.54976213537990137</v>
      </c>
      <c r="K142" s="316">
        <v>9.3799998244345109E-2</v>
      </c>
      <c r="L142" s="317">
        <v>81338.930835605221</v>
      </c>
      <c r="M142" s="317">
        <v>-17484.260001877628</v>
      </c>
      <c r="N142" s="316">
        <v>-0.17692466569543297</v>
      </c>
      <c r="O142" s="311">
        <v>37070.595225750134</v>
      </c>
      <c r="P142" s="311">
        <v>-12509.513968432911</v>
      </c>
      <c r="Q142" s="316">
        <v>-0.25230912500492397</v>
      </c>
    </row>
    <row r="143" spans="1:17">
      <c r="A143" s="330"/>
      <c r="B143" s="330"/>
      <c r="C143" s="160" t="s">
        <v>126</v>
      </c>
      <c r="D143" s="311">
        <v>952.80368451564573</v>
      </c>
      <c r="E143" s="311">
        <v>200.48161647305824</v>
      </c>
      <c r="F143" s="312">
        <v>0.26648376405423929</v>
      </c>
      <c r="G143" s="322">
        <v>5.0206791240514692E-2</v>
      </c>
      <c r="H143" s="322">
        <v>1.5678478553637888E-2</v>
      </c>
      <c r="I143" s="323">
        <v>4.6665538420642712</v>
      </c>
      <c r="J143" s="323">
        <v>0.22159643219654424</v>
      </c>
      <c r="K143" s="312">
        <v>4.9853443298377632E-2</v>
      </c>
      <c r="L143" s="313">
        <v>4446.30969470948</v>
      </c>
      <c r="M143" s="313">
        <v>1102.2701437565688</v>
      </c>
      <c r="N143" s="312">
        <v>0.32962234057383322</v>
      </c>
      <c r="O143" s="311">
        <v>2745.7757931891829</v>
      </c>
      <c r="P143" s="311">
        <v>631.4975210186094</v>
      </c>
      <c r="Q143" s="312">
        <v>0.29868231127887318</v>
      </c>
    </row>
    <row r="144" spans="1:17">
      <c r="A144" s="330"/>
      <c r="B144" s="330"/>
      <c r="C144" s="160" t="s">
        <v>97</v>
      </c>
      <c r="D144" s="311">
        <v>6301.9656296709754</v>
      </c>
      <c r="E144" s="311">
        <v>132.88360759247553</v>
      </c>
      <c r="F144" s="316">
        <v>2.154025625156206E-2</v>
      </c>
      <c r="G144" s="324">
        <v>0.33207414907786686</v>
      </c>
      <c r="H144" s="324">
        <v>4.8940100380442886E-2</v>
      </c>
      <c r="I144" s="325">
        <v>4.0839148431197287</v>
      </c>
      <c r="J144" s="325">
        <v>-4.5879437656088484E-2</v>
      </c>
      <c r="K144" s="316">
        <v>-1.1109376045595578E-2</v>
      </c>
      <c r="L144" s="317">
        <v>25736.690975843667</v>
      </c>
      <c r="M144" s="317">
        <v>259.65132342696234</v>
      </c>
      <c r="N144" s="316">
        <v>1.0191581399149422E-2</v>
      </c>
      <c r="O144" s="311">
        <v>18614.203267335892</v>
      </c>
      <c r="P144" s="311">
        <v>258.41972768306732</v>
      </c>
      <c r="Q144" s="316">
        <v>1.4078381733191597E-2</v>
      </c>
    </row>
    <row r="145" spans="1:17">
      <c r="A145" s="330"/>
      <c r="B145" s="330"/>
      <c r="C145" s="160" t="s">
        <v>127</v>
      </c>
      <c r="D145" s="311">
        <v>2654.5695107132196</v>
      </c>
      <c r="E145" s="311">
        <v>-626.40151963204607</v>
      </c>
      <c r="F145" s="312">
        <v>-0.1909195521199491</v>
      </c>
      <c r="G145" s="322">
        <v>0.13987920011619701</v>
      </c>
      <c r="H145" s="322">
        <v>-1.0703108265501027E-2</v>
      </c>
      <c r="I145" s="323">
        <v>3.0744018609003922</v>
      </c>
      <c r="J145" s="323">
        <v>0.41195197726101318</v>
      </c>
      <c r="K145" s="312">
        <v>0.1547266597551516</v>
      </c>
      <c r="L145" s="313">
        <v>8161.2134436261658</v>
      </c>
      <c r="M145" s="313">
        <v>-574.2074943407606</v>
      </c>
      <c r="N145" s="312">
        <v>-6.5733236946266857E-2</v>
      </c>
      <c r="O145" s="311">
        <v>7221.4710220098495</v>
      </c>
      <c r="P145" s="311">
        <v>-1789.8828457222116</v>
      </c>
      <c r="Q145" s="312">
        <v>-0.19862529781806046</v>
      </c>
    </row>
    <row r="146" spans="1:17">
      <c r="A146" s="330"/>
      <c r="B146" s="330" t="s">
        <v>139</v>
      </c>
      <c r="C146" s="160" t="s">
        <v>86</v>
      </c>
      <c r="D146" s="311">
        <v>236927.81294492676</v>
      </c>
      <c r="E146" s="311">
        <v>-34093.285897574126</v>
      </c>
      <c r="F146" s="316">
        <v>-0.12579568912967487</v>
      </c>
      <c r="G146" s="324">
        <v>22.775443818997857</v>
      </c>
      <c r="H146" s="324">
        <v>-0.59707599166523551</v>
      </c>
      <c r="I146" s="325">
        <v>6.0688604677965534</v>
      </c>
      <c r="J146" s="325">
        <v>0.15432642764884807</v>
      </c>
      <c r="K146" s="316">
        <v>2.6092744855517651E-2</v>
      </c>
      <c r="L146" s="317">
        <v>1437881.8377029626</v>
      </c>
      <c r="M146" s="317">
        <v>-165081.67699924484</v>
      </c>
      <c r="N146" s="316">
        <v>-0.10298529909454184</v>
      </c>
      <c r="O146" s="311">
        <v>651204.84559461498</v>
      </c>
      <c r="P146" s="311">
        <v>-91130.67506246164</v>
      </c>
      <c r="Q146" s="316">
        <v>-0.1227621102945438</v>
      </c>
    </row>
    <row r="147" spans="1:17">
      <c r="A147" s="330"/>
      <c r="B147" s="330"/>
      <c r="C147" s="160" t="s">
        <v>122</v>
      </c>
      <c r="D147" s="311">
        <v>190173.43749393008</v>
      </c>
      <c r="E147" s="311">
        <v>-27342.32309960344</v>
      </c>
      <c r="F147" s="312">
        <v>-0.12570272160966481</v>
      </c>
      <c r="G147" s="322">
        <v>18.281029937652363</v>
      </c>
      <c r="H147" s="322">
        <v>-0.47725657700097202</v>
      </c>
      <c r="I147" s="323">
        <v>5.8533955663189952</v>
      </c>
      <c r="J147" s="323">
        <v>0.7499520835710598</v>
      </c>
      <c r="K147" s="312">
        <v>0.14695020844381923</v>
      </c>
      <c r="L147" s="313">
        <v>1113160.3558586128</v>
      </c>
      <c r="M147" s="313">
        <v>3080.9650625840295</v>
      </c>
      <c r="N147" s="312">
        <v>2.7754456916587694E-3</v>
      </c>
      <c r="O147" s="311">
        <v>425851.06569554453</v>
      </c>
      <c r="P147" s="311">
        <v>-76296.764762670558</v>
      </c>
      <c r="Q147" s="312">
        <v>-0.1519408431836676</v>
      </c>
    </row>
    <row r="148" spans="1:17">
      <c r="A148" s="330"/>
      <c r="B148" s="330"/>
      <c r="C148" s="160" t="s">
        <v>88</v>
      </c>
      <c r="D148" s="311">
        <v>43282.675011898646</v>
      </c>
      <c r="E148" s="311">
        <v>905.55453761373064</v>
      </c>
      <c r="F148" s="316">
        <v>2.1368949269765392E-2</v>
      </c>
      <c r="G148" s="324">
        <v>4.1606855726076466</v>
      </c>
      <c r="H148" s="324">
        <v>0.50613582709256022</v>
      </c>
      <c r="I148" s="325">
        <v>5.5322888287284675</v>
      </c>
      <c r="J148" s="325">
        <v>-6.8976000365831069E-2</v>
      </c>
      <c r="K148" s="316">
        <v>-1.2314361571970916E-2</v>
      </c>
      <c r="L148" s="317">
        <v>239452.25944581165</v>
      </c>
      <c r="M148" s="317">
        <v>2086.7849749076704</v>
      </c>
      <c r="N148" s="316">
        <v>8.7914427300734774E-3</v>
      </c>
      <c r="O148" s="311">
        <v>91437.725975777212</v>
      </c>
      <c r="P148" s="311">
        <v>1601.4132487122697</v>
      </c>
      <c r="Q148" s="316">
        <v>1.7825901354361941E-2</v>
      </c>
    </row>
    <row r="149" spans="1:17">
      <c r="A149" s="330"/>
      <c r="B149" s="330"/>
      <c r="C149" s="160" t="s">
        <v>123</v>
      </c>
      <c r="D149" s="311">
        <v>8581.7549729522307</v>
      </c>
      <c r="E149" s="311">
        <v>6354.5299338547793</v>
      </c>
      <c r="F149" s="312">
        <v>2.8531153441189101</v>
      </c>
      <c r="G149" s="322">
        <v>0.82494864501328768</v>
      </c>
      <c r="H149" s="322">
        <v>0.63287554970286897</v>
      </c>
      <c r="I149" s="323">
        <v>8.7101068529840209</v>
      </c>
      <c r="J149" s="323">
        <v>1.5766349208133947</v>
      </c>
      <c r="K149" s="312">
        <v>0.2210192926817397</v>
      </c>
      <c r="L149" s="313">
        <v>74748.002800540926</v>
      </c>
      <c r="M149" s="313">
        <v>58860.155497511631</v>
      </c>
      <c r="N149" s="312">
        <v>3.7047281720972296</v>
      </c>
      <c r="O149" s="311">
        <v>30195.115543961525</v>
      </c>
      <c r="P149" s="311">
        <v>22735.492926716805</v>
      </c>
      <c r="Q149" s="312">
        <v>3.0478073882931045</v>
      </c>
    </row>
    <row r="150" spans="1:17">
      <c r="A150" s="330"/>
      <c r="B150" s="330"/>
      <c r="C150" s="160" t="s">
        <v>90</v>
      </c>
      <c r="D150" s="311">
        <v>25979.011040073994</v>
      </c>
      <c r="E150" s="311">
        <v>-36903.67690830979</v>
      </c>
      <c r="F150" s="316">
        <v>-0.58686544917738825</v>
      </c>
      <c r="G150" s="324">
        <v>2.4973155285650894</v>
      </c>
      <c r="H150" s="324">
        <v>-2.9256086500260801</v>
      </c>
      <c r="I150" s="325">
        <v>6.5524676094256025</v>
      </c>
      <c r="J150" s="325">
        <v>1.0012849924832796</v>
      </c>
      <c r="K150" s="316">
        <v>0.18037327567414868</v>
      </c>
      <c r="L150" s="317">
        <v>170226.62836499498</v>
      </c>
      <c r="M150" s="317">
        <v>-178846.65588068156</v>
      </c>
      <c r="N150" s="316">
        <v>-0.51234701695134577</v>
      </c>
      <c r="O150" s="311">
        <v>63189.371970996188</v>
      </c>
      <c r="P150" s="311">
        <v>-48456.501267549073</v>
      </c>
      <c r="Q150" s="316">
        <v>-0.43401963603272414</v>
      </c>
    </row>
    <row r="151" spans="1:17">
      <c r="A151" s="330"/>
      <c r="B151" s="330"/>
      <c r="C151" s="160" t="s">
        <v>91</v>
      </c>
      <c r="D151" s="311">
        <v>132566.35229476116</v>
      </c>
      <c r="E151" s="311">
        <v>-7843.7393054087879</v>
      </c>
      <c r="F151" s="312">
        <v>-5.5863073772108369E-2</v>
      </c>
      <c r="G151" s="322">
        <v>12.743364620010352</v>
      </c>
      <c r="H151" s="322">
        <v>0.63457433926134144</v>
      </c>
      <c r="I151" s="323">
        <v>6.3106275544436361</v>
      </c>
      <c r="J151" s="323">
        <v>0.22609672139762171</v>
      </c>
      <c r="K151" s="312">
        <v>3.7159269564327947E-2</v>
      </c>
      <c r="L151" s="313">
        <v>836576.87558340211</v>
      </c>
      <c r="M151" s="313">
        <v>-17752.656028647209</v>
      </c>
      <c r="N151" s="312">
        <v>-2.0779635224770249E-2</v>
      </c>
      <c r="O151" s="311">
        <v>388752.18892867165</v>
      </c>
      <c r="P151" s="311">
        <v>-27170.323181396816</v>
      </c>
      <c r="Q151" s="312">
        <v>-6.5325444981459785E-2</v>
      </c>
    </row>
    <row r="152" spans="1:17">
      <c r="A152" s="330"/>
      <c r="B152" s="330"/>
      <c r="C152" s="160" t="s">
        <v>124</v>
      </c>
      <c r="D152" s="311">
        <v>0.67036602857112881</v>
      </c>
      <c r="E152" s="311">
        <v>-5.1816141257047654</v>
      </c>
      <c r="F152" s="316">
        <v>-0.88544629152897769</v>
      </c>
      <c r="G152" s="324">
        <v>6.4441078622691868E-5</v>
      </c>
      <c r="H152" s="324">
        <v>-4.4022635380811415E-4</v>
      </c>
      <c r="I152" s="325">
        <v>4.392040265362299</v>
      </c>
      <c r="J152" s="325">
        <v>-1.0013000055403669</v>
      </c>
      <c r="K152" s="316">
        <v>-0.18565489200494717</v>
      </c>
      <c r="L152" s="317">
        <v>2.9442745900154113</v>
      </c>
      <c r="M152" s="317">
        <v>-28.617445640563965</v>
      </c>
      <c r="N152" s="316">
        <v>-0.90671374790393156</v>
      </c>
      <c r="O152" s="311">
        <v>2.0234410762786865</v>
      </c>
      <c r="P152" s="311">
        <v>-18.446804761886597</v>
      </c>
      <c r="Q152" s="316">
        <v>-0.90115208716711515</v>
      </c>
    </row>
    <row r="153" spans="1:17">
      <c r="A153" s="330"/>
      <c r="B153" s="330"/>
      <c r="C153" s="160" t="s">
        <v>93</v>
      </c>
      <c r="D153" s="311">
        <v>138921.26111317571</v>
      </c>
      <c r="E153" s="311">
        <v>-25962.696995387116</v>
      </c>
      <c r="F153" s="312">
        <v>-0.15746041818266376</v>
      </c>
      <c r="G153" s="322">
        <v>13.354250555982327</v>
      </c>
      <c r="H153" s="322">
        <v>-0.8651352918791666</v>
      </c>
      <c r="I153" s="323">
        <v>6.5322535973872551</v>
      </c>
      <c r="J153" s="323">
        <v>0.16293951001378382</v>
      </c>
      <c r="K153" s="312">
        <v>2.5581955573017685E-2</v>
      </c>
      <c r="L153" s="313">
        <v>907468.90766011621</v>
      </c>
      <c r="M153" s="313">
        <v>-142728.80950265029</v>
      </c>
      <c r="N153" s="312">
        <v>-0.13590660803210378</v>
      </c>
      <c r="O153" s="311">
        <v>416514.45228563907</v>
      </c>
      <c r="P153" s="311">
        <v>-78369.983141127042</v>
      </c>
      <c r="Q153" s="312">
        <v>-0.1583601696293889</v>
      </c>
    </row>
    <row r="154" spans="1:17">
      <c r="A154" s="330"/>
      <c r="B154" s="330"/>
      <c r="C154" s="160" t="s">
        <v>125</v>
      </c>
      <c r="D154" s="311">
        <v>361.34757126867771</v>
      </c>
      <c r="E154" s="311">
        <v>172.73176373541355</v>
      </c>
      <c r="F154" s="316">
        <v>0.91578625351934351</v>
      </c>
      <c r="G154" s="324">
        <v>3.4735691037143454E-2</v>
      </c>
      <c r="H154" s="324">
        <v>1.846970024527041E-2</v>
      </c>
      <c r="I154" s="325">
        <v>2.5415842267875512</v>
      </c>
      <c r="J154" s="325">
        <v>-0.51017772200297395</v>
      </c>
      <c r="K154" s="316">
        <v>-0.16717480936059501</v>
      </c>
      <c r="L154" s="317">
        <v>918.39528752446176</v>
      </c>
      <c r="M154" s="317">
        <v>342.7847431540489</v>
      </c>
      <c r="N154" s="316">
        <v>0.59551505181159858</v>
      </c>
      <c r="O154" s="311">
        <v>963.59352338314056</v>
      </c>
      <c r="P154" s="311">
        <v>460.61803662776947</v>
      </c>
      <c r="Q154" s="316">
        <v>0.91578625351934351</v>
      </c>
    </row>
    <row r="155" spans="1:17">
      <c r="A155" s="330"/>
      <c r="B155" s="330"/>
      <c r="C155" s="160" t="s">
        <v>95</v>
      </c>
      <c r="D155" s="311">
        <v>6422.372062843584</v>
      </c>
      <c r="E155" s="311">
        <v>-2169.0059467158844</v>
      </c>
      <c r="F155" s="312">
        <v>-0.25246310246184855</v>
      </c>
      <c r="G155" s="322">
        <v>0.61737105611993326</v>
      </c>
      <c r="H155" s="322">
        <v>-0.12353861322657222</v>
      </c>
      <c r="I155" s="323">
        <v>6.3969797770272994</v>
      </c>
      <c r="J155" s="323">
        <v>9.7403293914062772E-2</v>
      </c>
      <c r="K155" s="312">
        <v>1.5461879727179101E-2</v>
      </c>
      <c r="L155" s="313">
        <v>41083.784206555509</v>
      </c>
      <c r="M155" s="313">
        <v>-13038.258660001527</v>
      </c>
      <c r="N155" s="312">
        <v>-0.240904776860485</v>
      </c>
      <c r="O155" s="311">
        <v>18791.01641177632</v>
      </c>
      <c r="P155" s="311">
        <v>-6538.0332268479433</v>
      </c>
      <c r="Q155" s="312">
        <v>-0.25812390595492762</v>
      </c>
    </row>
    <row r="156" spans="1:17">
      <c r="A156" s="330"/>
      <c r="B156" s="330"/>
      <c r="C156" s="160" t="s">
        <v>126</v>
      </c>
      <c r="D156" s="311">
        <v>542.38455626717769</v>
      </c>
      <c r="E156" s="311">
        <v>135.70928275585175</v>
      </c>
      <c r="F156" s="316">
        <v>0.33370428839724436</v>
      </c>
      <c r="G156" s="324">
        <v>5.2138450256266962E-2</v>
      </c>
      <c r="H156" s="324">
        <v>1.7067284478970872E-2</v>
      </c>
      <c r="I156" s="325">
        <v>4.7321241569153045</v>
      </c>
      <c r="J156" s="325">
        <v>0.34909994133431965</v>
      </c>
      <c r="K156" s="316">
        <v>7.9648189050227566E-2</v>
      </c>
      <c r="L156" s="317">
        <v>2566.6310610496998</v>
      </c>
      <c r="M156" s="317">
        <v>784.16348937153816</v>
      </c>
      <c r="N156" s="316">
        <v>0.43993141969660748</v>
      </c>
      <c r="O156" s="311">
        <v>1589.1393847558647</v>
      </c>
      <c r="P156" s="311">
        <v>418.94329071044922</v>
      </c>
      <c r="Q156" s="316">
        <v>0.35801118534086473</v>
      </c>
    </row>
    <row r="157" spans="1:17">
      <c r="A157" s="330"/>
      <c r="B157" s="330"/>
      <c r="C157" s="160" t="s">
        <v>97</v>
      </c>
      <c r="D157" s="311">
        <v>3408.5429498948579</v>
      </c>
      <c r="E157" s="311">
        <v>-15.617940359794829</v>
      </c>
      <c r="F157" s="312">
        <v>-4.5611000359954855E-3</v>
      </c>
      <c r="G157" s="322">
        <v>0.32765709308267954</v>
      </c>
      <c r="H157" s="322">
        <v>3.2361750453715477E-2</v>
      </c>
      <c r="I157" s="323">
        <v>4.0075657851415221</v>
      </c>
      <c r="J157" s="323">
        <v>-0.24408138320932693</v>
      </c>
      <c r="K157" s="312">
        <v>-5.740866387650001E-2</v>
      </c>
      <c r="L157" s="313">
        <v>13659.960103183985</v>
      </c>
      <c r="M157" s="313">
        <v>-898.3638498449327</v>
      </c>
      <c r="N157" s="312">
        <v>-6.1707917253622076E-2</v>
      </c>
      <c r="O157" s="311">
        <v>10054.833247184753</v>
      </c>
      <c r="P157" s="311">
        <v>-151.04994690418243</v>
      </c>
      <c r="Q157" s="312">
        <v>-1.4800281762157325E-2</v>
      </c>
    </row>
    <row r="158" spans="1:17">
      <c r="A158" s="330"/>
      <c r="B158" s="330"/>
      <c r="C158" s="160" t="s">
        <v>127</v>
      </c>
      <c r="D158" s="311">
        <v>1403.5704175084829</v>
      </c>
      <c r="E158" s="311">
        <v>70.501381760723689</v>
      </c>
      <c r="F158" s="316">
        <v>5.2886519655133468E-2</v>
      </c>
      <c r="G158" s="324">
        <v>0.13492269562038481</v>
      </c>
      <c r="H158" s="324">
        <v>1.9960493120045539E-2</v>
      </c>
      <c r="I158" s="325">
        <v>3.1544216797099565</v>
      </c>
      <c r="J158" s="325">
        <v>0.32407820524558284</v>
      </c>
      <c r="K158" s="316">
        <v>0.11450136994659731</v>
      </c>
      <c r="L158" s="317">
        <v>4427.4529539883133</v>
      </c>
      <c r="M158" s="317">
        <v>654.40970764912799</v>
      </c>
      <c r="N158" s="316">
        <v>0.17344346855395107</v>
      </c>
      <c r="O158" s="311">
        <v>3785.6639491319656</v>
      </c>
      <c r="P158" s="311">
        <v>6.0002916231032941</v>
      </c>
      <c r="Q158" s="316">
        <v>1.5875199929980079E-3</v>
      </c>
    </row>
    <row r="159" spans="1:17">
      <c r="A159" s="330" t="s">
        <v>73</v>
      </c>
      <c r="B159" s="330" t="s">
        <v>137</v>
      </c>
      <c r="C159" s="160" t="s">
        <v>86</v>
      </c>
      <c r="D159" s="311">
        <v>211891.15141716631</v>
      </c>
      <c r="E159" s="311">
        <v>-18717.403562410269</v>
      </c>
      <c r="F159" s="312">
        <v>-8.1165261037553185E-2</v>
      </c>
      <c r="G159" s="322">
        <v>24.23483031578229</v>
      </c>
      <c r="H159" s="322">
        <v>-2.1365582400566367</v>
      </c>
      <c r="I159" s="323">
        <v>5.406341622457977</v>
      </c>
      <c r="J159" s="323">
        <v>4.1828609142545048E-2</v>
      </c>
      <c r="K159" s="312">
        <v>7.7972798348556333E-3</v>
      </c>
      <c r="L159" s="313">
        <v>1145555.9513371717</v>
      </c>
      <c r="M159" s="313">
        <v>-91546.642832634039</v>
      </c>
      <c r="N159" s="312">
        <v>-7.4000849455876469E-2</v>
      </c>
      <c r="O159" s="311">
        <v>541882.66846501827</v>
      </c>
      <c r="P159" s="311">
        <v>-57543.831096189446</v>
      </c>
      <c r="Q159" s="312">
        <v>-9.5998143455974488E-2</v>
      </c>
    </row>
    <row r="160" spans="1:17">
      <c r="A160" s="330"/>
      <c r="B160" s="330"/>
      <c r="C160" s="160" t="s">
        <v>122</v>
      </c>
      <c r="D160" s="311">
        <v>238533.89399974036</v>
      </c>
      <c r="E160" s="311">
        <v>6045.8812768023927</v>
      </c>
      <c r="F160" s="316">
        <v>2.6005131215119583E-2</v>
      </c>
      <c r="G160" s="324">
        <v>27.282066320293612</v>
      </c>
      <c r="H160" s="324">
        <v>0.69575117411698884</v>
      </c>
      <c r="I160" s="325">
        <v>6.5161400219742189</v>
      </c>
      <c r="J160" s="325">
        <v>0.22634593851360574</v>
      </c>
      <c r="K160" s="316">
        <v>3.5986223954262E-2</v>
      </c>
      <c r="L160" s="317">
        <v>1554320.2532890642</v>
      </c>
      <c r="M160" s="317">
        <v>92018.526388813043</v>
      </c>
      <c r="N160" s="316">
        <v>6.2927181645248756E-2</v>
      </c>
      <c r="O160" s="311">
        <v>524414.490467906</v>
      </c>
      <c r="P160" s="311">
        <v>-16402.999047289835</v>
      </c>
      <c r="Q160" s="316">
        <v>-3.0330008487695081E-2</v>
      </c>
    </row>
    <row r="161" spans="1:17">
      <c r="A161" s="330"/>
      <c r="B161" s="330"/>
      <c r="C161" s="160" t="s">
        <v>88</v>
      </c>
      <c r="D161" s="311">
        <v>49542.996465014978</v>
      </c>
      <c r="E161" s="311">
        <v>13025.33346092073</v>
      </c>
      <c r="F161" s="312">
        <v>0.35668584431211742</v>
      </c>
      <c r="G161" s="322">
        <v>5.666428751907608</v>
      </c>
      <c r="H161" s="322">
        <v>1.49042808134514</v>
      </c>
      <c r="I161" s="323">
        <v>5.3159207721544792</v>
      </c>
      <c r="J161" s="323">
        <v>0.10669769761097125</v>
      </c>
      <c r="K161" s="312">
        <v>2.0482458916452013E-2</v>
      </c>
      <c r="L161" s="313">
        <v>263366.64402314904</v>
      </c>
      <c r="M161" s="313">
        <v>73137.99127381749</v>
      </c>
      <c r="N161" s="312">
        <v>0.38447410638077228</v>
      </c>
      <c r="O161" s="311">
        <v>116585.02491497993</v>
      </c>
      <c r="P161" s="311">
        <v>37385.686270117425</v>
      </c>
      <c r="Q161" s="312">
        <v>0.47204543509837193</v>
      </c>
    </row>
    <row r="162" spans="1:17">
      <c r="A162" s="330"/>
      <c r="B162" s="330"/>
      <c r="C162" s="160" t="s">
        <v>123</v>
      </c>
      <c r="D162" s="311">
        <v>2986.9627732951894</v>
      </c>
      <c r="E162" s="311">
        <v>1098.3448943231119</v>
      </c>
      <c r="F162" s="316">
        <v>0.58156014858914218</v>
      </c>
      <c r="G162" s="324">
        <v>0.34163076412686316</v>
      </c>
      <c r="H162" s="324">
        <v>0.12565666063235942</v>
      </c>
      <c r="I162" s="325">
        <v>6.8474382420832587</v>
      </c>
      <c r="J162" s="325">
        <v>1.8952415181397262</v>
      </c>
      <c r="K162" s="316">
        <v>0.38270723555394376</v>
      </c>
      <c r="L162" s="317">
        <v>20453.043121540548</v>
      </c>
      <c r="M162" s="317">
        <v>11100.235848513843</v>
      </c>
      <c r="N162" s="316">
        <v>1.1868346609179774</v>
      </c>
      <c r="O162" s="311">
        <v>6888.2147430181503</v>
      </c>
      <c r="P162" s="311">
        <v>4143.6663018465042</v>
      </c>
      <c r="Q162" s="316">
        <v>1.5097807128073772</v>
      </c>
    </row>
    <row r="163" spans="1:17">
      <c r="A163" s="330"/>
      <c r="B163" s="330"/>
      <c r="C163" s="160" t="s">
        <v>90</v>
      </c>
      <c r="D163" s="311">
        <v>6338.9918563398214</v>
      </c>
      <c r="E163" s="311">
        <v>-529.29286851027882</v>
      </c>
      <c r="F163" s="312">
        <v>-7.7063326538465635E-2</v>
      </c>
      <c r="G163" s="322">
        <v>0.72501560817454469</v>
      </c>
      <c r="H163" s="322">
        <v>-6.0411477161454008E-2</v>
      </c>
      <c r="I163" s="323">
        <v>4.6051946329807487</v>
      </c>
      <c r="J163" s="323">
        <v>-0.30505221418033646</v>
      </c>
      <c r="K163" s="312">
        <v>-6.2125637198200301E-2</v>
      </c>
      <c r="L163" s="313">
        <v>29192.29127532482</v>
      </c>
      <c r="M163" s="313">
        <v>-4532.6821402750247</v>
      </c>
      <c r="N163" s="312">
        <v>-0.13440135547085069</v>
      </c>
      <c r="O163" s="311">
        <v>8830.0542271137238</v>
      </c>
      <c r="P163" s="311">
        <v>-1316.8226328355158</v>
      </c>
      <c r="Q163" s="312">
        <v>-0.12977615191460037</v>
      </c>
    </row>
    <row r="164" spans="1:17">
      <c r="A164" s="330"/>
      <c r="B164" s="330"/>
      <c r="C164" s="160" t="s">
        <v>91</v>
      </c>
      <c r="D164" s="311">
        <v>94082.198279435601</v>
      </c>
      <c r="E164" s="311">
        <v>-10875.312395763365</v>
      </c>
      <c r="F164" s="316">
        <v>-0.10361633317903335</v>
      </c>
      <c r="G164" s="324">
        <v>10.760553688950255</v>
      </c>
      <c r="H164" s="324">
        <v>-1.241929463135822</v>
      </c>
      <c r="I164" s="325">
        <v>5.7357769210754164</v>
      </c>
      <c r="J164" s="325">
        <v>0.40029541011932945</v>
      </c>
      <c r="K164" s="316">
        <v>7.5025170511292594E-2</v>
      </c>
      <c r="L164" s="317">
        <v>539634.50157522794</v>
      </c>
      <c r="M164" s="317">
        <v>-20364.35606827226</v>
      </c>
      <c r="N164" s="316">
        <v>-3.6364995732252679E-2</v>
      </c>
      <c r="O164" s="311">
        <v>252557.82328367233</v>
      </c>
      <c r="P164" s="311">
        <v>-27812.574167688203</v>
      </c>
      <c r="Q164" s="316">
        <v>-9.9199396300435783E-2</v>
      </c>
    </row>
    <row r="165" spans="1:17">
      <c r="A165" s="330"/>
      <c r="B165" s="330"/>
      <c r="C165" s="160" t="s">
        <v>124</v>
      </c>
      <c r="D165" s="311">
        <v>5.4865570409655557</v>
      </c>
      <c r="E165" s="311">
        <v>-4.323343952512742</v>
      </c>
      <c r="F165" s="312">
        <v>-0.44071229214106611</v>
      </c>
      <c r="G165" s="322">
        <v>6.2751926173585672E-4</v>
      </c>
      <c r="H165" s="322">
        <v>-4.9429823031788716E-4</v>
      </c>
      <c r="I165" s="323">
        <v>8.9934258937047513</v>
      </c>
      <c r="J165" s="323">
        <v>-1.5209114358631002</v>
      </c>
      <c r="K165" s="312">
        <v>-0.14465119276571764</v>
      </c>
      <c r="L165" s="313">
        <v>49.342944159507752</v>
      </c>
      <c r="M165" s="313">
        <v>-53.80166405558586</v>
      </c>
      <c r="N165" s="312">
        <v>-0.52161392618206504</v>
      </c>
      <c r="O165" s="311">
        <v>19.50429093837738</v>
      </c>
      <c r="P165" s="311">
        <v>-15.369157314300537</v>
      </c>
      <c r="Q165" s="312">
        <v>-0.440712292141066</v>
      </c>
    </row>
    <row r="166" spans="1:17">
      <c r="A166" s="330"/>
      <c r="B166" s="330"/>
      <c r="C166" s="160" t="s">
        <v>93</v>
      </c>
      <c r="D166" s="311">
        <v>58034.424431139771</v>
      </c>
      <c r="E166" s="311">
        <v>-8475.5263198363755</v>
      </c>
      <c r="F166" s="316">
        <v>-0.12743245520614047</v>
      </c>
      <c r="G166" s="324">
        <v>6.6376270040355205</v>
      </c>
      <c r="H166" s="324">
        <v>-0.96816088288410906</v>
      </c>
      <c r="I166" s="325">
        <v>6.6267427586012815</v>
      </c>
      <c r="J166" s="325">
        <v>0.19178074536238743</v>
      </c>
      <c r="K166" s="316">
        <v>2.9802933563217553E-2</v>
      </c>
      <c r="L166" s="317">
        <v>384579.20184864878</v>
      </c>
      <c r="M166" s="317">
        <v>-43409.804736272374</v>
      </c>
      <c r="N166" s="316">
        <v>-0.10142738263922918</v>
      </c>
      <c r="O166" s="311">
        <v>171745.93902492523</v>
      </c>
      <c r="P166" s="311">
        <v>-24171.623399433709</v>
      </c>
      <c r="Q166" s="316">
        <v>-0.12337650132190696</v>
      </c>
    </row>
    <row r="167" spans="1:17">
      <c r="A167" s="330"/>
      <c r="B167" s="330"/>
      <c r="C167" s="160" t="s">
        <v>125</v>
      </c>
      <c r="D167" s="311">
        <v>943.27627903082373</v>
      </c>
      <c r="E167" s="311">
        <v>303.25073686101439</v>
      </c>
      <c r="F167" s="312">
        <v>0.473810366744015</v>
      </c>
      <c r="G167" s="322">
        <v>0.10788624447185156</v>
      </c>
      <c r="H167" s="322">
        <v>3.4695714919657297E-2</v>
      </c>
      <c r="I167" s="323">
        <v>4.9534016959594895</v>
      </c>
      <c r="J167" s="323">
        <v>4.1114295243208865E-2</v>
      </c>
      <c r="K167" s="312">
        <v>8.3696844034845813E-3</v>
      </c>
      <c r="L167" s="313">
        <v>4672.4263203096389</v>
      </c>
      <c r="M167" s="313">
        <v>1528.436913372278</v>
      </c>
      <c r="N167" s="312">
        <v>0.48614569438424632</v>
      </c>
      <c r="O167" s="311">
        <v>2526.5787595510483</v>
      </c>
      <c r="P167" s="311">
        <v>819.8439804315567</v>
      </c>
      <c r="Q167" s="312">
        <v>0.48035816136266707</v>
      </c>
    </row>
    <row r="168" spans="1:17">
      <c r="A168" s="330"/>
      <c r="B168" s="330"/>
      <c r="C168" s="160" t="s">
        <v>95</v>
      </c>
      <c r="D168" s="311">
        <v>6193.5417055881717</v>
      </c>
      <c r="E168" s="311">
        <v>-1220.3721845003893</v>
      </c>
      <c r="F168" s="316">
        <v>-0.16460565938483157</v>
      </c>
      <c r="G168" s="324">
        <v>0.70837989828625714</v>
      </c>
      <c r="H168" s="324">
        <v>-0.13944295864275913</v>
      </c>
      <c r="I168" s="325">
        <v>6.0126921293167479</v>
      </c>
      <c r="J168" s="325">
        <v>-0.20331924612795849</v>
      </c>
      <c r="K168" s="316">
        <v>-3.2708956571594533E-2</v>
      </c>
      <c r="L168" s="317">
        <v>37239.859465785026</v>
      </c>
      <c r="M168" s="317">
        <v>-8845.1136115729823</v>
      </c>
      <c r="N168" s="316">
        <v>-0.19193053659216897</v>
      </c>
      <c r="O168" s="311">
        <v>18151.713961482048</v>
      </c>
      <c r="P168" s="311">
        <v>-3709.169563293457</v>
      </c>
      <c r="Q168" s="316">
        <v>-0.16967153038850233</v>
      </c>
    </row>
    <row r="169" spans="1:17">
      <c r="A169" s="330"/>
      <c r="B169" s="330"/>
      <c r="C169" s="160" t="s">
        <v>126</v>
      </c>
      <c r="D169" s="311">
        <v>48.063650295138359</v>
      </c>
      <c r="E169" s="311">
        <v>43.892284043133259</v>
      </c>
      <c r="F169" s="312">
        <v>10.522280085579883</v>
      </c>
      <c r="G169" s="322">
        <v>5.4972300705776918E-3</v>
      </c>
      <c r="H169" s="322">
        <v>5.0202108192750573E-3</v>
      </c>
      <c r="I169" s="323">
        <v>4.9266744588612417</v>
      </c>
      <c r="J169" s="323">
        <v>-0.91912959230943958</v>
      </c>
      <c r="K169" s="312">
        <v>-0.15722894306136972</v>
      </c>
      <c r="L169" s="313">
        <v>236.79395830869674</v>
      </c>
      <c r="M169" s="313">
        <v>212.40896857380866</v>
      </c>
      <c r="N169" s="312">
        <v>8.7106441660670892</v>
      </c>
      <c r="O169" s="311">
        <v>188.41129517555237</v>
      </c>
      <c r="P169" s="311">
        <v>173.36842715740204</v>
      </c>
      <c r="Q169" s="312">
        <v>11.524958335619262</v>
      </c>
    </row>
    <row r="170" spans="1:17">
      <c r="A170" s="330"/>
      <c r="B170" s="330"/>
      <c r="C170" s="160" t="s">
        <v>97</v>
      </c>
      <c r="D170" s="311">
        <v>568.23978563271771</v>
      </c>
      <c r="E170" s="311">
        <v>60.371680236089333</v>
      </c>
      <c r="F170" s="316">
        <v>0.11887275376141415</v>
      </c>
      <c r="G170" s="324">
        <v>6.4991835153951336E-2</v>
      </c>
      <c r="H170" s="324">
        <v>6.9142536708255847E-3</v>
      </c>
      <c r="I170" s="325">
        <v>4.8514699570700106</v>
      </c>
      <c r="J170" s="325">
        <v>-0.14608309923174634</v>
      </c>
      <c r="K170" s="316">
        <v>-2.9230925131958359E-2</v>
      </c>
      <c r="L170" s="317">
        <v>2756.798248409033</v>
      </c>
      <c r="M170" s="317">
        <v>218.70044608593025</v>
      </c>
      <c r="N170" s="316">
        <v>8.6167068064026256E-2</v>
      </c>
      <c r="O170" s="311">
        <v>1161.5500308275223</v>
      </c>
      <c r="P170" s="311">
        <v>-192.76491689682007</v>
      </c>
      <c r="Q170" s="316">
        <v>-0.14233389155212625</v>
      </c>
    </row>
    <row r="171" spans="1:17">
      <c r="A171" s="330"/>
      <c r="B171" s="330"/>
      <c r="C171" s="160" t="s">
        <v>127</v>
      </c>
      <c r="D171" s="311">
        <v>1453.5862759672164</v>
      </c>
      <c r="E171" s="311">
        <v>-1662.6424817420484</v>
      </c>
      <c r="F171" s="312">
        <v>-0.53354314173143513</v>
      </c>
      <c r="G171" s="322">
        <v>0.16625242022523379</v>
      </c>
      <c r="H171" s="322">
        <v>-0.19010590917719589</v>
      </c>
      <c r="I171" s="323">
        <v>3.3168107655812769</v>
      </c>
      <c r="J171" s="323">
        <v>2.6770902428811194E-2</v>
      </c>
      <c r="K171" s="312">
        <v>8.1369538188998496E-3</v>
      </c>
      <c r="L171" s="313">
        <v>4821.2706088292598</v>
      </c>
      <c r="M171" s="313">
        <v>-5431.246226736308</v>
      </c>
      <c r="N171" s="312">
        <v>-0.52974760381719477</v>
      </c>
      <c r="O171" s="311">
        <v>3372.2891870737076</v>
      </c>
      <c r="P171" s="311">
        <v>-4141.2446777820587</v>
      </c>
      <c r="Q171" s="312">
        <v>-0.55117135987801347</v>
      </c>
    </row>
    <row r="172" spans="1:17">
      <c r="A172" s="330"/>
      <c r="B172" s="330" t="s">
        <v>138</v>
      </c>
      <c r="C172" s="160" t="s">
        <v>86</v>
      </c>
      <c r="D172" s="311">
        <v>2630687.9904112532</v>
      </c>
      <c r="E172" s="311">
        <v>-168203.35084284469</v>
      </c>
      <c r="F172" s="316">
        <v>-6.0096420451777134E-2</v>
      </c>
      <c r="G172" s="324">
        <v>25.219066085410812</v>
      </c>
      <c r="H172" s="324">
        <v>-1.4777333716834846</v>
      </c>
      <c r="I172" s="325">
        <v>5.3878429161360684</v>
      </c>
      <c r="J172" s="325">
        <v>0.11474293966044602</v>
      </c>
      <c r="K172" s="316">
        <v>2.1760053890944177E-2</v>
      </c>
      <c r="L172" s="317">
        <v>14173733.653701499</v>
      </c>
      <c r="M172" s="317">
        <v>-585100.2120233085</v>
      </c>
      <c r="N172" s="316">
        <v>-3.964406790851658E-2</v>
      </c>
      <c r="O172" s="311">
        <v>6782845.3007249702</v>
      </c>
      <c r="P172" s="311">
        <v>-528125.7096855687</v>
      </c>
      <c r="Q172" s="316">
        <v>-7.2237423583479982E-2</v>
      </c>
    </row>
    <row r="173" spans="1:17">
      <c r="A173" s="330"/>
      <c r="B173" s="330"/>
      <c r="C173" s="160" t="s">
        <v>122</v>
      </c>
      <c r="D173" s="311">
        <v>2896800.3400747497</v>
      </c>
      <c r="E173" s="311">
        <v>183738.48900184873</v>
      </c>
      <c r="F173" s="312">
        <v>6.7723663922069438E-2</v>
      </c>
      <c r="G173" s="322">
        <v>27.770149663839483</v>
      </c>
      <c r="H173" s="322">
        <v>1.89202174754368</v>
      </c>
      <c r="I173" s="323">
        <v>6.3158214505239574</v>
      </c>
      <c r="J173" s="323">
        <v>0.19187874792791426</v>
      </c>
      <c r="K173" s="312">
        <v>3.1332551143330195E-2</v>
      </c>
      <c r="L173" s="313">
        <v>18295673.725729197</v>
      </c>
      <c r="M173" s="313">
        <v>1681038.401159592</v>
      </c>
      <c r="N173" s="312">
        <v>0.10117817022885145</v>
      </c>
      <c r="O173" s="311">
        <v>6543116.3949834704</v>
      </c>
      <c r="P173" s="311">
        <v>211825.25181494001</v>
      </c>
      <c r="Q173" s="312">
        <v>3.345688059907017E-2</v>
      </c>
    </row>
    <row r="174" spans="1:17">
      <c r="A174" s="330"/>
      <c r="B174" s="330"/>
      <c r="C174" s="160" t="s">
        <v>88</v>
      </c>
      <c r="D174" s="311">
        <v>494633.35549138027</v>
      </c>
      <c r="E174" s="311">
        <v>81849.865418512316</v>
      </c>
      <c r="F174" s="316">
        <v>0.1982876432486762</v>
      </c>
      <c r="G174" s="324">
        <v>4.7417980869086414</v>
      </c>
      <c r="H174" s="324">
        <v>0.80452553500703505</v>
      </c>
      <c r="I174" s="325">
        <v>5.2995961457687075</v>
      </c>
      <c r="J174" s="325">
        <v>0.30540450019092624</v>
      </c>
      <c r="K174" s="316">
        <v>6.1151938464626902E-2</v>
      </c>
      <c r="L174" s="317">
        <v>2621357.0243307617</v>
      </c>
      <c r="M174" s="317">
        <v>559837.16677640565</v>
      </c>
      <c r="N174" s="316">
        <v>0.27156525547154203</v>
      </c>
      <c r="O174" s="311">
        <v>1071317.1801375903</v>
      </c>
      <c r="P174" s="311">
        <v>183634.91151430772</v>
      </c>
      <c r="Q174" s="316">
        <v>0.20687009080299573</v>
      </c>
    </row>
    <row r="175" spans="1:17">
      <c r="A175" s="330"/>
      <c r="B175" s="330"/>
      <c r="C175" s="160" t="s">
        <v>123</v>
      </c>
      <c r="D175" s="311">
        <v>23962.844354600798</v>
      </c>
      <c r="E175" s="311">
        <v>1621.6125296640821</v>
      </c>
      <c r="F175" s="312">
        <v>7.2583845974601963E-2</v>
      </c>
      <c r="G175" s="322">
        <v>0.22971958574175802</v>
      </c>
      <c r="H175" s="322">
        <v>1.662114320359856E-2</v>
      </c>
      <c r="I175" s="323">
        <v>6.3094408561484379</v>
      </c>
      <c r="J175" s="323">
        <v>0.46493346343747977</v>
      </c>
      <c r="K175" s="312">
        <v>7.9550496251801592E-2</v>
      </c>
      <c r="L175" s="313">
        <v>151192.14920044423</v>
      </c>
      <c r="M175" s="313">
        <v>20618.654637332249</v>
      </c>
      <c r="N175" s="312">
        <v>0.15790842319354742</v>
      </c>
      <c r="O175" s="311">
        <v>52057.956488609314</v>
      </c>
      <c r="P175" s="311">
        <v>2261.5171960767329</v>
      </c>
      <c r="Q175" s="312">
        <v>4.5415239085495565E-2</v>
      </c>
    </row>
    <row r="176" spans="1:17">
      <c r="A176" s="330"/>
      <c r="B176" s="330"/>
      <c r="C176" s="160" t="s">
        <v>90</v>
      </c>
      <c r="D176" s="311">
        <v>85680.399941499709</v>
      </c>
      <c r="E176" s="311">
        <v>-12747.090250603578</v>
      </c>
      <c r="F176" s="316">
        <v>-0.1295074193777041</v>
      </c>
      <c r="G176" s="324">
        <v>0.82137436146934217</v>
      </c>
      <c r="H176" s="324">
        <v>-0.11746128677211687</v>
      </c>
      <c r="I176" s="325">
        <v>4.7010404741327578</v>
      </c>
      <c r="J176" s="325">
        <v>0.13192983703447592</v>
      </c>
      <c r="K176" s="316">
        <v>2.8874292507449759E-2</v>
      </c>
      <c r="L176" s="317">
        <v>402787.02796487213</v>
      </c>
      <c r="M176" s="317">
        <v>-46939.064454753825</v>
      </c>
      <c r="N176" s="316">
        <v>-0.10437256197925111</v>
      </c>
      <c r="O176" s="311">
        <v>122153.73041468613</v>
      </c>
      <c r="P176" s="311">
        <v>-14447.735145801576</v>
      </c>
      <c r="Q176" s="316">
        <v>-0.10576559399653043</v>
      </c>
    </row>
    <row r="177" spans="1:17">
      <c r="A177" s="330"/>
      <c r="B177" s="330"/>
      <c r="C177" s="160" t="s">
        <v>91</v>
      </c>
      <c r="D177" s="311">
        <v>1173640.8731867366</v>
      </c>
      <c r="E177" s="311">
        <v>-130258.27203877224</v>
      </c>
      <c r="F177" s="312">
        <v>-9.989903936645661E-2</v>
      </c>
      <c r="G177" s="322">
        <v>11.251097374268436</v>
      </c>
      <c r="H177" s="322">
        <v>-1.1859463506104344</v>
      </c>
      <c r="I177" s="323">
        <v>5.4288623685937605</v>
      </c>
      <c r="J177" s="323">
        <v>0.12498906200140336</v>
      </c>
      <c r="K177" s="312">
        <v>2.3565619835988611E-2</v>
      </c>
      <c r="L177" s="313">
        <v>6371534.7706869962</v>
      </c>
      <c r="M177" s="313">
        <v>-544181.100163172</v>
      </c>
      <c r="N177" s="312">
        <v>-7.8687602314158445E-2</v>
      </c>
      <c r="O177" s="311">
        <v>3138784.9033323969</v>
      </c>
      <c r="P177" s="311">
        <v>-333483.17224813765</v>
      </c>
      <c r="Q177" s="312">
        <v>-9.6041885300685498E-2</v>
      </c>
    </row>
    <row r="178" spans="1:17">
      <c r="A178" s="330"/>
      <c r="B178" s="330"/>
      <c r="C178" s="160" t="s">
        <v>124</v>
      </c>
      <c r="D178" s="311">
        <v>417.11191784927848</v>
      </c>
      <c r="E178" s="311">
        <v>290.74521037505872</v>
      </c>
      <c r="F178" s="316">
        <v>2.3008054588616544</v>
      </c>
      <c r="G178" s="324">
        <v>3.9986395420495858E-3</v>
      </c>
      <c r="H178" s="324">
        <v>2.7933099182204076E-3</v>
      </c>
      <c r="I178" s="325">
        <v>7.172697908928062</v>
      </c>
      <c r="J178" s="325">
        <v>0.58164015241692368</v>
      </c>
      <c r="K178" s="316">
        <v>8.8246860201207644E-2</v>
      </c>
      <c r="L178" s="317">
        <v>2991.8177809464933</v>
      </c>
      <c r="M178" s="317">
        <v>2158.9275134837626</v>
      </c>
      <c r="N178" s="316">
        <v>2.5920911767412012</v>
      </c>
      <c r="O178" s="311">
        <v>1232.7600200176239</v>
      </c>
      <c r="P178" s="311">
        <v>895.12649857997894</v>
      </c>
      <c r="Q178" s="316">
        <v>2.651177805949263</v>
      </c>
    </row>
    <row r="179" spans="1:17">
      <c r="A179" s="330"/>
      <c r="B179" s="330"/>
      <c r="C179" s="160" t="s">
        <v>93</v>
      </c>
      <c r="D179" s="311">
        <v>751694.5687472783</v>
      </c>
      <c r="E179" s="311">
        <v>-152300.87960195413</v>
      </c>
      <c r="F179" s="312">
        <v>-0.16847527261344916</v>
      </c>
      <c r="G179" s="322">
        <v>7.2061130298916432</v>
      </c>
      <c r="H179" s="322">
        <v>-1.416510091980566</v>
      </c>
      <c r="I179" s="323">
        <v>6.4921687951175082</v>
      </c>
      <c r="J179" s="323">
        <v>0.25745593731341909</v>
      </c>
      <c r="K179" s="312">
        <v>4.1293952614218213E-2</v>
      </c>
      <c r="L179" s="313">
        <v>4880128.0226803925</v>
      </c>
      <c r="M179" s="313">
        <v>-756024.02253893949</v>
      </c>
      <c r="N179" s="312">
        <v>-0.13413832992319827</v>
      </c>
      <c r="O179" s="311">
        <v>2217368.6586041255</v>
      </c>
      <c r="P179" s="311">
        <v>-449811.46213907655</v>
      </c>
      <c r="Q179" s="312">
        <v>-0.16864682615201027</v>
      </c>
    </row>
    <row r="180" spans="1:17">
      <c r="A180" s="330"/>
      <c r="B180" s="330"/>
      <c r="C180" s="160" t="s">
        <v>125</v>
      </c>
      <c r="D180" s="311">
        <v>10620.126560885525</v>
      </c>
      <c r="E180" s="311">
        <v>-2835.4923700865329</v>
      </c>
      <c r="F180" s="316">
        <v>-0.21072924141451529</v>
      </c>
      <c r="G180" s="324">
        <v>0.10180974503651766</v>
      </c>
      <c r="H180" s="324">
        <v>-2.6534630065334713E-2</v>
      </c>
      <c r="I180" s="325">
        <v>4.8635287444423936</v>
      </c>
      <c r="J180" s="325">
        <v>0.21273984780306154</v>
      </c>
      <c r="K180" s="316">
        <v>4.5742744409832864E-2</v>
      </c>
      <c r="L180" s="317">
        <v>51651.290798482893</v>
      </c>
      <c r="M180" s="317">
        <v>-10927.952323091951</v>
      </c>
      <c r="N180" s="316">
        <v>-0.17462583083438454</v>
      </c>
      <c r="O180" s="311">
        <v>28535.260237216949</v>
      </c>
      <c r="P180" s="311">
        <v>-7343.7315400398074</v>
      </c>
      <c r="Q180" s="316">
        <v>-0.20468054357912327</v>
      </c>
    </row>
    <row r="181" spans="1:17">
      <c r="A181" s="330"/>
      <c r="B181" s="330"/>
      <c r="C181" s="160" t="s">
        <v>95</v>
      </c>
      <c r="D181" s="311">
        <v>75529.081981104289</v>
      </c>
      <c r="E181" s="311">
        <v>-15926.636196103631</v>
      </c>
      <c r="F181" s="312">
        <v>-0.17414587642561183</v>
      </c>
      <c r="G181" s="322">
        <v>0.72405884574480017</v>
      </c>
      <c r="H181" s="322">
        <v>-0.14827761526531469</v>
      </c>
      <c r="I181" s="323">
        <v>6.2168870645882484</v>
      </c>
      <c r="J181" s="323">
        <v>-0.31514091124991239</v>
      </c>
      <c r="K181" s="312">
        <v>-4.8245493193784877E-2</v>
      </c>
      <c r="L181" s="313">
        <v>469555.77276855259</v>
      </c>
      <c r="M181" s="313">
        <v>-127835.53691534017</v>
      </c>
      <c r="N181" s="312">
        <v>-0.21398961592357921</v>
      </c>
      <c r="O181" s="311">
        <v>221245.38579771612</v>
      </c>
      <c r="P181" s="311">
        <v>-49114.314554585988</v>
      </c>
      <c r="Q181" s="312">
        <v>-0.18166285319367415</v>
      </c>
    </row>
    <row r="182" spans="1:17">
      <c r="A182" s="330"/>
      <c r="B182" s="330"/>
      <c r="C182" s="160" t="s">
        <v>126</v>
      </c>
      <c r="D182" s="311">
        <v>187.7349620833993</v>
      </c>
      <c r="E182" s="311">
        <v>124.18503714938163</v>
      </c>
      <c r="F182" s="316">
        <v>1.9541334986362286</v>
      </c>
      <c r="G182" s="324">
        <v>1.7997194774068206E-3</v>
      </c>
      <c r="H182" s="324">
        <v>1.1935581818716104E-3</v>
      </c>
      <c r="I182" s="325">
        <v>5.1719598692243585</v>
      </c>
      <c r="J182" s="325">
        <v>-0.32026018250136001</v>
      </c>
      <c r="K182" s="316">
        <v>-5.8311607962745517E-2</v>
      </c>
      <c r="L182" s="317">
        <v>970.95768994569778</v>
      </c>
      <c r="M182" s="317">
        <v>621.92751793742173</v>
      </c>
      <c r="N182" s="316">
        <v>1.7818732241941391</v>
      </c>
      <c r="O182" s="311">
        <v>730.94870400428772</v>
      </c>
      <c r="P182" s="311">
        <v>506.14133334159851</v>
      </c>
      <c r="Q182" s="316">
        <v>2.2514445671847434</v>
      </c>
    </row>
    <row r="183" spans="1:17">
      <c r="A183" s="330"/>
      <c r="B183" s="330"/>
      <c r="C183" s="160" t="s">
        <v>97</v>
      </c>
      <c r="D183" s="311">
        <v>8214.8337112264035</v>
      </c>
      <c r="E183" s="311">
        <v>2205.7983405718442</v>
      </c>
      <c r="F183" s="312">
        <v>0.36708027237515967</v>
      </c>
      <c r="G183" s="322">
        <v>7.8751427382953335E-2</v>
      </c>
      <c r="H183" s="322">
        <v>2.1435157238264238E-2</v>
      </c>
      <c r="I183" s="323">
        <v>4.0342289748538018</v>
      </c>
      <c r="J183" s="323">
        <v>-0.97349958965479022</v>
      </c>
      <c r="K183" s="312">
        <v>-0.19439943222048811</v>
      </c>
      <c r="L183" s="313">
        <v>33140.52018143535</v>
      </c>
      <c r="M183" s="313">
        <v>3048.9021106660402</v>
      </c>
      <c r="N183" s="312">
        <v>0.1013206436255986</v>
      </c>
      <c r="O183" s="311">
        <v>15067.307439684868</v>
      </c>
      <c r="P183" s="311">
        <v>-1246.3608372211456</v>
      </c>
      <c r="Q183" s="312">
        <v>-7.6399790412896976E-2</v>
      </c>
    </row>
    <row r="184" spans="1:17">
      <c r="A184" s="330"/>
      <c r="B184" s="330"/>
      <c r="C184" s="160" t="s">
        <v>127</v>
      </c>
      <c r="D184" s="311">
        <v>27768.812664375375</v>
      </c>
      <c r="E184" s="311">
        <v>-9072.4563634587721</v>
      </c>
      <c r="F184" s="316">
        <v>-0.24625797652638923</v>
      </c>
      <c r="G184" s="324">
        <v>0.26620546573704373</v>
      </c>
      <c r="H184" s="324">
        <v>-8.5199376774724389E-2</v>
      </c>
      <c r="I184" s="325">
        <v>3.4143630117825774</v>
      </c>
      <c r="J184" s="325">
        <v>3.8454614760282446E-2</v>
      </c>
      <c r="K184" s="316">
        <v>1.1390894016615251E-2</v>
      </c>
      <c r="L184" s="317">
        <v>94812.806842362887</v>
      </c>
      <c r="M184" s="317">
        <v>-29559.942625659809</v>
      </c>
      <c r="N184" s="316">
        <v>-0.23767218102113216</v>
      </c>
      <c r="O184" s="311">
        <v>66935.950261116028</v>
      </c>
      <c r="P184" s="311">
        <v>-20943.47512543785</v>
      </c>
      <c r="Q184" s="316">
        <v>-0.23832057427906597</v>
      </c>
    </row>
    <row r="185" spans="1:17">
      <c r="A185" s="330"/>
      <c r="B185" s="330" t="s">
        <v>139</v>
      </c>
      <c r="C185" s="160" t="s">
        <v>86</v>
      </c>
      <c r="D185" s="311">
        <v>1402851.4847072044</v>
      </c>
      <c r="E185" s="311">
        <v>-97799.549430092797</v>
      </c>
      <c r="F185" s="312">
        <v>-6.5171413743313325E-2</v>
      </c>
      <c r="G185" s="322">
        <v>25.326456391430028</v>
      </c>
      <c r="H185" s="322">
        <v>-0.98647071975483058</v>
      </c>
      <c r="I185" s="323">
        <v>5.4009157662961123</v>
      </c>
      <c r="J185" s="323">
        <v>5.5265393520312678E-2</v>
      </c>
      <c r="K185" s="312">
        <v>1.0338385353776026E-2</v>
      </c>
      <c r="L185" s="313">
        <v>7576682.7015270498</v>
      </c>
      <c r="M185" s="313">
        <v>-445273.058515382</v>
      </c>
      <c r="N185" s="312">
        <v>-5.5506795578866015E-2</v>
      </c>
      <c r="O185" s="311">
        <v>3611557.9435674367</v>
      </c>
      <c r="P185" s="311">
        <v>-334600.89934712928</v>
      </c>
      <c r="Q185" s="312">
        <v>-8.4791543540603836E-2</v>
      </c>
    </row>
    <row r="186" spans="1:17">
      <c r="A186" s="330"/>
      <c r="B186" s="330"/>
      <c r="C186" s="160" t="s">
        <v>122</v>
      </c>
      <c r="D186" s="311">
        <v>1545121.0972861445</v>
      </c>
      <c r="E186" s="311">
        <v>28600.478481204016</v>
      </c>
      <c r="F186" s="316">
        <v>1.8859274398617787E-2</v>
      </c>
      <c r="G186" s="324">
        <v>27.894928662433262</v>
      </c>
      <c r="H186" s="324">
        <v>1.3037388405013068</v>
      </c>
      <c r="I186" s="325">
        <v>6.4303418683505651</v>
      </c>
      <c r="J186" s="325">
        <v>0.2197869756523998</v>
      </c>
      <c r="K186" s="316">
        <v>3.5389265444027609E-2</v>
      </c>
      <c r="L186" s="317">
        <v>9935656.8835508619</v>
      </c>
      <c r="M186" s="317">
        <v>517222.33455418982</v>
      </c>
      <c r="N186" s="316">
        <v>5.4915955710419892E-2</v>
      </c>
      <c r="O186" s="311">
        <v>3446767.8235529219</v>
      </c>
      <c r="P186" s="311">
        <v>-97001.817364732735</v>
      </c>
      <c r="Q186" s="316">
        <v>-2.7372495165801532E-2</v>
      </c>
    </row>
    <row r="187" spans="1:17">
      <c r="A187" s="330"/>
      <c r="B187" s="330"/>
      <c r="C187" s="160" t="s">
        <v>88</v>
      </c>
      <c r="D187" s="311">
        <v>283923.10103967547</v>
      </c>
      <c r="E187" s="311">
        <v>34807.921908784396</v>
      </c>
      <c r="F187" s="312">
        <v>0.13972621833090099</v>
      </c>
      <c r="G187" s="322">
        <v>5.1258213113712037</v>
      </c>
      <c r="H187" s="322">
        <v>0.75775078621460512</v>
      </c>
      <c r="I187" s="323">
        <v>5.271003816611084</v>
      </c>
      <c r="J187" s="323">
        <v>0.18593148529075876</v>
      </c>
      <c r="K187" s="312">
        <v>3.6564177100403633E-2</v>
      </c>
      <c r="L187" s="313">
        <v>1496559.7492041839</v>
      </c>
      <c r="M187" s="313">
        <v>229791.04449378327</v>
      </c>
      <c r="N187" s="312">
        <v>0.18139936962392547</v>
      </c>
      <c r="O187" s="311">
        <v>625071.66892254353</v>
      </c>
      <c r="P187" s="311">
        <v>77006.614962539752</v>
      </c>
      <c r="Q187" s="312">
        <v>0.14050634027134939</v>
      </c>
    </row>
    <row r="188" spans="1:17">
      <c r="A188" s="330"/>
      <c r="B188" s="330"/>
      <c r="C188" s="160" t="s">
        <v>123</v>
      </c>
      <c r="D188" s="311">
        <v>14484.929369548412</v>
      </c>
      <c r="E188" s="311">
        <v>2566.7695011931191</v>
      </c>
      <c r="F188" s="316">
        <v>0.21536625867960718</v>
      </c>
      <c r="G188" s="324">
        <v>0.26150446858412763</v>
      </c>
      <c r="H188" s="324">
        <v>5.2527388116005019E-2</v>
      </c>
      <c r="I188" s="325">
        <v>6.2783766667414485</v>
      </c>
      <c r="J188" s="325">
        <v>0.46119410097807112</v>
      </c>
      <c r="K188" s="316">
        <v>7.9281352401142924E-2</v>
      </c>
      <c r="L188" s="317">
        <v>90941.842573170667</v>
      </c>
      <c r="M188" s="317">
        <v>21611.730770993512</v>
      </c>
      <c r="N188" s="316">
        <v>0.31172213933044379</v>
      </c>
      <c r="O188" s="311">
        <v>31418.752094864845</v>
      </c>
      <c r="P188" s="311">
        <v>5422.3845786031343</v>
      </c>
      <c r="Q188" s="316">
        <v>0.20858239425993758</v>
      </c>
    </row>
    <row r="189" spans="1:17">
      <c r="A189" s="330"/>
      <c r="B189" s="330"/>
      <c r="C189" s="160" t="s">
        <v>90</v>
      </c>
      <c r="D189" s="311">
        <v>41355.554681409223</v>
      </c>
      <c r="E189" s="311">
        <v>-9945.55143255242</v>
      </c>
      <c r="F189" s="312">
        <v>-0.19386621821484915</v>
      </c>
      <c r="G189" s="322">
        <v>0.74661477968262357</v>
      </c>
      <c r="H189" s="322">
        <v>-0.15291631395092109</v>
      </c>
      <c r="I189" s="323">
        <v>4.6172702868748621</v>
      </c>
      <c r="J189" s="323">
        <v>-0.16398605931387689</v>
      </c>
      <c r="K189" s="312">
        <v>-3.4297692372130255E-2</v>
      </c>
      <c r="L189" s="313">
        <v>190949.77382769942</v>
      </c>
      <c r="M189" s="313">
        <v>-54333.96534618162</v>
      </c>
      <c r="N189" s="312">
        <v>-0.22151474667329824</v>
      </c>
      <c r="O189" s="311">
        <v>56809.818096160889</v>
      </c>
      <c r="P189" s="311">
        <v>-15696.430503605807</v>
      </c>
      <c r="Q189" s="312">
        <v>-0.21648383148671566</v>
      </c>
    </row>
    <row r="190" spans="1:17">
      <c r="A190" s="330"/>
      <c r="B190" s="330"/>
      <c r="C190" s="160" t="s">
        <v>91</v>
      </c>
      <c r="D190" s="311">
        <v>619556.06978226139</v>
      </c>
      <c r="E190" s="311">
        <v>-78549.492056456744</v>
      </c>
      <c r="F190" s="316">
        <v>-0.11251807226627407</v>
      </c>
      <c r="G190" s="324">
        <v>11.185189561717003</v>
      </c>
      <c r="H190" s="324">
        <v>-1.0556314864190366</v>
      </c>
      <c r="I190" s="325">
        <v>5.5155043409658457</v>
      </c>
      <c r="J190" s="325">
        <v>0.19787190498576379</v>
      </c>
      <c r="K190" s="316">
        <v>3.7210526934303691E-2</v>
      </c>
      <c r="L190" s="317">
        <v>3417164.1923558014</v>
      </c>
      <c r="M190" s="317">
        <v>-295104.58701586537</v>
      </c>
      <c r="N190" s="316">
        <v>-7.9494402090630509E-2</v>
      </c>
      <c r="O190" s="311">
        <v>1658769.3258357253</v>
      </c>
      <c r="P190" s="311">
        <v>-199155.14231341728</v>
      </c>
      <c r="Q190" s="316">
        <v>-0.10719227058342952</v>
      </c>
    </row>
    <row r="191" spans="1:17">
      <c r="A191" s="330"/>
      <c r="B191" s="330"/>
      <c r="C191" s="160" t="s">
        <v>124</v>
      </c>
      <c r="D191" s="311">
        <v>162.14314022351502</v>
      </c>
      <c r="E191" s="311">
        <v>90.438099658226946</v>
      </c>
      <c r="F191" s="312">
        <v>1.2612516351048189</v>
      </c>
      <c r="G191" s="322">
        <v>2.9272600947472826E-3</v>
      </c>
      <c r="H191" s="322">
        <v>1.6699594545730295E-3</v>
      </c>
      <c r="I191" s="323">
        <v>8.3420648820015195</v>
      </c>
      <c r="J191" s="323">
        <v>2.8978924144726239</v>
      </c>
      <c r="K191" s="312">
        <v>0.532292544322714</v>
      </c>
      <c r="L191" s="313">
        <v>1352.6085959160328</v>
      </c>
      <c r="M191" s="313">
        <v>962.23398828744882</v>
      </c>
      <c r="N191" s="312">
        <v>2.4648990213086606</v>
      </c>
      <c r="O191" s="311">
        <v>527.97472941875458</v>
      </c>
      <c r="P191" s="311">
        <v>379.41918277740479</v>
      </c>
      <c r="Q191" s="312">
        <v>2.5540559834727512</v>
      </c>
    </row>
    <row r="192" spans="1:17">
      <c r="A192" s="330"/>
      <c r="B192" s="330"/>
      <c r="C192" s="160" t="s">
        <v>93</v>
      </c>
      <c r="D192" s="311">
        <v>381041.91444534628</v>
      </c>
      <c r="E192" s="311">
        <v>-89777.891480923689</v>
      </c>
      <c r="F192" s="316">
        <v>-0.19068418607475243</v>
      </c>
      <c r="G192" s="324">
        <v>6.879161147640132</v>
      </c>
      <c r="H192" s="324">
        <v>-1.3763539281630832</v>
      </c>
      <c r="I192" s="325">
        <v>6.5587677311070811</v>
      </c>
      <c r="J192" s="325">
        <v>0.20385297680161241</v>
      </c>
      <c r="K192" s="316">
        <v>3.2078003353782449E-2</v>
      </c>
      <c r="L192" s="317">
        <v>2499165.4126634025</v>
      </c>
      <c r="M192" s="317">
        <v>-492854.31863668794</v>
      </c>
      <c r="N192" s="316">
        <v>-0.16472295068138912</v>
      </c>
      <c r="O192" s="311">
        <v>1125761.5751681682</v>
      </c>
      <c r="P192" s="311">
        <v>-264010.21104825358</v>
      </c>
      <c r="Q192" s="316">
        <v>-0.18996659283680456</v>
      </c>
    </row>
    <row r="193" spans="1:17">
      <c r="A193" s="330"/>
      <c r="B193" s="330"/>
      <c r="C193" s="160" t="s">
        <v>125</v>
      </c>
      <c r="D193" s="311">
        <v>6892.3073142158983</v>
      </c>
      <c r="E193" s="311">
        <v>354.85172674785827</v>
      </c>
      <c r="F193" s="312">
        <v>5.4279791579477869E-2</v>
      </c>
      <c r="G193" s="322">
        <v>0.12443064895515717</v>
      </c>
      <c r="H193" s="322">
        <v>9.8006727298408369E-3</v>
      </c>
      <c r="I193" s="323">
        <v>4.8134655656848118</v>
      </c>
      <c r="J193" s="323">
        <v>0.14910925894158922</v>
      </c>
      <c r="K193" s="312">
        <v>3.1967810590718203E-2</v>
      </c>
      <c r="L193" s="313">
        <v>33175.883925095797</v>
      </c>
      <c r="M193" s="313">
        <v>2682.8617256355283</v>
      </c>
      <c r="N193" s="312">
        <v>8.7982808266312662E-2</v>
      </c>
      <c r="O193" s="311">
        <v>18553.880363225937</v>
      </c>
      <c r="P193" s="311">
        <v>1123.7085576057434</v>
      </c>
      <c r="Q193" s="312">
        <v>6.4469161298996158E-2</v>
      </c>
    </row>
    <row r="194" spans="1:17">
      <c r="A194" s="330"/>
      <c r="B194" s="330"/>
      <c r="C194" s="160" t="s">
        <v>95</v>
      </c>
      <c r="D194" s="311">
        <v>35114.1114973691</v>
      </c>
      <c r="E194" s="311">
        <v>-14039.949122822261</v>
      </c>
      <c r="F194" s="316">
        <v>-0.28563152149946636</v>
      </c>
      <c r="G194" s="324">
        <v>0.63393454207844646</v>
      </c>
      <c r="H194" s="324">
        <v>-0.22794952350073538</v>
      </c>
      <c r="I194" s="325">
        <v>6.1457748982748299</v>
      </c>
      <c r="J194" s="325">
        <v>-0.43026463535472015</v>
      </c>
      <c r="K194" s="316">
        <v>-6.5429143659244668E-2</v>
      </c>
      <c r="L194" s="317">
        <v>215803.42501575462</v>
      </c>
      <c r="M194" s="317">
        <v>-107435.62086104721</v>
      </c>
      <c r="N194" s="316">
        <v>-0.33237203930491377</v>
      </c>
      <c r="O194" s="311">
        <v>102824.67698146672</v>
      </c>
      <c r="P194" s="311">
        <v>-42625.284696008966</v>
      </c>
      <c r="Q194" s="316">
        <v>-0.29305806756090674</v>
      </c>
    </row>
    <row r="195" spans="1:17">
      <c r="A195" s="330"/>
      <c r="B195" s="330"/>
      <c r="C195" s="160" t="s">
        <v>126</v>
      </c>
      <c r="D195" s="311">
        <v>121.18794427812099</v>
      </c>
      <c r="E195" s="311">
        <v>68.919749987614153</v>
      </c>
      <c r="F195" s="312">
        <v>1.3185791268119555</v>
      </c>
      <c r="G195" s="322">
        <v>2.1878732135123223E-3</v>
      </c>
      <c r="H195" s="322">
        <v>1.2713848659132334E-3</v>
      </c>
      <c r="I195" s="323">
        <v>4.944653532062989</v>
      </c>
      <c r="J195" s="323">
        <v>-0.52622928047377915</v>
      </c>
      <c r="K195" s="312">
        <v>-9.618726967938368E-2</v>
      </c>
      <c r="L195" s="313">
        <v>599.23239671826366</v>
      </c>
      <c r="M195" s="313">
        <v>313.27923093199735</v>
      </c>
      <c r="N195" s="312">
        <v>1.0955613310683041</v>
      </c>
      <c r="O195" s="311">
        <v>473.95556485652924</v>
      </c>
      <c r="P195" s="311">
        <v>292.11938047409058</v>
      </c>
      <c r="Q195" s="312">
        <v>1.6064975266952579</v>
      </c>
    </row>
    <row r="196" spans="1:17">
      <c r="A196" s="330"/>
      <c r="B196" s="330"/>
      <c r="C196" s="160" t="s">
        <v>97</v>
      </c>
      <c r="D196" s="311">
        <v>4748.1846240217328</v>
      </c>
      <c r="E196" s="311">
        <v>1808.8024108822942</v>
      </c>
      <c r="F196" s="316">
        <v>0.61536822356640153</v>
      </c>
      <c r="G196" s="324">
        <v>8.5721612109099288E-2</v>
      </c>
      <c r="H196" s="324">
        <v>3.4181481747802396E-2</v>
      </c>
      <c r="I196" s="325">
        <v>3.8966024310111753</v>
      </c>
      <c r="J196" s="325">
        <v>-0.9817438710338755</v>
      </c>
      <c r="K196" s="316">
        <v>-0.20124521922978669</v>
      </c>
      <c r="L196" s="317">
        <v>18501.787748852967</v>
      </c>
      <c r="M196" s="317">
        <v>4162.4633990871898</v>
      </c>
      <c r="N196" s="316">
        <v>0.29028309127794999</v>
      </c>
      <c r="O196" s="311">
        <v>8025.9656176567078</v>
      </c>
      <c r="P196" s="311">
        <v>266.72610306739807</v>
      </c>
      <c r="Q196" s="316">
        <v>3.4375289300695812E-2</v>
      </c>
    </row>
    <row r="197" spans="1:17">
      <c r="A197" s="330"/>
      <c r="B197" s="330"/>
      <c r="C197" s="160" t="s">
        <v>127</v>
      </c>
      <c r="D197" s="311">
        <v>12222.263304705666</v>
      </c>
      <c r="E197" s="311">
        <v>-5929.1860808493439</v>
      </c>
      <c r="F197" s="312">
        <v>-0.3266508340412646</v>
      </c>
      <c r="G197" s="322">
        <v>0.22065530240773165</v>
      </c>
      <c r="H197" s="322">
        <v>-9.7618402657247555E-2</v>
      </c>
      <c r="I197" s="323">
        <v>3.7254278011468864</v>
      </c>
      <c r="J197" s="323">
        <v>0.43574747485601195</v>
      </c>
      <c r="K197" s="312">
        <v>0.13245891139438423</v>
      </c>
      <c r="L197" s="313">
        <v>45533.159508287907</v>
      </c>
      <c r="M197" s="313">
        <v>-14179.306429036988</v>
      </c>
      <c r="N197" s="312">
        <v>-0.23745973653005389</v>
      </c>
      <c r="O197" s="311">
        <v>29533.384697198868</v>
      </c>
      <c r="P197" s="311">
        <v>-13520.158623504532</v>
      </c>
      <c r="Q197" s="312">
        <v>-0.31403126387980751</v>
      </c>
    </row>
    <row r="198" spans="1:17">
      <c r="A198" s="330" t="s">
        <v>115</v>
      </c>
      <c r="B198" s="330" t="s">
        <v>137</v>
      </c>
      <c r="C198" s="160" t="s">
        <v>86</v>
      </c>
      <c r="D198" s="311">
        <v>10322155.319108577</v>
      </c>
      <c r="E198" s="311">
        <v>285220.05201298185</v>
      </c>
      <c r="F198" s="316">
        <v>2.841704608258537E-2</v>
      </c>
      <c r="G198" s="324">
        <v>7.7512331813271533</v>
      </c>
      <c r="H198" s="324">
        <v>-0.57552100248155114</v>
      </c>
      <c r="I198" s="325">
        <v>2.5748284762704814</v>
      </c>
      <c r="J198" s="325">
        <v>0.11058890989185244</v>
      </c>
      <c r="K198" s="316">
        <v>4.4877499493432171E-2</v>
      </c>
      <c r="L198" s="317">
        <v>26577779.452127583</v>
      </c>
      <c r="M198" s="317">
        <v>1844366.4417695664</v>
      </c>
      <c r="N198" s="316">
        <v>7.4569831547193696E-2</v>
      </c>
      <c r="O198" s="311">
        <v>9866536.2531521916</v>
      </c>
      <c r="P198" s="311">
        <v>229773.07084448077</v>
      </c>
      <c r="Q198" s="316">
        <v>2.3843386674306251E-2</v>
      </c>
    </row>
    <row r="199" spans="1:17">
      <c r="A199" s="330"/>
      <c r="B199" s="330"/>
      <c r="C199" s="160" t="s">
        <v>122</v>
      </c>
      <c r="D199" s="311">
        <v>29284865.38796518</v>
      </c>
      <c r="E199" s="311">
        <v>115569.04028313234</v>
      </c>
      <c r="F199" s="312">
        <v>3.9620098786618861E-3</v>
      </c>
      <c r="G199" s="322">
        <v>21.990932444668733</v>
      </c>
      <c r="H199" s="322">
        <v>-2.2082432935744833</v>
      </c>
      <c r="I199" s="323">
        <v>2.3032782274033758</v>
      </c>
      <c r="J199" s="323">
        <v>2.5529014629156244E-2</v>
      </c>
      <c r="K199" s="312">
        <v>1.1208000637639465E-2</v>
      </c>
      <c r="L199" s="313">
        <v>67451192.840538919</v>
      </c>
      <c r="M199" s="313">
        <v>1010851.0474282205</v>
      </c>
      <c r="N199" s="312">
        <v>1.521441672554787E-2</v>
      </c>
      <c r="O199" s="311">
        <v>15665013.000069737</v>
      </c>
      <c r="P199" s="311">
        <v>615770.98282071017</v>
      </c>
      <c r="Q199" s="312">
        <v>4.0917076229814789E-2</v>
      </c>
    </row>
    <row r="200" spans="1:17">
      <c r="A200" s="330"/>
      <c r="B200" s="330"/>
      <c r="C200" s="160" t="s">
        <v>88</v>
      </c>
      <c r="D200" s="311">
        <v>17724293.809952244</v>
      </c>
      <c r="E200" s="311">
        <v>2140663.0482938513</v>
      </c>
      <c r="F200" s="316">
        <v>0.13736612994968345</v>
      </c>
      <c r="G200" s="324">
        <v>13.309733291937899</v>
      </c>
      <c r="H200" s="324">
        <v>0.38137825223082267</v>
      </c>
      <c r="I200" s="325">
        <v>2.5168536717184966</v>
      </c>
      <c r="J200" s="325">
        <v>6.9771558766095865E-2</v>
      </c>
      <c r="K200" s="316">
        <v>2.8512144482931382E-2</v>
      </c>
      <c r="L200" s="317">
        <v>44609453.95419573</v>
      </c>
      <c r="M200" s="317">
        <v>6475029.8624866828</v>
      </c>
      <c r="N200" s="316">
        <v>0.16979487737680152</v>
      </c>
      <c r="O200" s="311">
        <v>13269666.811364233</v>
      </c>
      <c r="P200" s="311">
        <v>1302702.8734811731</v>
      </c>
      <c r="Q200" s="316">
        <v>0.10885826014376872</v>
      </c>
    </row>
    <row r="201" spans="1:17">
      <c r="A201" s="330"/>
      <c r="B201" s="330"/>
      <c r="C201" s="160" t="s">
        <v>123</v>
      </c>
      <c r="D201" s="311">
        <v>3162996.1530665411</v>
      </c>
      <c r="E201" s="311">
        <v>-213176.28035018733</v>
      </c>
      <c r="F201" s="312">
        <v>-6.31414077788824E-2</v>
      </c>
      <c r="G201" s="322">
        <v>2.3751939373236257</v>
      </c>
      <c r="H201" s="322">
        <v>-0.42571661824951335</v>
      </c>
      <c r="I201" s="323">
        <v>2.1825680427224534</v>
      </c>
      <c r="J201" s="323">
        <v>6.1295580094146818E-2</v>
      </c>
      <c r="K201" s="312">
        <v>2.8895665773269005E-2</v>
      </c>
      <c r="L201" s="313">
        <v>6903454.3229370899</v>
      </c>
      <c r="M201" s="313">
        <v>-258327.28915461618</v>
      </c>
      <c r="N201" s="312">
        <v>-3.607025502124573E-2</v>
      </c>
      <c r="O201" s="311">
        <v>1815918.846165359</v>
      </c>
      <c r="P201" s="311">
        <v>20930.505209934898</v>
      </c>
      <c r="Q201" s="312">
        <v>1.1660524323402654E-2</v>
      </c>
    </row>
    <row r="202" spans="1:17">
      <c r="A202" s="330"/>
      <c r="B202" s="330"/>
      <c r="C202" s="160" t="s">
        <v>90</v>
      </c>
      <c r="D202" s="311">
        <v>22968164.639808714</v>
      </c>
      <c r="E202" s="311">
        <v>4857301.8819935471</v>
      </c>
      <c r="F202" s="316">
        <v>0.26819826017937953</v>
      </c>
      <c r="G202" s="324">
        <v>17.247521895034335</v>
      </c>
      <c r="H202" s="324">
        <v>2.2225468176907004</v>
      </c>
      <c r="I202" s="325">
        <v>2.2585211956015971</v>
      </c>
      <c r="J202" s="325">
        <v>1.6549164593338439E-2</v>
      </c>
      <c r="K202" s="316">
        <v>7.3815214304417329E-3</v>
      </c>
      <c r="L202" s="317">
        <v>51874086.663075104</v>
      </c>
      <c r="M202" s="317">
        <v>11270038.902624398</v>
      </c>
      <c r="N202" s="316">
        <v>0.27755949281494247</v>
      </c>
      <c r="O202" s="311">
        <v>11683845.661441386</v>
      </c>
      <c r="P202" s="311">
        <v>2034518.2493322473</v>
      </c>
      <c r="Q202" s="316">
        <v>0.21084560223120719</v>
      </c>
    </row>
    <row r="203" spans="1:17">
      <c r="A203" s="330"/>
      <c r="B203" s="330"/>
      <c r="C203" s="160" t="s">
        <v>91</v>
      </c>
      <c r="D203" s="311">
        <v>3597223.0917106699</v>
      </c>
      <c r="E203" s="311">
        <v>254538.22517301794</v>
      </c>
      <c r="F203" s="312">
        <v>7.614783784170126E-2</v>
      </c>
      <c r="G203" s="322">
        <v>2.7012686911895805</v>
      </c>
      <c r="H203" s="322">
        <v>-7.1860202930578598E-2</v>
      </c>
      <c r="I203" s="323">
        <v>2.5044099147998993</v>
      </c>
      <c r="J203" s="323">
        <v>0.17623960618642709</v>
      </c>
      <c r="K203" s="312">
        <v>7.5698760324533793E-2</v>
      </c>
      <c r="L203" s="313">
        <v>9008921.1766273491</v>
      </c>
      <c r="M203" s="313">
        <v>1226581.5193028003</v>
      </c>
      <c r="N203" s="312">
        <v>0.15761089509224538</v>
      </c>
      <c r="O203" s="311">
        <v>5016722.0948755145</v>
      </c>
      <c r="P203" s="311">
        <v>502643.8181115659</v>
      </c>
      <c r="Q203" s="312">
        <v>0.11135026627670734</v>
      </c>
    </row>
    <row r="204" spans="1:17">
      <c r="A204" s="330"/>
      <c r="B204" s="330"/>
      <c r="C204" s="160" t="s">
        <v>124</v>
      </c>
      <c r="D204" s="311">
        <v>222162.82358108202</v>
      </c>
      <c r="E204" s="311">
        <v>30663.257876581949</v>
      </c>
      <c r="F204" s="316">
        <v>0.16012181418676391</v>
      </c>
      <c r="G204" s="324">
        <v>0.16682909688552608</v>
      </c>
      <c r="H204" s="324">
        <v>7.9589071818000068E-3</v>
      </c>
      <c r="I204" s="325">
        <v>3.2618245154032617</v>
      </c>
      <c r="J204" s="325">
        <v>-8.2323878164193065E-2</v>
      </c>
      <c r="K204" s="316">
        <v>-2.4617292199875133E-2</v>
      </c>
      <c r="L204" s="317">
        <v>724656.14436798322</v>
      </c>
      <c r="M204" s="317">
        <v>84253.179348414065</v>
      </c>
      <c r="N204" s="316">
        <v>0.13156275649947918</v>
      </c>
      <c r="O204" s="311">
        <v>443108.00365579128</v>
      </c>
      <c r="P204" s="311">
        <v>45447.449214100605</v>
      </c>
      <c r="Q204" s="316">
        <v>0.11428704382789016</v>
      </c>
    </row>
    <row r="205" spans="1:17">
      <c r="A205" s="330"/>
      <c r="B205" s="330"/>
      <c r="C205" s="160" t="s">
        <v>93</v>
      </c>
      <c r="D205" s="311">
        <v>1873064.3922150265</v>
      </c>
      <c r="E205" s="311">
        <v>-171742.1609565916</v>
      </c>
      <c r="F205" s="312">
        <v>-8.3989441783727248E-2</v>
      </c>
      <c r="G205" s="322">
        <v>1.4065433447627405</v>
      </c>
      <c r="H205" s="322">
        <v>-0.28985112910819089</v>
      </c>
      <c r="I205" s="323">
        <v>2.6236964682049417</v>
      </c>
      <c r="J205" s="323">
        <v>0.11653566344348842</v>
      </c>
      <c r="K205" s="312">
        <v>4.6481128462989171E-2</v>
      </c>
      <c r="L205" s="313">
        <v>4914352.4305750011</v>
      </c>
      <c r="M205" s="313">
        <v>-212306.41285624634</v>
      </c>
      <c r="N205" s="312">
        <v>-4.1412237353822184E-2</v>
      </c>
      <c r="O205" s="311">
        <v>2560465.9380874634</v>
      </c>
      <c r="P205" s="311">
        <v>-100907.5617211964</v>
      </c>
      <c r="Q205" s="312">
        <v>-3.7915595735980377E-2</v>
      </c>
    </row>
    <row r="206" spans="1:17">
      <c r="A206" s="330"/>
      <c r="B206" s="330"/>
      <c r="C206" s="160" t="s">
        <v>125</v>
      </c>
      <c r="D206" s="311">
        <v>997558.25258648256</v>
      </c>
      <c r="E206" s="311">
        <v>-11068.865487297997</v>
      </c>
      <c r="F206" s="316">
        <v>-1.0974189855649226E-2</v>
      </c>
      <c r="G206" s="324">
        <v>0.74909806999715245</v>
      </c>
      <c r="H206" s="324">
        <v>-8.7670311169669723E-2</v>
      </c>
      <c r="I206" s="325">
        <v>2.3767567667941165</v>
      </c>
      <c r="J206" s="325">
        <v>-1.7868091034506595E-2</v>
      </c>
      <c r="K206" s="316">
        <v>-7.461749583067832E-3</v>
      </c>
      <c r="L206" s="317">
        <v>2370953.3271062369</v>
      </c>
      <c r="M206" s="317">
        <v>-44330.242113283835</v>
      </c>
      <c r="N206" s="316">
        <v>-1.8354052782137208E-2</v>
      </c>
      <c r="O206" s="311">
        <v>434946.00141823292</v>
      </c>
      <c r="P206" s="311">
        <v>-23081.753522991901</v>
      </c>
      <c r="Q206" s="316">
        <v>-5.0393787874173271E-2</v>
      </c>
    </row>
    <row r="207" spans="1:17">
      <c r="A207" s="330"/>
      <c r="B207" s="330"/>
      <c r="C207" s="160" t="s">
        <v>95</v>
      </c>
      <c r="D207" s="311">
        <v>352412.15278077882</v>
      </c>
      <c r="E207" s="311">
        <v>-62035.29488705768</v>
      </c>
      <c r="F207" s="312">
        <v>-0.14968193250106959</v>
      </c>
      <c r="G207" s="322">
        <v>0.26463744127938688</v>
      </c>
      <c r="H207" s="322">
        <v>-7.9192814371511489E-2</v>
      </c>
      <c r="I207" s="323">
        <v>3.5491898975321461</v>
      </c>
      <c r="J207" s="323">
        <v>0.1884866557690339</v>
      </c>
      <c r="K207" s="312">
        <v>5.6085480391939904E-2</v>
      </c>
      <c r="L207" s="313">
        <v>1250777.6524170954</v>
      </c>
      <c r="M207" s="313">
        <v>-142057.2285006505</v>
      </c>
      <c r="N207" s="312">
        <v>-0.10199143519944609</v>
      </c>
      <c r="O207" s="311">
        <v>857625.82592761517</v>
      </c>
      <c r="P207" s="311">
        <v>-42562.592609524727</v>
      </c>
      <c r="Q207" s="312">
        <v>-4.7281870920636251E-2</v>
      </c>
    </row>
    <row r="208" spans="1:17">
      <c r="A208" s="330"/>
      <c r="B208" s="330"/>
      <c r="C208" s="160" t="s">
        <v>126</v>
      </c>
      <c r="D208" s="311">
        <v>173081.51469422953</v>
      </c>
      <c r="E208" s="311">
        <v>14089.060769596195</v>
      </c>
      <c r="F208" s="316">
        <v>8.861465070710077E-2</v>
      </c>
      <c r="G208" s="324">
        <v>0.12997238835272004</v>
      </c>
      <c r="H208" s="324">
        <v>-1.9295364560517614E-3</v>
      </c>
      <c r="I208" s="325">
        <v>2.8688106004726568</v>
      </c>
      <c r="J208" s="325">
        <v>-0.19973387972571155</v>
      </c>
      <c r="K208" s="316">
        <v>-6.5090755898966013E-2</v>
      </c>
      <c r="L208" s="317">
        <v>496538.0841006696</v>
      </c>
      <c r="M208" s="317">
        <v>8662.6672170425882</v>
      </c>
      <c r="N208" s="316">
        <v>1.7755900209886769E-2</v>
      </c>
      <c r="O208" s="311">
        <v>276653.00350153446</v>
      </c>
      <c r="P208" s="311">
        <v>-5236.4955257177353</v>
      </c>
      <c r="Q208" s="316">
        <v>-1.857641218913049E-2</v>
      </c>
    </row>
    <row r="209" spans="1:17">
      <c r="A209" s="330"/>
      <c r="B209" s="330"/>
      <c r="C209" s="160" t="s">
        <v>97</v>
      </c>
      <c r="D209" s="311">
        <v>1084467.3133743445</v>
      </c>
      <c r="E209" s="311">
        <v>-66582.503871692345</v>
      </c>
      <c r="F209" s="312">
        <v>-5.784502362460333E-2</v>
      </c>
      <c r="G209" s="322">
        <v>0.81436083488597133</v>
      </c>
      <c r="H209" s="322">
        <v>-0.14056301651584868</v>
      </c>
      <c r="I209" s="323">
        <v>2.3421595338658867</v>
      </c>
      <c r="J209" s="323">
        <v>9.6972966747463918E-2</v>
      </c>
      <c r="K209" s="312">
        <v>4.3191496051004592E-2</v>
      </c>
      <c r="L209" s="313">
        <v>2539995.4571856451</v>
      </c>
      <c r="M209" s="313">
        <v>-44326.130579272285</v>
      </c>
      <c r="N209" s="312">
        <v>-1.7151940683051092E-2</v>
      </c>
      <c r="O209" s="311">
        <v>974189.01611185074</v>
      </c>
      <c r="P209" s="311">
        <v>-182810.40836072015</v>
      </c>
      <c r="Q209" s="312">
        <v>-0.15800388876084012</v>
      </c>
    </row>
    <row r="210" spans="1:17">
      <c r="A210" s="330"/>
      <c r="B210" s="330"/>
      <c r="C210" s="160" t="s">
        <v>127</v>
      </c>
      <c r="D210" s="311">
        <v>394824.78441628499</v>
      </c>
      <c r="E210" s="311">
        <v>-15800.25849281589</v>
      </c>
      <c r="F210" s="316">
        <v>-3.8478555474546539E-2</v>
      </c>
      <c r="G210" s="324">
        <v>0.29648642896434763</v>
      </c>
      <c r="H210" s="324">
        <v>-4.4172716783973665E-2</v>
      </c>
      <c r="I210" s="325">
        <v>2.2835987815954359</v>
      </c>
      <c r="J210" s="325">
        <v>1.9350798802152624E-2</v>
      </c>
      <c r="K210" s="316">
        <v>8.5462365205601579E-3</v>
      </c>
      <c r="L210" s="317">
        <v>901621.39663670911</v>
      </c>
      <c r="M210" s="317">
        <v>-28135.528454627958</v>
      </c>
      <c r="N210" s="316">
        <v>-3.0261165790041296E-2</v>
      </c>
      <c r="O210" s="311">
        <v>966157.31897675991</v>
      </c>
      <c r="P210" s="311">
        <v>69510.936917453539</v>
      </c>
      <c r="Q210" s="316">
        <v>7.7523244735354227E-2</v>
      </c>
    </row>
    <row r="211" spans="1:17">
      <c r="A211" s="330"/>
      <c r="B211" s="330" t="s">
        <v>138</v>
      </c>
      <c r="C211" s="160" t="s">
        <v>86</v>
      </c>
      <c r="D211" s="311">
        <v>136797021.23887524</v>
      </c>
      <c r="E211" s="311">
        <v>8251892.8998242915</v>
      </c>
      <c r="F211" s="312">
        <v>6.4194520682721468E-2</v>
      </c>
      <c r="G211" s="322">
        <v>8.1143990280886484</v>
      </c>
      <c r="H211" s="322">
        <v>-8.4456003995686757E-2</v>
      </c>
      <c r="I211" s="323">
        <v>2.5199148782697738</v>
      </c>
      <c r="J211" s="323">
        <v>7.7896682635437919E-2</v>
      </c>
      <c r="K211" s="312">
        <v>3.1898485758499261E-2</v>
      </c>
      <c r="L211" s="313">
        <v>344716849.12282795</v>
      </c>
      <c r="M211" s="313">
        <v>30807306.758714616</v>
      </c>
      <c r="N211" s="312">
        <v>9.8140714444992158E-2</v>
      </c>
      <c r="O211" s="311">
        <v>130073339.17244001</v>
      </c>
      <c r="P211" s="311">
        <v>4739460.9046382904</v>
      </c>
      <c r="Q211" s="312">
        <v>3.7814683229632877E-2</v>
      </c>
    </row>
    <row r="212" spans="1:17">
      <c r="A212" s="330"/>
      <c r="B212" s="330"/>
      <c r="C212" s="160" t="s">
        <v>122</v>
      </c>
      <c r="D212" s="311">
        <v>396875983.70951319</v>
      </c>
      <c r="E212" s="311">
        <v>-32356973.994450152</v>
      </c>
      <c r="F212" s="316">
        <v>-7.5383246821336486E-2</v>
      </c>
      <c r="G212" s="324">
        <v>23.541522083735384</v>
      </c>
      <c r="H212" s="324">
        <v>-3.8357798854631824</v>
      </c>
      <c r="I212" s="325">
        <v>2.2423825819990499</v>
      </c>
      <c r="J212" s="325">
        <v>5.9243284928288009E-2</v>
      </c>
      <c r="K212" s="316">
        <v>2.7136740659552957E-2</v>
      </c>
      <c r="L212" s="317">
        <v>889947793.08395112</v>
      </c>
      <c r="M212" s="317">
        <v>-47127544.477483511</v>
      </c>
      <c r="N212" s="316">
        <v>-5.0292161780849165E-2</v>
      </c>
      <c r="O212" s="311">
        <v>204845982.90299881</v>
      </c>
      <c r="P212" s="311">
        <v>-4649945.390658915</v>
      </c>
      <c r="Q212" s="316">
        <v>-2.2195874776816307E-2</v>
      </c>
    </row>
    <row r="213" spans="1:17">
      <c r="A213" s="330"/>
      <c r="B213" s="330"/>
      <c r="C213" s="160" t="s">
        <v>88</v>
      </c>
      <c r="D213" s="311">
        <v>215879250.97662547</v>
      </c>
      <c r="E213" s="311">
        <v>29422157.817938447</v>
      </c>
      <c r="F213" s="312">
        <v>0.15779586241269078</v>
      </c>
      <c r="G213" s="322">
        <v>12.805325499378821</v>
      </c>
      <c r="H213" s="322">
        <v>0.91273418716880528</v>
      </c>
      <c r="I213" s="323">
        <v>2.4852899298331383</v>
      </c>
      <c r="J213" s="323">
        <v>5.5697592177537558E-2</v>
      </c>
      <c r="K213" s="312">
        <v>2.2924665720374361E-2</v>
      </c>
      <c r="L213" s="313">
        <v>536522528.512128</v>
      </c>
      <c r="M213" s="313">
        <v>83507803.672245443</v>
      </c>
      <c r="N213" s="312">
        <v>0.18433794553093427</v>
      </c>
      <c r="O213" s="311">
        <v>165022178.07220843</v>
      </c>
      <c r="P213" s="311">
        <v>17185848.34966743</v>
      </c>
      <c r="Q213" s="312">
        <v>0.11624915460172613</v>
      </c>
    </row>
    <row r="214" spans="1:17">
      <c r="A214" s="330"/>
      <c r="B214" s="330"/>
      <c r="C214" s="160" t="s">
        <v>123</v>
      </c>
      <c r="D214" s="311">
        <v>50413265.116732083</v>
      </c>
      <c r="E214" s="311">
        <v>-3799599.3947129175</v>
      </c>
      <c r="F214" s="316">
        <v>-7.0086674610428959E-2</v>
      </c>
      <c r="G214" s="324">
        <v>2.9903673761408989</v>
      </c>
      <c r="H214" s="324">
        <v>-0.4674331857831322</v>
      </c>
      <c r="I214" s="325">
        <v>1.9868224374363386</v>
      </c>
      <c r="J214" s="325">
        <v>6.4710744695333888E-2</v>
      </c>
      <c r="K214" s="316">
        <v>3.3666485116197332E-2</v>
      </c>
      <c r="L214" s="317">
        <v>100162206.27834998</v>
      </c>
      <c r="M214" s="317">
        <v>-4040974.4960823059</v>
      </c>
      <c r="N214" s="316">
        <v>-3.8779761481847357E-2</v>
      </c>
      <c r="O214" s="311">
        <v>25331135.593887717</v>
      </c>
      <c r="P214" s="311">
        <v>-1928324.8207592405</v>
      </c>
      <c r="Q214" s="316">
        <v>-7.0739654836422208E-2</v>
      </c>
    </row>
    <row r="215" spans="1:17">
      <c r="A215" s="330"/>
      <c r="B215" s="330"/>
      <c r="C215" s="160" t="s">
        <v>90</v>
      </c>
      <c r="D215" s="311">
        <v>263281671.1783261</v>
      </c>
      <c r="E215" s="311">
        <v>47579385.414979219</v>
      </c>
      <c r="F215" s="312">
        <v>0.22057895792156751</v>
      </c>
      <c r="G215" s="322">
        <v>15.61709836497409</v>
      </c>
      <c r="H215" s="322">
        <v>1.8591925313257036</v>
      </c>
      <c r="I215" s="323">
        <v>2.2382960023101037</v>
      </c>
      <c r="J215" s="323">
        <v>6.1209762734888429E-3</v>
      </c>
      <c r="K215" s="312">
        <v>2.7421578514643052E-3</v>
      </c>
      <c r="L215" s="313">
        <v>589302312.0799706</v>
      </c>
      <c r="M215" s="313">
        <v>107817056.74001443</v>
      </c>
      <c r="N215" s="312">
        <v>0.22392597809436432</v>
      </c>
      <c r="O215" s="311">
        <v>137743170.08244309</v>
      </c>
      <c r="P215" s="311">
        <v>20579027.953617662</v>
      </c>
      <c r="Q215" s="312">
        <v>0.17564271439798035</v>
      </c>
    </row>
    <row r="216" spans="1:17">
      <c r="A216" s="330"/>
      <c r="B216" s="330"/>
      <c r="C216" s="160" t="s">
        <v>91</v>
      </c>
      <c r="D216" s="311">
        <v>45011053.048828349</v>
      </c>
      <c r="E216" s="311">
        <v>4069472.7791977376</v>
      </c>
      <c r="F216" s="316">
        <v>9.9397061676594969E-2</v>
      </c>
      <c r="G216" s="324">
        <v>2.6699239632921583</v>
      </c>
      <c r="H216" s="324">
        <v>5.859138497949834E-2</v>
      </c>
      <c r="I216" s="325">
        <v>2.3928152203841933</v>
      </c>
      <c r="J216" s="325">
        <v>5.7260567939095619E-2</v>
      </c>
      <c r="K216" s="316">
        <v>2.4516903459805318E-2</v>
      </c>
      <c r="L216" s="317">
        <v>107703132.82075682</v>
      </c>
      <c r="M216" s="317">
        <v>12081834.543566629</v>
      </c>
      <c r="N216" s="316">
        <v>0.12635087330171366</v>
      </c>
      <c r="O216" s="311">
        <v>60867523.460061505</v>
      </c>
      <c r="P216" s="311">
        <v>3751299.8726994023</v>
      </c>
      <c r="Q216" s="316">
        <v>6.5678359616363688E-2</v>
      </c>
    </row>
    <row r="217" spans="1:17">
      <c r="A217" s="330"/>
      <c r="B217" s="330"/>
      <c r="C217" s="160" t="s">
        <v>124</v>
      </c>
      <c r="D217" s="311">
        <v>2773888.1417549211</v>
      </c>
      <c r="E217" s="311">
        <v>-604438.19251741515</v>
      </c>
      <c r="F217" s="312">
        <v>-0.17891646120314963</v>
      </c>
      <c r="G217" s="322">
        <v>0.16453892809682225</v>
      </c>
      <c r="H217" s="322">
        <v>-5.0937210312051423E-2</v>
      </c>
      <c r="I217" s="323">
        <v>3.3322448609469686</v>
      </c>
      <c r="J217" s="323">
        <v>0.21436353891085957</v>
      </c>
      <c r="K217" s="312">
        <v>6.8752950086910639E-2</v>
      </c>
      <c r="L217" s="313">
        <v>9243274.5052045714</v>
      </c>
      <c r="M217" s="313">
        <v>-1289946.0721658617</v>
      </c>
      <c r="N217" s="312">
        <v>-0.12246454564306584</v>
      </c>
      <c r="O217" s="311">
        <v>5717639.9796243496</v>
      </c>
      <c r="P217" s="311">
        <v>-487808.4238258414</v>
      </c>
      <c r="Q217" s="312">
        <v>-7.8609697818875252E-2</v>
      </c>
    </row>
    <row r="218" spans="1:17">
      <c r="A218" s="330"/>
      <c r="B218" s="330"/>
      <c r="C218" s="160" t="s">
        <v>93</v>
      </c>
      <c r="D218" s="311">
        <v>25748014.705469977</v>
      </c>
      <c r="E218" s="311">
        <v>-933215.08536100015</v>
      </c>
      <c r="F218" s="316">
        <v>-3.4976464453737442E-2</v>
      </c>
      <c r="G218" s="324">
        <v>1.527296892937781</v>
      </c>
      <c r="H218" s="324">
        <v>-0.17448315862327779</v>
      </c>
      <c r="I218" s="325">
        <v>2.5333932269605319</v>
      </c>
      <c r="J218" s="325">
        <v>-3.2899610592135531E-2</v>
      </c>
      <c r="K218" s="316">
        <v>-1.2819897289473045E-2</v>
      </c>
      <c r="L218" s="317">
        <v>65229846.062517814</v>
      </c>
      <c r="M218" s="317">
        <v>-3242002.8467885777</v>
      </c>
      <c r="N218" s="316">
        <v>-4.7347967061364675E-2</v>
      </c>
      <c r="O218" s="311">
        <v>34366209.920424469</v>
      </c>
      <c r="P218" s="311">
        <v>-750978.6252047196</v>
      </c>
      <c r="Q218" s="316">
        <v>-2.1384930181097574E-2</v>
      </c>
    </row>
    <row r="219" spans="1:17">
      <c r="A219" s="330"/>
      <c r="B219" s="330"/>
      <c r="C219" s="160" t="s">
        <v>125</v>
      </c>
      <c r="D219" s="311">
        <v>13967162.581026122</v>
      </c>
      <c r="E219" s="311">
        <v>-8270889.1059545763</v>
      </c>
      <c r="F219" s="312">
        <v>-0.37192507789685464</v>
      </c>
      <c r="G219" s="322">
        <v>0.82849121600921749</v>
      </c>
      <c r="H219" s="322">
        <v>-0.58989440726114295</v>
      </c>
      <c r="I219" s="323">
        <v>2.3681211181768007</v>
      </c>
      <c r="J219" s="323">
        <v>0.36349669555550568</v>
      </c>
      <c r="K219" s="312">
        <v>0.18132907663580625</v>
      </c>
      <c r="L219" s="313">
        <v>33075932.669136751</v>
      </c>
      <c r="M219" s="313">
        <v>-11503008.854099449</v>
      </c>
      <c r="N219" s="312">
        <v>-0.25803683221378537</v>
      </c>
      <c r="O219" s="311">
        <v>6254284.7397699058</v>
      </c>
      <c r="P219" s="311">
        <v>-1751911.0888578398</v>
      </c>
      <c r="Q219" s="312">
        <v>-0.21881941515763745</v>
      </c>
    </row>
    <row r="220" spans="1:17">
      <c r="A220" s="330"/>
      <c r="B220" s="330"/>
      <c r="C220" s="160" t="s">
        <v>95</v>
      </c>
      <c r="D220" s="311">
        <v>5446237.0287249992</v>
      </c>
      <c r="E220" s="311">
        <v>-324783.12684293743</v>
      </c>
      <c r="F220" s="316">
        <v>-5.6278286695911728E-2</v>
      </c>
      <c r="G220" s="324">
        <v>0.32305484470642631</v>
      </c>
      <c r="H220" s="324">
        <v>-4.5031898479500898E-2</v>
      </c>
      <c r="I220" s="325">
        <v>3.4314217079520883</v>
      </c>
      <c r="J220" s="325">
        <v>0.11004178022945377</v>
      </c>
      <c r="K220" s="316">
        <v>3.3131343786046763E-2</v>
      </c>
      <c r="L220" s="317">
        <v>18688335.967019442</v>
      </c>
      <c r="M220" s="317">
        <v>-479414.54016665742</v>
      </c>
      <c r="N220" s="316">
        <v>-2.501151817407693E-2</v>
      </c>
      <c r="O220" s="311">
        <v>12017655.568481172</v>
      </c>
      <c r="P220" s="311">
        <v>-550738.72248714231</v>
      </c>
      <c r="Q220" s="316">
        <v>-4.3819338392566569E-2</v>
      </c>
    </row>
    <row r="221" spans="1:17">
      <c r="A221" s="330"/>
      <c r="B221" s="330"/>
      <c r="C221" s="160" t="s">
        <v>126</v>
      </c>
      <c r="D221" s="311">
        <v>2530422.5298785418</v>
      </c>
      <c r="E221" s="311">
        <v>298590.05525372084</v>
      </c>
      <c r="F221" s="312">
        <v>0.13378694801181926</v>
      </c>
      <c r="G221" s="322">
        <v>0.15009726038731164</v>
      </c>
      <c r="H221" s="322">
        <v>7.7467010795885527E-3</v>
      </c>
      <c r="I221" s="323">
        <v>2.9317199086046939</v>
      </c>
      <c r="J221" s="323">
        <v>0.18332377891462759</v>
      </c>
      <c r="K221" s="312">
        <v>6.6702094699609707E-2</v>
      </c>
      <c r="L221" s="313">
        <v>7418490.1080267774</v>
      </c>
      <c r="M221" s="313">
        <v>1284530.3726513162</v>
      </c>
      <c r="N221" s="312">
        <v>0.20941291238728516</v>
      </c>
      <c r="O221" s="311">
        <v>3750951.3409686377</v>
      </c>
      <c r="P221" s="311">
        <v>111679.68564270623</v>
      </c>
      <c r="Q221" s="312">
        <v>3.0687372699772876E-2</v>
      </c>
    </row>
    <row r="222" spans="1:17">
      <c r="A222" s="330"/>
      <c r="B222" s="330"/>
      <c r="C222" s="160" t="s">
        <v>97</v>
      </c>
      <c r="D222" s="311">
        <v>14640684.956528921</v>
      </c>
      <c r="E222" s="311">
        <v>-835371.76147173718</v>
      </c>
      <c r="F222" s="316">
        <v>-5.3978334190265126E-2</v>
      </c>
      <c r="G222" s="324">
        <v>0.8684425925792707</v>
      </c>
      <c r="H222" s="324">
        <v>-0.1186500116968523</v>
      </c>
      <c r="I222" s="325">
        <v>2.2179899916448269</v>
      </c>
      <c r="J222" s="325">
        <v>-2.1004897241023723E-2</v>
      </c>
      <c r="K222" s="316">
        <v>-9.3813957974133652E-3</v>
      </c>
      <c r="L222" s="317">
        <v>32472892.704406124</v>
      </c>
      <c r="M222" s="317">
        <v>-2177919.1873048805</v>
      </c>
      <c r="N222" s="316">
        <v>-6.2853337870154541E-2</v>
      </c>
      <c r="O222" s="311">
        <v>13291297.978586964</v>
      </c>
      <c r="P222" s="311">
        <v>-2510350.0775730982</v>
      </c>
      <c r="Q222" s="316">
        <v>-0.15886634537430239</v>
      </c>
    </row>
    <row r="223" spans="1:17">
      <c r="A223" s="330"/>
      <c r="B223" s="330"/>
      <c r="C223" s="160" t="s">
        <v>127</v>
      </c>
      <c r="D223" s="311">
        <v>5025192.8152301023</v>
      </c>
      <c r="E223" s="311">
        <v>-132602.25147673301</v>
      </c>
      <c r="F223" s="312">
        <v>-2.5709096573586297E-2</v>
      </c>
      <c r="G223" s="322">
        <v>0.29807973394871906</v>
      </c>
      <c r="H223" s="322">
        <v>-3.0894335963834285E-2</v>
      </c>
      <c r="I223" s="323">
        <v>2.2720660747069004</v>
      </c>
      <c r="J223" s="323">
        <v>0.13409628707642041</v>
      </c>
      <c r="K223" s="312">
        <v>6.2721319942055792E-2</v>
      </c>
      <c r="L223" s="313">
        <v>11417570.114345176</v>
      </c>
      <c r="M223" s="313">
        <v>390360.09093642607</v>
      </c>
      <c r="N223" s="312">
        <v>3.5399714896856324E-2</v>
      </c>
      <c r="O223" s="311">
        <v>12279741.323166672</v>
      </c>
      <c r="P223" s="311">
        <v>630752.75199787878</v>
      </c>
      <c r="Q223" s="312">
        <v>5.4146568016985586E-2</v>
      </c>
    </row>
    <row r="224" spans="1:17">
      <c r="A224" s="330"/>
      <c r="B224" s="330" t="s">
        <v>139</v>
      </c>
      <c r="C224" s="160" t="s">
        <v>86</v>
      </c>
      <c r="D224" s="311">
        <v>76429497.008465514</v>
      </c>
      <c r="E224" s="311">
        <v>3877601.9882867634</v>
      </c>
      <c r="F224" s="316">
        <v>5.3445909127642938E-2</v>
      </c>
      <c r="G224" s="324">
        <v>8.0061269246719444</v>
      </c>
      <c r="H224" s="324">
        <v>-0.23589504463923383</v>
      </c>
      <c r="I224" s="325">
        <v>2.5264106548202805</v>
      </c>
      <c r="J224" s="325">
        <v>7.39680435133101E-2</v>
      </c>
      <c r="K224" s="316">
        <v>3.0160968159777084E-2</v>
      </c>
      <c r="L224" s="317">
        <v>193092295.58474204</v>
      </c>
      <c r="M224" s="317">
        <v>15162936.706185669</v>
      </c>
      <c r="N224" s="316">
        <v>8.5218857650889171E-2</v>
      </c>
      <c r="O224" s="311">
        <v>72108888.645128831</v>
      </c>
      <c r="P224" s="311">
        <v>2336720.5507930964</v>
      </c>
      <c r="Q224" s="316">
        <v>3.3490725809662732E-2</v>
      </c>
    </row>
    <row r="225" spans="1:18">
      <c r="A225" s="330"/>
      <c r="B225" s="330"/>
      <c r="C225" s="160" t="s">
        <v>122</v>
      </c>
      <c r="D225" s="311">
        <v>213495481.57393727</v>
      </c>
      <c r="E225" s="311">
        <v>-14433627.986819655</v>
      </c>
      <c r="F225" s="312">
        <v>-6.3325075128116609E-2</v>
      </c>
      <c r="G225" s="322">
        <v>22.364034701622842</v>
      </c>
      <c r="H225" s="322">
        <v>-3.5291101696834382</v>
      </c>
      <c r="I225" s="323">
        <v>2.2829422533674379</v>
      </c>
      <c r="J225" s="323">
        <v>4.8225299406365441E-2</v>
      </c>
      <c r="K225" s="312">
        <v>2.1580048122374202E-2</v>
      </c>
      <c r="L225" s="313">
        <v>487397855.78817064</v>
      </c>
      <c r="M225" s="313">
        <v>-21959189.648503661</v>
      </c>
      <c r="N225" s="312">
        <v>-4.3111585174360235E-2</v>
      </c>
      <c r="O225" s="311">
        <v>112888908.04220167</v>
      </c>
      <c r="P225" s="311">
        <v>-652428.37528680265</v>
      </c>
      <c r="Q225" s="312">
        <v>-5.7461748810833163E-3</v>
      </c>
    </row>
    <row r="226" spans="1:18">
      <c r="A226" s="330"/>
      <c r="B226" s="330"/>
      <c r="C226" s="160" t="s">
        <v>88</v>
      </c>
      <c r="D226" s="311">
        <v>124870627.04491591</v>
      </c>
      <c r="E226" s="311">
        <v>16053784.804625049</v>
      </c>
      <c r="F226" s="316">
        <v>0.1475303314644516</v>
      </c>
      <c r="G226" s="324">
        <v>13.08042219843783</v>
      </c>
      <c r="H226" s="324">
        <v>0.71863889662192726</v>
      </c>
      <c r="I226" s="325">
        <v>2.4921490184011792</v>
      </c>
      <c r="J226" s="325">
        <v>4.7828726305294555E-2</v>
      </c>
      <c r="K226" s="316">
        <v>1.9567290939717139E-2</v>
      </c>
      <c r="L226" s="317">
        <v>311196210.61712694</v>
      </c>
      <c r="M226" s="317">
        <v>45212995.00738737</v>
      </c>
      <c r="N226" s="316">
        <v>0.16998439132236656</v>
      </c>
      <c r="O226" s="311">
        <v>94559116.803588778</v>
      </c>
      <c r="P226" s="311">
        <v>9727643.898374036</v>
      </c>
      <c r="Q226" s="316">
        <v>0.11467022279859602</v>
      </c>
    </row>
    <row r="227" spans="1:18">
      <c r="A227" s="330"/>
      <c r="B227" s="330"/>
      <c r="C227" s="160" t="s">
        <v>123</v>
      </c>
      <c r="D227" s="311">
        <v>28450768.492709216</v>
      </c>
      <c r="E227" s="311">
        <v>-2784298.2688016593</v>
      </c>
      <c r="F227" s="312">
        <v>-8.914014143336442E-2</v>
      </c>
      <c r="G227" s="322">
        <v>2.980269039738126</v>
      </c>
      <c r="H227" s="322">
        <v>-0.56808908915254674</v>
      </c>
      <c r="I227" s="323">
        <v>1.9491079326769361</v>
      </c>
      <c r="J227" s="323">
        <v>6.1972243532906868E-2</v>
      </c>
      <c r="K227" s="312">
        <v>3.2839315100344671E-2</v>
      </c>
      <c r="L227" s="313">
        <v>55453618.559894569</v>
      </c>
      <c r="M227" s="313">
        <v>-3491190.678549014</v>
      </c>
      <c r="N227" s="312">
        <v>-5.9228127525639232E-2</v>
      </c>
      <c r="O227" s="311">
        <v>14006724.21080327</v>
      </c>
      <c r="P227" s="311">
        <v>-1162755.0599268619</v>
      </c>
      <c r="Q227" s="312">
        <v>-7.6650954141215991E-2</v>
      </c>
    </row>
    <row r="228" spans="1:18">
      <c r="A228" s="330"/>
      <c r="B228" s="330"/>
      <c r="C228" s="160" t="s">
        <v>90</v>
      </c>
      <c r="D228" s="311">
        <v>154818051.36170581</v>
      </c>
      <c r="E228" s="311">
        <v>29167907.750244737</v>
      </c>
      <c r="F228" s="316">
        <v>0.23213588868181931</v>
      </c>
      <c r="G228" s="324">
        <v>16.217468620719924</v>
      </c>
      <c r="H228" s="324">
        <v>1.9433928876913971</v>
      </c>
      <c r="I228" s="325">
        <v>2.2334523471910952</v>
      </c>
      <c r="J228" s="325">
        <v>-6.5018112534223071E-3</v>
      </c>
      <c r="K228" s="316">
        <v>-2.9026537123140656E-3</v>
      </c>
      <c r="L228" s="317">
        <v>345778740.20135337</v>
      </c>
      <c r="M228" s="317">
        <v>64328178.509710312</v>
      </c>
      <c r="N228" s="316">
        <v>0.2285594248704616</v>
      </c>
      <c r="O228" s="311">
        <v>80054354.823940858</v>
      </c>
      <c r="P228" s="311">
        <v>12648380.808233231</v>
      </c>
      <c r="Q228" s="316">
        <v>0.1876448043801841</v>
      </c>
    </row>
    <row r="229" spans="1:18">
      <c r="A229" s="330"/>
      <c r="B229" s="330"/>
      <c r="C229" s="160" t="s">
        <v>91</v>
      </c>
      <c r="D229" s="311">
        <v>24998592.584091797</v>
      </c>
      <c r="E229" s="311">
        <v>1840292.2344747074</v>
      </c>
      <c r="F229" s="312">
        <v>7.9465772819771532E-2</v>
      </c>
      <c r="G229" s="322">
        <v>2.6186474201738306</v>
      </c>
      <c r="H229" s="322">
        <v>-1.2175940130735974E-2</v>
      </c>
      <c r="I229" s="323">
        <v>2.4162755339625508</v>
      </c>
      <c r="J229" s="323">
        <v>7.0047286587409552E-2</v>
      </c>
      <c r="K229" s="312">
        <v>2.9855273742346009E-2</v>
      </c>
      <c r="L229" s="313">
        <v>60403487.644438669</v>
      </c>
      <c r="M229" s="313">
        <v>6068829.2029694393</v>
      </c>
      <c r="N229" s="312">
        <v>0.1116935189627988</v>
      </c>
      <c r="O229" s="311">
        <v>33886380.193091422</v>
      </c>
      <c r="P229" s="311">
        <v>1926286.8891139477</v>
      </c>
      <c r="Q229" s="312">
        <v>6.0271629084206052E-2</v>
      </c>
    </row>
    <row r="230" spans="1:18">
      <c r="A230" s="330"/>
      <c r="B230" s="330"/>
      <c r="C230" s="160" t="s">
        <v>124</v>
      </c>
      <c r="D230" s="311">
        <v>1574225.3496519076</v>
      </c>
      <c r="E230" s="311">
        <v>-33207.569307773141</v>
      </c>
      <c r="F230" s="316">
        <v>-2.0658759016373041E-2</v>
      </c>
      <c r="G230" s="324">
        <v>0.16490292950578042</v>
      </c>
      <c r="H230" s="324">
        <v>-1.7704257095960296E-2</v>
      </c>
      <c r="I230" s="325">
        <v>3.2911138946949543</v>
      </c>
      <c r="J230" s="325">
        <v>0.18245209438898513</v>
      </c>
      <c r="K230" s="316">
        <v>5.8691522625918112E-2</v>
      </c>
      <c r="L230" s="317">
        <v>5180954.9216204155</v>
      </c>
      <c r="M230" s="317">
        <v>183989.60989613552</v>
      </c>
      <c r="N230" s="316">
        <v>3.6820269587312195E-2</v>
      </c>
      <c r="O230" s="311">
        <v>3183658.9519906044</v>
      </c>
      <c r="P230" s="311">
        <v>189742.98394433036</v>
      </c>
      <c r="Q230" s="316">
        <v>6.3376188900902949E-2</v>
      </c>
    </row>
    <row r="231" spans="1:18">
      <c r="A231" s="330"/>
      <c r="B231" s="330"/>
      <c r="C231" s="160" t="s">
        <v>93</v>
      </c>
      <c r="D231" s="311">
        <v>14210476.981343552</v>
      </c>
      <c r="E231" s="311">
        <v>-611442.85463789478</v>
      </c>
      <c r="F231" s="312">
        <v>-4.1252608393790274E-2</v>
      </c>
      <c r="G231" s="322">
        <v>1.4885729571158106</v>
      </c>
      <c r="H231" s="322">
        <v>-0.19522301928909691</v>
      </c>
      <c r="I231" s="323">
        <v>2.5527352867060995</v>
      </c>
      <c r="J231" s="323">
        <v>-4.5511151043848841E-3</v>
      </c>
      <c r="K231" s="312">
        <v>-1.7796657821207774E-3</v>
      </c>
      <c r="L231" s="313">
        <v>36275586.031200461</v>
      </c>
      <c r="M231" s="313">
        <v>-1628308.0140799806</v>
      </c>
      <c r="N231" s="312">
        <v>-4.2958858320329425E-2</v>
      </c>
      <c r="O231" s="311">
        <v>19024362.849913895</v>
      </c>
      <c r="P231" s="311">
        <v>-379547.94622056559</v>
      </c>
      <c r="Q231" s="312">
        <v>-1.9560383997239209E-2</v>
      </c>
    </row>
    <row r="232" spans="1:18">
      <c r="A232" s="330"/>
      <c r="B232" s="330"/>
      <c r="C232" s="160" t="s">
        <v>125</v>
      </c>
      <c r="D232" s="311">
        <v>7587622.9048736123</v>
      </c>
      <c r="E232" s="311">
        <v>-309409.16237174161</v>
      </c>
      <c r="F232" s="316">
        <v>-3.9180436363565364E-2</v>
      </c>
      <c r="G232" s="324">
        <v>0.79481711133383015</v>
      </c>
      <c r="H232" s="324">
        <v>-0.10229952183596347</v>
      </c>
      <c r="I232" s="325">
        <v>2.363413225097875</v>
      </c>
      <c r="J232" s="325">
        <v>-6.905413565829388E-2</v>
      </c>
      <c r="K232" s="316">
        <v>-2.8388514794635257E-2</v>
      </c>
      <c r="L232" s="317">
        <v>17932688.320433851</v>
      </c>
      <c r="M232" s="317">
        <v>-1276584.4299852885</v>
      </c>
      <c r="N232" s="316">
        <v>-6.6456676760833333E-2</v>
      </c>
      <c r="O232" s="311">
        <v>3331072.3131878376</v>
      </c>
      <c r="P232" s="311">
        <v>-330327.29453076236</v>
      </c>
      <c r="Q232" s="316">
        <v>-9.0218858885110234E-2</v>
      </c>
    </row>
    <row r="233" spans="1:18">
      <c r="A233" s="330"/>
      <c r="B233" s="330"/>
      <c r="C233" s="160" t="s">
        <v>95</v>
      </c>
      <c r="D233" s="311">
        <v>2912977.7173344633</v>
      </c>
      <c r="E233" s="311">
        <v>-202079.50561229885</v>
      </c>
      <c r="F233" s="312">
        <v>-6.4871843805532708E-2</v>
      </c>
      <c r="G233" s="322">
        <v>0.30513964171630881</v>
      </c>
      <c r="H233" s="322">
        <v>-4.8736298533741285E-2</v>
      </c>
      <c r="I233" s="323">
        <v>3.4638131105438141</v>
      </c>
      <c r="J233" s="323">
        <v>0.13989205172346564</v>
      </c>
      <c r="K233" s="312">
        <v>4.2086454295371563E-2</v>
      </c>
      <c r="L233" s="313">
        <v>10090010.408025106</v>
      </c>
      <c r="M233" s="313">
        <v>-264193.89475806989</v>
      </c>
      <c r="N233" s="312">
        <v>-2.551561539953924E-2</v>
      </c>
      <c r="O233" s="311">
        <v>6555367.1916054506</v>
      </c>
      <c r="P233" s="311">
        <v>-254580.42970782146</v>
      </c>
      <c r="Q233" s="312">
        <v>-3.7383610545117026E-2</v>
      </c>
    </row>
    <row r="234" spans="1:18">
      <c r="A234" s="330"/>
      <c r="B234" s="330"/>
      <c r="C234" s="160" t="s">
        <v>126</v>
      </c>
      <c r="D234" s="311">
        <v>1306137.6130845596</v>
      </c>
      <c r="E234" s="311">
        <v>-122883.07856329554</v>
      </c>
      <c r="F234" s="316">
        <v>-8.5991112152193294E-2</v>
      </c>
      <c r="G234" s="324">
        <v>0.1368202581561512</v>
      </c>
      <c r="H234" s="324">
        <v>-2.5518987867485715E-2</v>
      </c>
      <c r="I234" s="325">
        <v>2.9063017559670343</v>
      </c>
      <c r="J234" s="325">
        <v>1.1752594242539605E-2</v>
      </c>
      <c r="K234" s="316">
        <v>4.0602503484645338E-3</v>
      </c>
      <c r="L234" s="317">
        <v>3796030.0384422462</v>
      </c>
      <c r="M234" s="317">
        <v>-340340.60665401071</v>
      </c>
      <c r="N234" s="316">
        <v>-8.2280007246809644E-2</v>
      </c>
      <c r="O234" s="311">
        <v>2073097.7804718018</v>
      </c>
      <c r="P234" s="311">
        <v>-317303.00273550861</v>
      </c>
      <c r="Q234" s="316">
        <v>-0.13274050316774438</v>
      </c>
    </row>
    <row r="235" spans="1:18">
      <c r="A235" s="330"/>
      <c r="B235" s="330"/>
      <c r="C235" s="160" t="s">
        <v>97</v>
      </c>
      <c r="D235" s="311">
        <v>8179121.2883387506</v>
      </c>
      <c r="E235" s="311">
        <v>-477762.24326783791</v>
      </c>
      <c r="F235" s="312">
        <v>-5.5188710986293278E-2</v>
      </c>
      <c r="G235" s="322">
        <v>0.8567776281384305</v>
      </c>
      <c r="H235" s="322">
        <v>-0.12665945828674297</v>
      </c>
      <c r="I235" s="323">
        <v>2.2432642618254719</v>
      </c>
      <c r="J235" s="323">
        <v>-1.8931639034637016E-2</v>
      </c>
      <c r="K235" s="312">
        <v>-8.3687000880158183E-3</v>
      </c>
      <c r="L235" s="313">
        <v>18347930.47926623</v>
      </c>
      <c r="M235" s="313">
        <v>-1235635.9601575769</v>
      </c>
      <c r="N235" s="312">
        <v>-6.3095553303820592E-2</v>
      </c>
      <c r="O235" s="311">
        <v>7350061.2818548642</v>
      </c>
      <c r="P235" s="311">
        <v>-1431056.3127386197</v>
      </c>
      <c r="Q235" s="312">
        <v>-0.16296972422049308</v>
      </c>
    </row>
    <row r="236" spans="1:18">
      <c r="A236" s="330"/>
      <c r="B236" s="330"/>
      <c r="C236" s="160" t="s">
        <v>127</v>
      </c>
      <c r="D236" s="311">
        <v>2732327.3926938409</v>
      </c>
      <c r="E236" s="311">
        <v>-151471.15991613269</v>
      </c>
      <c r="F236" s="316">
        <v>-5.2524875490711428E-2</v>
      </c>
      <c r="G236" s="324">
        <v>0.2862161961270252</v>
      </c>
      <c r="H236" s="324">
        <v>-4.138835533325752E-2</v>
      </c>
      <c r="I236" s="325">
        <v>2.2883935784785403</v>
      </c>
      <c r="J236" s="325">
        <v>0.11572946537406104</v>
      </c>
      <c r="K236" s="316">
        <v>5.326615590326908E-2</v>
      </c>
      <c r="L236" s="317">
        <v>6252640.459741598</v>
      </c>
      <c r="M236" s="317">
        <v>-12885.164936730638</v>
      </c>
      <c r="N236" s="316">
        <v>-2.0565177941303464E-3</v>
      </c>
      <c r="O236" s="311">
        <v>6762627.0141709708</v>
      </c>
      <c r="P236" s="311">
        <v>155237.48274383601</v>
      </c>
      <c r="Q236" s="316">
        <v>2.349452563761685E-2</v>
      </c>
      <c r="R236" s="231"/>
    </row>
  </sheetData>
  <mergeCells count="32"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  <mergeCell ref="A42:A80"/>
    <mergeCell ref="B42:B54"/>
    <mergeCell ref="B55:B67"/>
    <mergeCell ref="B68:B80"/>
    <mergeCell ref="A81:A119"/>
    <mergeCell ref="B81:B93"/>
    <mergeCell ref="B94:B106"/>
    <mergeCell ref="B107:B119"/>
    <mergeCell ref="A198:A236"/>
    <mergeCell ref="B198:B210"/>
    <mergeCell ref="B211:B223"/>
    <mergeCell ref="B224:B236"/>
    <mergeCell ref="A120:A158"/>
    <mergeCell ref="B120:B132"/>
    <mergeCell ref="B133:B145"/>
    <mergeCell ref="B146:B158"/>
    <mergeCell ref="A159:A197"/>
    <mergeCell ref="B159:B171"/>
    <mergeCell ref="B172:B184"/>
    <mergeCell ref="B185:B19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zoomScale="90" zoomScaleNormal="90" workbookViewId="0">
      <selection activeCell="D3" sqref="D3:Q128"/>
    </sheetView>
  </sheetViews>
  <sheetFormatPr defaultColWidth="9.28515625" defaultRowHeight="15"/>
  <cols>
    <col min="1" max="1" width="31.28515625" bestFit="1" customWidth="1"/>
    <col min="2" max="2" width="12.85546875" customWidth="1"/>
    <col min="3" max="3" width="20.28515625" bestFit="1" customWidth="1"/>
    <col min="4" max="4" width="13.5703125" bestFit="1" customWidth="1"/>
    <col min="5" max="5" width="11.5703125" bestFit="1" customWidth="1"/>
    <col min="6" max="6" width="9.1406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1" max="11" width="9.140625" bestFit="1" customWidth="1"/>
    <col min="12" max="12" width="14.85546875" bestFit="1" customWidth="1"/>
    <col min="13" max="13" width="12.85546875" bestFit="1" customWidth="1"/>
    <col min="14" max="14" width="9.140625" bestFit="1" customWidth="1"/>
    <col min="15" max="15" width="13.5703125" bestFit="1" customWidth="1"/>
    <col min="16" max="16" width="11.85546875" bestFit="1" customWidth="1"/>
    <col min="17" max="17" width="9.140625" bestFit="1" customWidth="1"/>
  </cols>
  <sheetData>
    <row r="1" spans="1:17">
      <c r="A1" s="332" t="s">
        <v>0</v>
      </c>
      <c r="B1" s="332" t="s">
        <v>1</v>
      </c>
      <c r="C1" s="332" t="s">
        <v>128</v>
      </c>
      <c r="D1" s="332" t="s">
        <v>3</v>
      </c>
      <c r="E1" s="332"/>
      <c r="F1" s="332"/>
      <c r="G1" s="332" t="s">
        <v>4</v>
      </c>
      <c r="H1" s="332"/>
      <c r="I1" s="332" t="s">
        <v>5</v>
      </c>
      <c r="J1" s="332"/>
      <c r="K1" s="332"/>
      <c r="L1" s="332" t="s">
        <v>6</v>
      </c>
      <c r="M1" s="332"/>
      <c r="N1" s="332"/>
      <c r="O1" s="332" t="s">
        <v>7</v>
      </c>
      <c r="P1" s="332"/>
      <c r="Q1" s="332"/>
    </row>
    <row r="2" spans="1:17" ht="30">
      <c r="A2" s="331"/>
      <c r="B2" s="331"/>
      <c r="C2" s="331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30" t="s">
        <v>303</v>
      </c>
      <c r="B3" s="330" t="s">
        <v>137</v>
      </c>
      <c r="C3" s="160" t="s">
        <v>100</v>
      </c>
      <c r="D3" s="311">
        <v>71033548.802166179</v>
      </c>
      <c r="E3" s="311">
        <v>10049937.200520433</v>
      </c>
      <c r="F3" s="312">
        <v>0.16479734368912349</v>
      </c>
      <c r="G3" s="322">
        <v>23.347457186676589</v>
      </c>
      <c r="H3" s="322">
        <v>1.7622102363970349</v>
      </c>
      <c r="I3" s="323">
        <v>3.0248343671572409</v>
      </c>
      <c r="J3" s="323">
        <v>-6.2950389588981803E-2</v>
      </c>
      <c r="K3" s="312">
        <v>-2.0386909887888775E-2</v>
      </c>
      <c r="L3" s="313">
        <v>214864719.63793331</v>
      </c>
      <c r="M3" s="313">
        <v>26560453.323039472</v>
      </c>
      <c r="N3" s="312">
        <v>0.14105072520568104</v>
      </c>
      <c r="O3" s="311">
        <v>69615087.379759133</v>
      </c>
      <c r="P3" s="311">
        <v>7398627.9936282486</v>
      </c>
      <c r="Q3" s="312">
        <v>0.11891753511254177</v>
      </c>
    </row>
    <row r="4" spans="1:17">
      <c r="A4" s="330"/>
      <c r="B4" s="330"/>
      <c r="C4" s="160" t="s">
        <v>101</v>
      </c>
      <c r="D4" s="311">
        <v>5967688.420501858</v>
      </c>
      <c r="E4" s="311">
        <v>1309752.387979853</v>
      </c>
      <c r="F4" s="316">
        <v>0.2811872852772298</v>
      </c>
      <c r="G4" s="324">
        <v>1.9614724626688491</v>
      </c>
      <c r="H4" s="324">
        <v>0.31278854743350526</v>
      </c>
      <c r="I4" s="325">
        <v>3.5219763289381345</v>
      </c>
      <c r="J4" s="325">
        <v>0.21657513486270608</v>
      </c>
      <c r="K4" s="316">
        <v>6.5521587894048508E-2</v>
      </c>
      <c r="L4" s="317">
        <v>21018057.355485748</v>
      </c>
      <c r="M4" s="317">
        <v>5621710.0316605493</v>
      </c>
      <c r="N4" s="316">
        <v>0.36513271059825925</v>
      </c>
      <c r="O4" s="311">
        <v>8043957.9626070857</v>
      </c>
      <c r="P4" s="311">
        <v>2705721.9011204075</v>
      </c>
      <c r="Q4" s="316">
        <v>0.50685692239074087</v>
      </c>
    </row>
    <row r="5" spans="1:17">
      <c r="A5" s="330"/>
      <c r="B5" s="330"/>
      <c r="C5" s="160" t="s">
        <v>63</v>
      </c>
      <c r="D5" s="311">
        <v>118150294.73248756</v>
      </c>
      <c r="E5" s="311">
        <v>-1891877.3985164016</v>
      </c>
      <c r="F5" s="312">
        <v>-1.5760106343725315E-2</v>
      </c>
      <c r="G5" s="322">
        <v>38.833888977483454</v>
      </c>
      <c r="H5" s="322">
        <v>-3.6552300143763219</v>
      </c>
      <c r="I5" s="323">
        <v>2.6739287226207096</v>
      </c>
      <c r="J5" s="323">
        <v>7.9630918895962743E-2</v>
      </c>
      <c r="K5" s="312">
        <v>3.0694594422287662E-2</v>
      </c>
      <c r="L5" s="313">
        <v>315925466.67130083</v>
      </c>
      <c r="M5" s="313">
        <v>4500323.1574892402</v>
      </c>
      <c r="N5" s="312">
        <v>1.4450738006289631E-2</v>
      </c>
      <c r="O5" s="311">
        <v>137150436.13648355</v>
      </c>
      <c r="P5" s="311">
        <v>-11282568.436412424</v>
      </c>
      <c r="Q5" s="312">
        <v>-7.6011184095323717E-2</v>
      </c>
    </row>
    <row r="6" spans="1:17">
      <c r="A6" s="330"/>
      <c r="B6" s="330"/>
      <c r="C6" s="160" t="s">
        <v>15</v>
      </c>
      <c r="D6" s="311">
        <v>108939541.69052757</v>
      </c>
      <c r="E6" s="311">
        <v>12152796.242764816</v>
      </c>
      <c r="F6" s="316">
        <v>0.12556260866653338</v>
      </c>
      <c r="G6" s="324">
        <v>35.806479169997473</v>
      </c>
      <c r="H6" s="324">
        <v>1.5486556804581184</v>
      </c>
      <c r="I6" s="325">
        <v>2.8170221537153148</v>
      </c>
      <c r="J6" s="325">
        <v>2.1640066899377253E-2</v>
      </c>
      <c r="K6" s="316">
        <v>7.7413628002554148E-3</v>
      </c>
      <c r="L6" s="317">
        <v>306885102.35780931</v>
      </c>
      <c r="M6" s="317">
        <v>36329167.891919315</v>
      </c>
      <c r="N6" s="316">
        <v>0.13427599717462294</v>
      </c>
      <c r="O6" s="311">
        <v>104611064.60493606</v>
      </c>
      <c r="P6" s="311">
        <v>6109194.7596898079</v>
      </c>
      <c r="Q6" s="316">
        <v>6.2021104465202599E-2</v>
      </c>
    </row>
    <row r="7" spans="1:17">
      <c r="A7" s="330"/>
      <c r="B7" s="330" t="s">
        <v>138</v>
      </c>
      <c r="C7" s="160" t="s">
        <v>100</v>
      </c>
      <c r="D7" s="311">
        <v>852097058.30523753</v>
      </c>
      <c r="E7" s="311">
        <v>46880880.543021202</v>
      </c>
      <c r="F7" s="312">
        <v>5.8221483668284321E-2</v>
      </c>
      <c r="G7" s="322">
        <v>22.082403912928374</v>
      </c>
      <c r="H7" s="322">
        <v>0.1410645245100639</v>
      </c>
      <c r="I7" s="323">
        <v>3.0654315008710205</v>
      </c>
      <c r="J7" s="323">
        <v>3.9865203043487174E-2</v>
      </c>
      <c r="K7" s="312">
        <v>1.3176112872526324E-2</v>
      </c>
      <c r="L7" s="313">
        <v>2612045164.3284059</v>
      </c>
      <c r="M7" s="313">
        <v>175810234.42553997</v>
      </c>
      <c r="N7" s="312">
        <v>7.216472938122992E-2</v>
      </c>
      <c r="O7" s="311">
        <v>858638896.81576645</v>
      </c>
      <c r="P7" s="311">
        <v>40916288.895110488</v>
      </c>
      <c r="Q7" s="312">
        <v>5.0036881087529642E-2</v>
      </c>
    </row>
    <row r="8" spans="1:17">
      <c r="A8" s="330"/>
      <c r="B8" s="330"/>
      <c r="C8" s="160" t="s">
        <v>101</v>
      </c>
      <c r="D8" s="311">
        <v>70324532.538591921</v>
      </c>
      <c r="E8" s="311">
        <v>13116634.258984573</v>
      </c>
      <c r="F8" s="316">
        <v>0.2292801283290668</v>
      </c>
      <c r="G8" s="324">
        <v>1.8224857337188105</v>
      </c>
      <c r="H8" s="324">
        <v>0.26362744632155</v>
      </c>
      <c r="I8" s="325">
        <v>3.4058116445574611</v>
      </c>
      <c r="J8" s="325">
        <v>0.15594964101039466</v>
      </c>
      <c r="K8" s="316">
        <v>4.7986542456320669E-2</v>
      </c>
      <c r="L8" s="317">
        <v>239512111.81799644</v>
      </c>
      <c r="M8" s="317">
        <v>53594336.896314919</v>
      </c>
      <c r="N8" s="316">
        <v>0.28826903139784082</v>
      </c>
      <c r="O8" s="311">
        <v>89955597.729506582</v>
      </c>
      <c r="P8" s="311">
        <v>24400404.151155703</v>
      </c>
      <c r="Q8" s="316">
        <v>0.37221161008383868</v>
      </c>
    </row>
    <row r="9" spans="1:17">
      <c r="A9" s="330"/>
      <c r="B9" s="330"/>
      <c r="C9" s="160" t="s">
        <v>63</v>
      </c>
      <c r="D9" s="311">
        <v>1588777658.6220837</v>
      </c>
      <c r="E9" s="311">
        <v>-17606121.27465868</v>
      </c>
      <c r="F9" s="312">
        <v>-1.0960096519270379E-2</v>
      </c>
      <c r="G9" s="322">
        <v>41.17374851089054</v>
      </c>
      <c r="H9" s="322">
        <v>-2.5986106097592057</v>
      </c>
      <c r="I9" s="323">
        <v>2.6249735278015129</v>
      </c>
      <c r="J9" s="323">
        <v>3.0199203371012118E-2</v>
      </c>
      <c r="K9" s="312">
        <v>1.1638470092245968E-2</v>
      </c>
      <c r="L9" s="313">
        <v>4170499295.4454389</v>
      </c>
      <c r="M9" s="313">
        <v>2295908.187754631</v>
      </c>
      <c r="N9" s="312">
        <v>5.5081481742788444E-4</v>
      </c>
      <c r="O9" s="311">
        <v>1849633635.1290979</v>
      </c>
      <c r="P9" s="311">
        <v>-29320106.785728693</v>
      </c>
      <c r="Q9" s="312">
        <v>-1.5604485694176169E-2</v>
      </c>
    </row>
    <row r="10" spans="1:17">
      <c r="A10" s="330"/>
      <c r="B10" s="330"/>
      <c r="C10" s="160" t="s">
        <v>15</v>
      </c>
      <c r="D10" s="311">
        <v>1345104977.9963186</v>
      </c>
      <c r="E10" s="311">
        <v>144484082.20798397</v>
      </c>
      <c r="F10" s="316">
        <v>0.12034113575302625</v>
      </c>
      <c r="G10" s="324">
        <v>34.858882729254887</v>
      </c>
      <c r="H10" s="324">
        <v>2.1431583326967143</v>
      </c>
      <c r="I10" s="325">
        <v>2.7806875891364462</v>
      </c>
      <c r="J10" s="325">
        <v>-3.1798856327527325E-3</v>
      </c>
      <c r="K10" s="316">
        <v>-1.1422546732460265E-3</v>
      </c>
      <c r="L10" s="317">
        <v>3740316718.4000158</v>
      </c>
      <c r="M10" s="317">
        <v>397947257.08661127</v>
      </c>
      <c r="N10" s="316">
        <v>0.11906142085508269</v>
      </c>
      <c r="O10" s="311">
        <v>1329038654.1009676</v>
      </c>
      <c r="P10" s="311">
        <v>70246203.434109688</v>
      </c>
      <c r="Q10" s="316">
        <v>5.5804436543050485E-2</v>
      </c>
    </row>
    <row r="11" spans="1:17">
      <c r="A11" s="330"/>
      <c r="B11" s="330" t="s">
        <v>139</v>
      </c>
      <c r="C11" s="160" t="s">
        <v>100</v>
      </c>
      <c r="D11" s="311">
        <v>481911953.82797754</v>
      </c>
      <c r="E11" s="311">
        <v>35436467.750963211</v>
      </c>
      <c r="F11" s="312">
        <v>7.936934693173868E-2</v>
      </c>
      <c r="G11" s="322">
        <v>22.149338362363245</v>
      </c>
      <c r="H11" s="322">
        <v>0.39369381557059313</v>
      </c>
      <c r="I11" s="323">
        <v>3.058048100035224</v>
      </c>
      <c r="J11" s="323">
        <v>-2.9561522704741883E-3</v>
      </c>
      <c r="K11" s="312">
        <v>-9.6574588821543442E-4</v>
      </c>
      <c r="L11" s="313">
        <v>1473709934.7879093</v>
      </c>
      <c r="M11" s="313">
        <v>107046573.35591483</v>
      </c>
      <c r="N11" s="312">
        <v>7.8326950423073513E-2</v>
      </c>
      <c r="O11" s="311">
        <v>483781702.35059226</v>
      </c>
      <c r="P11" s="311">
        <v>30957242.258310318</v>
      </c>
      <c r="Q11" s="312">
        <v>6.836477484454237E-2</v>
      </c>
    </row>
    <row r="12" spans="1:17">
      <c r="A12" s="330"/>
      <c r="B12" s="330"/>
      <c r="C12" s="160" t="s">
        <v>101</v>
      </c>
      <c r="D12" s="311">
        <v>41303470.626373157</v>
      </c>
      <c r="E12" s="311">
        <v>8214129.160701286</v>
      </c>
      <c r="F12" s="316">
        <v>0.24824093792325644</v>
      </c>
      <c r="G12" s="324">
        <v>1.8983645024294868</v>
      </c>
      <c r="H12" s="324">
        <v>0.28600285287986438</v>
      </c>
      <c r="I12" s="325">
        <v>3.4726925239645379</v>
      </c>
      <c r="J12" s="325">
        <v>0.19222405322105196</v>
      </c>
      <c r="K12" s="316">
        <v>5.8596525141266259E-2</v>
      </c>
      <c r="L12" s="317">
        <v>143434253.65799496</v>
      </c>
      <c r="M12" s="317">
        <v>34885712.262193337</v>
      </c>
      <c r="N12" s="316">
        <v>0.32138351942463439</v>
      </c>
      <c r="O12" s="311">
        <v>55957134.107807294</v>
      </c>
      <c r="P12" s="311">
        <v>17320762.812770493</v>
      </c>
      <c r="Q12" s="316">
        <v>0.44830200746609727</v>
      </c>
    </row>
    <row r="13" spans="1:17">
      <c r="A13" s="330"/>
      <c r="B13" s="330"/>
      <c r="C13" s="160" t="s">
        <v>63</v>
      </c>
      <c r="D13" s="311">
        <v>880256729.77061474</v>
      </c>
      <c r="E13" s="311">
        <v>-1217428.3802499771</v>
      </c>
      <c r="F13" s="312">
        <v>-1.3811277040768491E-3</v>
      </c>
      <c r="G13" s="322">
        <v>40.457813919254527</v>
      </c>
      <c r="H13" s="322">
        <v>-2.4942384552527344</v>
      </c>
      <c r="I13" s="323">
        <v>2.6250890947212278</v>
      </c>
      <c r="J13" s="323">
        <v>2.2026358412454705E-2</v>
      </c>
      <c r="K13" s="312">
        <v>8.4617086270032792E-3</v>
      </c>
      <c r="L13" s="313">
        <v>2310752341.8758116</v>
      </c>
      <c r="M13" s="313">
        <v>16219807.774149418</v>
      </c>
      <c r="N13" s="312">
        <v>7.0688942227178633E-3</v>
      </c>
      <c r="O13" s="311">
        <v>1027398922.18164</v>
      </c>
      <c r="P13" s="311">
        <v>-4671051.142962575</v>
      </c>
      <c r="Q13" s="312">
        <v>-4.5259054751062445E-3</v>
      </c>
    </row>
    <row r="14" spans="1:17">
      <c r="A14" s="330"/>
      <c r="B14" s="330"/>
      <c r="C14" s="160" t="s">
        <v>15</v>
      </c>
      <c r="D14" s="311">
        <v>771220691.63164461</v>
      </c>
      <c r="E14" s="311">
        <v>80308578.755333781</v>
      </c>
      <c r="F14" s="316">
        <v>0.11623559242723953</v>
      </c>
      <c r="G14" s="324">
        <v>35.446367153412986</v>
      </c>
      <c r="H14" s="324">
        <v>1.7799312357695598</v>
      </c>
      <c r="I14" s="325">
        <v>2.7826249293727141</v>
      </c>
      <c r="J14" s="325">
        <v>-8.0089117599411175E-3</v>
      </c>
      <c r="K14" s="316">
        <v>-2.8699256928277203E-3</v>
      </c>
      <c r="L14" s="317">
        <v>2146017922.5822809</v>
      </c>
      <c r="M14" s="317">
        <v>217935199.1411829</v>
      </c>
      <c r="N14" s="316">
        <v>0.11303207922128385</v>
      </c>
      <c r="O14" s="311">
        <v>752588082.2558006</v>
      </c>
      <c r="P14" s="311">
        <v>41577913.026542783</v>
      </c>
      <c r="Q14" s="316">
        <v>5.8477241009947382E-2</v>
      </c>
    </row>
    <row r="15" spans="1:17">
      <c r="A15" s="330" t="s">
        <v>303</v>
      </c>
      <c r="B15" s="330" t="s">
        <v>137</v>
      </c>
      <c r="C15" s="160" t="s">
        <v>100</v>
      </c>
      <c r="D15" s="311">
        <v>70912833.861064211</v>
      </c>
      <c r="E15" s="311">
        <v>10043280.949772485</v>
      </c>
      <c r="F15" s="312">
        <v>0.16499679181821927</v>
      </c>
      <c r="G15" s="322">
        <v>23.374954107640608</v>
      </c>
      <c r="H15" s="322">
        <v>1.7631860414820117</v>
      </c>
      <c r="I15" s="323">
        <v>3.0224601972029519</v>
      </c>
      <c r="J15" s="323">
        <v>-6.2549576088675618E-2</v>
      </c>
      <c r="K15" s="312">
        <v>-2.0275325099517204E-2</v>
      </c>
      <c r="L15" s="313">
        <v>214331217.8159323</v>
      </c>
      <c r="M15" s="313">
        <v>26548052.188705504</v>
      </c>
      <c r="N15" s="312">
        <v>0.14137610312421042</v>
      </c>
      <c r="O15" s="311">
        <v>69452467.520430267</v>
      </c>
      <c r="P15" s="311">
        <v>7407150.4906665236</v>
      </c>
      <c r="Q15" s="312">
        <v>0.11938290986752863</v>
      </c>
    </row>
    <row r="16" spans="1:17">
      <c r="A16" s="330"/>
      <c r="B16" s="330"/>
      <c r="C16" s="160" t="s">
        <v>101</v>
      </c>
      <c r="D16" s="311">
        <v>5954380.5567320222</v>
      </c>
      <c r="E16" s="311">
        <v>1307355.1918017771</v>
      </c>
      <c r="F16" s="316">
        <v>0.28133162380993404</v>
      </c>
      <c r="G16" s="324">
        <v>1.9627388256085385</v>
      </c>
      <c r="H16" s="324">
        <v>0.31280992715267475</v>
      </c>
      <c r="I16" s="325">
        <v>3.512187024917349</v>
      </c>
      <c r="J16" s="325">
        <v>0.21655362763664909</v>
      </c>
      <c r="K16" s="316">
        <v>6.570925874684129E-2</v>
      </c>
      <c r="L16" s="317">
        <v>20912898.132774349</v>
      </c>
      <c r="M16" s="317">
        <v>5598006.1420997009</v>
      </c>
      <c r="N16" s="316">
        <v>0.36552697501937126</v>
      </c>
      <c r="O16" s="311">
        <v>8004093.7841392159</v>
      </c>
      <c r="P16" s="311">
        <v>2698293.2998395208</v>
      </c>
      <c r="Q16" s="316">
        <v>0.50855536460973139</v>
      </c>
    </row>
    <row r="17" spans="1:17">
      <c r="A17" s="330"/>
      <c r="B17" s="330"/>
      <c r="C17" s="160" t="s">
        <v>63</v>
      </c>
      <c r="D17" s="311">
        <v>117617119.37780666</v>
      </c>
      <c r="E17" s="311">
        <v>-1912589.3890286982</v>
      </c>
      <c r="F17" s="312">
        <v>-1.600095414571414E-2</v>
      </c>
      <c r="G17" s="322">
        <v>38.770059212633733</v>
      </c>
      <c r="H17" s="322">
        <v>-3.6690292861602103</v>
      </c>
      <c r="I17" s="323">
        <v>2.6579922078765446</v>
      </c>
      <c r="J17" s="323">
        <v>7.8183235133161944E-2</v>
      </c>
      <c r="K17" s="312">
        <v>3.0305823399792844E-2</v>
      </c>
      <c r="L17" s="313">
        <v>312625386.81909543</v>
      </c>
      <c r="M17" s="313">
        <v>4261571.6330102086</v>
      </c>
      <c r="N17" s="312">
        <v>1.381994716351048E-2</v>
      </c>
      <c r="O17" s="311">
        <v>135899392.56829524</v>
      </c>
      <c r="P17" s="311">
        <v>-11294511.354182988</v>
      </c>
      <c r="Q17" s="312">
        <v>-7.6732195105929143E-2</v>
      </c>
    </row>
    <row r="18" spans="1:17">
      <c r="A18" s="330"/>
      <c r="B18" s="330"/>
      <c r="C18" s="160" t="s">
        <v>15</v>
      </c>
      <c r="D18" s="311">
        <v>108732414.96867526</v>
      </c>
      <c r="E18" s="311">
        <v>12182701.76863189</v>
      </c>
      <c r="F18" s="316">
        <v>0.12618061063931174</v>
      </c>
      <c r="G18" s="324">
        <v>35.841399525583363</v>
      </c>
      <c r="H18" s="324">
        <v>1.5613710263697911</v>
      </c>
      <c r="I18" s="325">
        <v>2.8096907277427796</v>
      </c>
      <c r="J18" s="325">
        <v>2.3207288463160669E-2</v>
      </c>
      <c r="K18" s="316">
        <v>8.3285219413184019E-3</v>
      </c>
      <c r="L18" s="317">
        <v>305504458.1425671</v>
      </c>
      <c r="M18" s="317">
        <v>36470281.24344945</v>
      </c>
      <c r="N18" s="316">
        <v>0.13556003056490873</v>
      </c>
      <c r="O18" s="311">
        <v>104009097.40502185</v>
      </c>
      <c r="P18" s="311">
        <v>6200320.7341210544</v>
      </c>
      <c r="Q18" s="316">
        <v>6.3392273629833865E-2</v>
      </c>
    </row>
    <row r="19" spans="1:17">
      <c r="A19" s="330"/>
      <c r="B19" s="330" t="s">
        <v>138</v>
      </c>
      <c r="C19" s="160" t="s">
        <v>100</v>
      </c>
      <c r="D19" s="311">
        <v>850717559.8834703</v>
      </c>
      <c r="E19" s="311">
        <v>46631270.157363176</v>
      </c>
      <c r="F19" s="312">
        <v>5.7992868120220045E-2</v>
      </c>
      <c r="G19" s="322">
        <v>22.106414447117256</v>
      </c>
      <c r="H19" s="322">
        <v>0.13309033104291856</v>
      </c>
      <c r="I19" s="323">
        <v>3.0632151413682251</v>
      </c>
      <c r="J19" s="323">
        <v>3.9880313675186407E-2</v>
      </c>
      <c r="K19" s="312">
        <v>1.3190835930540037E-2</v>
      </c>
      <c r="L19" s="313">
        <v>2605930910.4628758</v>
      </c>
      <c r="M19" s="313">
        <v>174908826.26346111</v>
      </c>
      <c r="N19" s="312">
        <v>7.1948678459275356E-2</v>
      </c>
      <c r="O19" s="311">
        <v>856542097.99396789</v>
      </c>
      <c r="P19" s="311">
        <v>40656045.174414039</v>
      </c>
      <c r="Q19" s="312">
        <v>4.9830543167044147E-2</v>
      </c>
    </row>
    <row r="20" spans="1:17">
      <c r="A20" s="330"/>
      <c r="B20" s="330"/>
      <c r="C20" s="160" t="s">
        <v>101</v>
      </c>
      <c r="D20" s="311">
        <v>70164275.303998455</v>
      </c>
      <c r="E20" s="311">
        <v>13007756.747280352</v>
      </c>
      <c r="F20" s="316">
        <v>0.22758133412853637</v>
      </c>
      <c r="G20" s="324">
        <v>1.8232614705452748</v>
      </c>
      <c r="H20" s="324">
        <v>0.26134115970278682</v>
      </c>
      <c r="I20" s="325">
        <v>3.3963362232435035</v>
      </c>
      <c r="J20" s="325">
        <v>0.1498077874610142</v>
      </c>
      <c r="K20" s="316">
        <v>4.6143993630201184E-2</v>
      </c>
      <c r="L20" s="317">
        <v>238301469.79259953</v>
      </c>
      <c r="M20" s="317">
        <v>52741207.007884681</v>
      </c>
      <c r="N20" s="316">
        <v>0.28422683939111737</v>
      </c>
      <c r="O20" s="311">
        <v>89484288.849781513</v>
      </c>
      <c r="P20" s="311">
        <v>24078481.68967516</v>
      </c>
      <c r="Q20" s="316">
        <v>0.36813981411059782</v>
      </c>
    </row>
    <row r="21" spans="1:17">
      <c r="A21" s="330"/>
      <c r="B21" s="330"/>
      <c r="C21" s="160" t="s">
        <v>63</v>
      </c>
      <c r="D21" s="311">
        <v>1582512688.38345</v>
      </c>
      <c r="E21" s="311">
        <v>-17607636.567311764</v>
      </c>
      <c r="F21" s="312">
        <v>-1.1003945323832805E-2</v>
      </c>
      <c r="G21" s="322">
        <v>41.122557011775172</v>
      </c>
      <c r="H21" s="322">
        <v>-2.6040466800222362</v>
      </c>
      <c r="I21" s="323">
        <v>2.6114420489127581</v>
      </c>
      <c r="J21" s="323">
        <v>2.9245774551997172E-2</v>
      </c>
      <c r="K21" s="312">
        <v>1.1325930117081107E-2</v>
      </c>
      <c r="L21" s="313">
        <v>4132640177.382514</v>
      </c>
      <c r="M21" s="313">
        <v>815435.76572704315</v>
      </c>
      <c r="N21" s="312">
        <v>1.9735487749849775E-4</v>
      </c>
      <c r="O21" s="311">
        <v>1834843939.4651024</v>
      </c>
      <c r="P21" s="311">
        <v>-28942769.31025362</v>
      </c>
      <c r="Q21" s="312">
        <v>-1.5529013687017401E-2</v>
      </c>
    </row>
    <row r="22" spans="1:17">
      <c r="A22" s="330"/>
      <c r="B22" s="330"/>
      <c r="C22" s="160" t="s">
        <v>15</v>
      </c>
      <c r="D22" s="311">
        <v>1342478358.0932477</v>
      </c>
      <c r="E22" s="311">
        <v>144896735.42779326</v>
      </c>
      <c r="F22" s="316">
        <v>0.12099111466431571</v>
      </c>
      <c r="G22" s="324">
        <v>34.885118598421755</v>
      </c>
      <c r="H22" s="324">
        <v>2.1587190981320674</v>
      </c>
      <c r="I22" s="325">
        <v>2.7733860366347987</v>
      </c>
      <c r="J22" s="325">
        <v>-1.6722627331757778E-3</v>
      </c>
      <c r="K22" s="316">
        <v>-6.0260454115743773E-4</v>
      </c>
      <c r="L22" s="317">
        <v>3723210732.8202238</v>
      </c>
      <c r="M22" s="317">
        <v>399851911.67188883</v>
      </c>
      <c r="N22" s="316">
        <v>0.12031560032802183</v>
      </c>
      <c r="O22" s="311">
        <v>1321419120.3035405</v>
      </c>
      <c r="P22" s="311">
        <v>71445336.283734083</v>
      </c>
      <c r="Q22" s="316">
        <v>5.7157467778221817E-2</v>
      </c>
    </row>
    <row r="23" spans="1:17">
      <c r="A23" s="330"/>
      <c r="B23" s="330" t="s">
        <v>139</v>
      </c>
      <c r="C23" s="160" t="s">
        <v>100</v>
      </c>
      <c r="D23" s="311">
        <v>481226906.91829145</v>
      </c>
      <c r="E23" s="311">
        <v>35398933.045529246</v>
      </c>
      <c r="F23" s="312">
        <v>7.9400430480012857E-2</v>
      </c>
      <c r="G23" s="322">
        <v>22.174304791873496</v>
      </c>
      <c r="H23" s="322">
        <v>0.38967292945810783</v>
      </c>
      <c r="I23" s="323">
        <v>3.0561707550594051</v>
      </c>
      <c r="J23" s="323">
        <v>-2.6300816770814528E-3</v>
      </c>
      <c r="K23" s="312">
        <v>-8.5984077338214495E-4</v>
      </c>
      <c r="L23" s="313">
        <v>1470711599.4713769</v>
      </c>
      <c r="M23" s="313">
        <v>107012619.94883943</v>
      </c>
      <c r="N23" s="312">
        <v>7.847231797907997E-2</v>
      </c>
      <c r="O23" s="311">
        <v>482771939.74808991</v>
      </c>
      <c r="P23" s="311">
        <v>31007776.048257053</v>
      </c>
      <c r="Q23" s="312">
        <v>6.8637086647845874E-2</v>
      </c>
    </row>
    <row r="24" spans="1:17">
      <c r="A24" s="330"/>
      <c r="B24" s="330"/>
      <c r="C24" s="160" t="s">
        <v>101</v>
      </c>
      <c r="D24" s="311">
        <v>41215132.149054125</v>
      </c>
      <c r="E24" s="311">
        <v>8173800.216375526</v>
      </c>
      <c r="F24" s="316">
        <v>0.24738107510404139</v>
      </c>
      <c r="G24" s="324">
        <v>1.8991392400792049</v>
      </c>
      <c r="H24" s="324">
        <v>0.28463029362466985</v>
      </c>
      <c r="I24" s="325">
        <v>3.4635480169888186</v>
      </c>
      <c r="J24" s="325">
        <v>0.18878720636937985</v>
      </c>
      <c r="K24" s="316">
        <v>5.7649158911752617E-2</v>
      </c>
      <c r="L24" s="317">
        <v>142750589.22478852</v>
      </c>
      <c r="M24" s="317">
        <v>34548130.280983999</v>
      </c>
      <c r="N24" s="316">
        <v>0.31929154492622708</v>
      </c>
      <c r="O24" s="311">
        <v>55697489.921617165</v>
      </c>
      <c r="P24" s="311">
        <v>17202336.60397654</v>
      </c>
      <c r="Q24" s="316">
        <v>0.44687019329504712</v>
      </c>
    </row>
    <row r="25" spans="1:17">
      <c r="A25" s="330"/>
      <c r="B25" s="330"/>
      <c r="C25" s="160" t="s">
        <v>63</v>
      </c>
      <c r="D25" s="311">
        <v>876860871.8986671</v>
      </c>
      <c r="E25" s="311">
        <v>-1231921.213021636</v>
      </c>
      <c r="F25" s="312">
        <v>-1.4029510578900085E-3</v>
      </c>
      <c r="G25" s="322">
        <v>40.404599065468275</v>
      </c>
      <c r="H25" s="322">
        <v>-2.501923988281483</v>
      </c>
      <c r="I25" s="323">
        <v>2.6116755107426628</v>
      </c>
      <c r="J25" s="323">
        <v>2.1241524954650703E-2</v>
      </c>
      <c r="K25" s="312">
        <v>8.1999869794747975E-3</v>
      </c>
      <c r="L25" s="313">
        <v>2290076065.466208</v>
      </c>
      <c r="M25" s="313">
        <v>15434651.514167786</v>
      </c>
      <c r="N25" s="312">
        <v>6.7855317411772134E-3</v>
      </c>
      <c r="O25" s="311">
        <v>1019449587.9324591</v>
      </c>
      <c r="P25" s="311">
        <v>-4428949.4870769978</v>
      </c>
      <c r="Q25" s="312">
        <v>-4.3256590749906768E-3</v>
      </c>
    </row>
    <row r="26" spans="1:17">
      <c r="A26" s="330"/>
      <c r="B26" s="330"/>
      <c r="C26" s="160" t="s">
        <v>15</v>
      </c>
      <c r="D26" s="311">
        <v>769850859.6128509</v>
      </c>
      <c r="E26" s="311">
        <v>80564954.214119315</v>
      </c>
      <c r="F26" s="316">
        <v>0.11688176645294214</v>
      </c>
      <c r="G26" s="324">
        <v>35.47371803181337</v>
      </c>
      <c r="H26" s="324">
        <v>1.7929250420300136</v>
      </c>
      <c r="I26" s="325">
        <v>2.7758597720959486</v>
      </c>
      <c r="J26" s="325">
        <v>-6.3724871550507878E-3</v>
      </c>
      <c r="K26" s="316">
        <v>-2.290422423887183E-3</v>
      </c>
      <c r="L26" s="317">
        <v>2136998031.7127984</v>
      </c>
      <c r="M26" s="317">
        <v>219244549.86541486</v>
      </c>
      <c r="N26" s="316">
        <v>0.11432363541022762</v>
      </c>
      <c r="O26" s="311">
        <v>748619159.51159048</v>
      </c>
      <c r="P26" s="311">
        <v>42343422.288364291</v>
      </c>
      <c r="Q26" s="316">
        <v>5.9953103379765671E-2</v>
      </c>
    </row>
    <row r="27" spans="1:17">
      <c r="A27" s="330" t="s">
        <v>71</v>
      </c>
      <c r="B27" s="330" t="s">
        <v>137</v>
      </c>
      <c r="C27" s="160" t="s">
        <v>100</v>
      </c>
      <c r="D27" s="311">
        <v>41462162.081619769</v>
      </c>
      <c r="E27" s="311">
        <v>4196998.3340349793</v>
      </c>
      <c r="F27" s="312">
        <v>0.11262524867630544</v>
      </c>
      <c r="G27" s="322">
        <v>24.382795048161643</v>
      </c>
      <c r="H27" s="322">
        <v>1.2309650868795856</v>
      </c>
      <c r="I27" s="323">
        <v>3.2693878563777403</v>
      </c>
      <c r="J27" s="323">
        <v>-3.6103607413618288E-2</v>
      </c>
      <c r="K27" s="312">
        <v>-1.0922311495612786E-2</v>
      </c>
      <c r="L27" s="313">
        <v>135555889.20881328</v>
      </c>
      <c r="M27" s="313">
        <v>12376208.544384554</v>
      </c>
      <c r="N27" s="312">
        <v>0.10047280913237909</v>
      </c>
      <c r="O27" s="311">
        <v>48330080.075866938</v>
      </c>
      <c r="P27" s="311">
        <v>4344742.032626994</v>
      </c>
      <c r="Q27" s="312">
        <v>9.8777052215806085E-2</v>
      </c>
    </row>
    <row r="28" spans="1:17">
      <c r="A28" s="330"/>
      <c r="B28" s="330"/>
      <c r="C28" s="160" t="s">
        <v>101</v>
      </c>
      <c r="D28" s="311">
        <v>4361914.7517904509</v>
      </c>
      <c r="E28" s="311">
        <v>920669.05106923822</v>
      </c>
      <c r="F28" s="316">
        <v>0.26753947004606077</v>
      </c>
      <c r="G28" s="324">
        <v>2.5651260829354348</v>
      </c>
      <c r="H28" s="324">
        <v>0.42717397684133385</v>
      </c>
      <c r="I28" s="325">
        <v>3.6777510724107025</v>
      </c>
      <c r="J28" s="325">
        <v>0.23357005326169711</v>
      </c>
      <c r="K28" s="316">
        <v>6.7815847065845578E-2</v>
      </c>
      <c r="L28" s="317">
        <v>16042036.656161394</v>
      </c>
      <c r="M28" s="317">
        <v>4189763.5315092746</v>
      </c>
      <c r="N28" s="316">
        <v>0.35349873289662737</v>
      </c>
      <c r="O28" s="311">
        <v>6595285.8448605537</v>
      </c>
      <c r="P28" s="311">
        <v>2177596.0468709487</v>
      </c>
      <c r="Q28" s="316">
        <v>0.49292642680840232</v>
      </c>
    </row>
    <row r="29" spans="1:17">
      <c r="A29" s="330"/>
      <c r="B29" s="330"/>
      <c r="C29" s="160" t="s">
        <v>63</v>
      </c>
      <c r="D29" s="311">
        <v>63392661.155826755</v>
      </c>
      <c r="E29" s="311">
        <v>-196812.89503029734</v>
      </c>
      <c r="F29" s="312">
        <v>-3.095054613486691E-3</v>
      </c>
      <c r="G29" s="322">
        <v>37.279538425355973</v>
      </c>
      <c r="H29" s="322">
        <v>-2.2268676252069071</v>
      </c>
      <c r="I29" s="323">
        <v>2.9246183176697391</v>
      </c>
      <c r="J29" s="323">
        <v>2.5600167394394635E-2</v>
      </c>
      <c r="K29" s="312">
        <v>8.8306337067821285E-3</v>
      </c>
      <c r="L29" s="313">
        <v>185399338.02216187</v>
      </c>
      <c r="M29" s="313">
        <v>1052298.5822642446</v>
      </c>
      <c r="N29" s="312">
        <v>5.7082477997013005E-3</v>
      </c>
      <c r="O29" s="311">
        <v>89586351.072098136</v>
      </c>
      <c r="P29" s="311">
        <v>-1371404.5888944268</v>
      </c>
      <c r="Q29" s="312">
        <v>-1.5077379371647763E-2</v>
      </c>
    </row>
    <row r="30" spans="1:17">
      <c r="A30" s="330"/>
      <c r="B30" s="330"/>
      <c r="C30" s="160" t="s">
        <v>15</v>
      </c>
      <c r="D30" s="311">
        <v>60752322.115552969</v>
      </c>
      <c r="E30" s="311">
        <v>4126571.3987096548</v>
      </c>
      <c r="F30" s="316">
        <v>7.2874466942514315E-2</v>
      </c>
      <c r="G30" s="324">
        <v>35.726825241949776</v>
      </c>
      <c r="H30" s="324">
        <v>0.54679058796897095</v>
      </c>
      <c r="I30" s="325">
        <v>3.0736209891994029</v>
      </c>
      <c r="J30" s="325">
        <v>6.3977551275313349E-2</v>
      </c>
      <c r="K30" s="316">
        <v>2.1257518571516251E-2</v>
      </c>
      <c r="L30" s="317">
        <v>186729612.39696667</v>
      </c>
      <c r="M30" s="317">
        <v>16306293.334493876</v>
      </c>
      <c r="N30" s="316">
        <v>9.5681115848450349E-2</v>
      </c>
      <c r="O30" s="311">
        <v>71697385.878973842</v>
      </c>
      <c r="P30" s="311">
        <v>2556669.2288874686</v>
      </c>
      <c r="Q30" s="316">
        <v>3.6977765819618168E-2</v>
      </c>
    </row>
    <row r="31" spans="1:17">
      <c r="A31" s="330"/>
      <c r="B31" s="330" t="s">
        <v>138</v>
      </c>
      <c r="C31" s="160" t="s">
        <v>100</v>
      </c>
      <c r="D31" s="311">
        <v>511102189.79616106</v>
      </c>
      <c r="E31" s="311">
        <v>31875144.567430615</v>
      </c>
      <c r="F31" s="312">
        <v>6.651365962081067E-2</v>
      </c>
      <c r="G31" s="322">
        <v>23.656325381408912</v>
      </c>
      <c r="H31" s="322">
        <v>0.71970702204126624</v>
      </c>
      <c r="I31" s="323">
        <v>3.3039336732530407</v>
      </c>
      <c r="J31" s="323">
        <v>2.3067866820877914E-2</v>
      </c>
      <c r="K31" s="312">
        <v>7.031030277328985E-3</v>
      </c>
      <c r="L31" s="313">
        <v>1688647735.340903</v>
      </c>
      <c r="M31" s="313">
        <v>116368109.13244176</v>
      </c>
      <c r="N31" s="312">
        <v>7.4012349452789422E-2</v>
      </c>
      <c r="O31" s="311">
        <v>605873026.51117969</v>
      </c>
      <c r="P31" s="311">
        <v>31102959.524725914</v>
      </c>
      <c r="Q31" s="312">
        <v>5.411374271419557E-2</v>
      </c>
    </row>
    <row r="32" spans="1:17">
      <c r="A32" s="330"/>
      <c r="B32" s="330"/>
      <c r="C32" s="160" t="s">
        <v>101</v>
      </c>
      <c r="D32" s="311">
        <v>51128039.081511579</v>
      </c>
      <c r="E32" s="311">
        <v>9004074.2638776451</v>
      </c>
      <c r="F32" s="316">
        <v>0.21375182281294566</v>
      </c>
      <c r="G32" s="324">
        <v>2.3664573401808462</v>
      </c>
      <c r="H32" s="324">
        <v>0.35033301158760066</v>
      </c>
      <c r="I32" s="325">
        <v>3.554982169083889</v>
      </c>
      <c r="J32" s="325">
        <v>0.17378733280833547</v>
      </c>
      <c r="K32" s="316">
        <v>5.139820129376671E-2</v>
      </c>
      <c r="L32" s="317">
        <v>181759267.27499789</v>
      </c>
      <c r="M32" s="317">
        <v>39329934.95016095</v>
      </c>
      <c r="N32" s="316">
        <v>0.2761364833225618</v>
      </c>
      <c r="O32" s="311">
        <v>73180163.293577835</v>
      </c>
      <c r="P32" s="311">
        <v>18778847.396690823</v>
      </c>
      <c r="Q32" s="316">
        <v>0.34519105075113449</v>
      </c>
    </row>
    <row r="33" spans="1:17">
      <c r="A33" s="330"/>
      <c r="B33" s="330"/>
      <c r="C33" s="160" t="s">
        <v>63</v>
      </c>
      <c r="D33" s="311">
        <v>840023022.64202559</v>
      </c>
      <c r="E33" s="311">
        <v>-16458585.219553232</v>
      </c>
      <c r="F33" s="312">
        <v>-1.9216507474861276E-2</v>
      </c>
      <c r="G33" s="322">
        <v>38.880400726554747</v>
      </c>
      <c r="H33" s="322">
        <v>-2.1122601988367578</v>
      </c>
      <c r="I33" s="323">
        <v>2.912677870193972</v>
      </c>
      <c r="J33" s="323">
        <v>1.6326001214718833E-2</v>
      </c>
      <c r="K33" s="312">
        <v>5.6367464842842193E-3</v>
      </c>
      <c r="L33" s="313">
        <v>2446716468.5028777</v>
      </c>
      <c r="M33" s="313">
        <v>-33955637.173361778</v>
      </c>
      <c r="N33" s="312">
        <v>-1.3688079571526185E-2</v>
      </c>
      <c r="O33" s="311">
        <v>1201988008.7245173</v>
      </c>
      <c r="P33" s="311">
        <v>-32842785.422580957</v>
      </c>
      <c r="Q33" s="312">
        <v>-2.6596992542015099E-2</v>
      </c>
    </row>
    <row r="34" spans="1:17">
      <c r="A34" s="330"/>
      <c r="B34" s="330"/>
      <c r="C34" s="160" t="s">
        <v>15</v>
      </c>
      <c r="D34" s="311">
        <v>756999119.63708091</v>
      </c>
      <c r="E34" s="311">
        <v>45887636.084236264</v>
      </c>
      <c r="F34" s="316">
        <v>6.4529454446401485E-2</v>
      </c>
      <c r="G34" s="324">
        <v>35.037645788050554</v>
      </c>
      <c r="H34" s="324">
        <v>1.002645318846028</v>
      </c>
      <c r="I34" s="325">
        <v>3.026425421340742</v>
      </c>
      <c r="J34" s="325">
        <v>3.256740729699148E-2</v>
      </c>
      <c r="K34" s="316">
        <v>1.087807342373036E-2</v>
      </c>
      <c r="L34" s="317">
        <v>2291001379.6022234</v>
      </c>
      <c r="M34" s="317">
        <v>162034565.6889987</v>
      </c>
      <c r="N34" s="316">
        <v>7.6109484013593048E-2</v>
      </c>
      <c r="O34" s="311">
        <v>920991429.3303318</v>
      </c>
      <c r="P34" s="311">
        <v>24905506.756712675</v>
      </c>
      <c r="Q34" s="316">
        <v>2.7793659212034468E-2</v>
      </c>
    </row>
    <row r="35" spans="1:17">
      <c r="A35" s="330"/>
      <c r="B35" s="330" t="s">
        <v>139</v>
      </c>
      <c r="C35" s="160" t="s">
        <v>100</v>
      </c>
      <c r="D35" s="311">
        <v>287978997.16115439</v>
      </c>
      <c r="E35" s="311">
        <v>22045396.089538008</v>
      </c>
      <c r="F35" s="312">
        <v>8.2898121939848982E-2</v>
      </c>
      <c r="G35" s="322">
        <v>23.711288149736006</v>
      </c>
      <c r="H35" s="322">
        <v>0.88627863682945573</v>
      </c>
      <c r="I35" s="323">
        <v>3.2943372373931372</v>
      </c>
      <c r="J35" s="323">
        <v>-6.9193228488777514E-3</v>
      </c>
      <c r="K35" s="312">
        <v>-2.0959664063099951E-3</v>
      </c>
      <c r="L35" s="313">
        <v>948699933.93512344</v>
      </c>
      <c r="M35" s="313">
        <v>70784888.808666945</v>
      </c>
      <c r="N35" s="312">
        <v>8.0628403854806879E-2</v>
      </c>
      <c r="O35" s="311">
        <v>341196804.83356011</v>
      </c>
      <c r="P35" s="311">
        <v>23237016.215322077</v>
      </c>
      <c r="Q35" s="312">
        <v>7.3081619271114368E-2</v>
      </c>
    </row>
    <row r="36" spans="1:17">
      <c r="A36" s="330"/>
      <c r="B36" s="330"/>
      <c r="C36" s="160" t="s">
        <v>101</v>
      </c>
      <c r="D36" s="311">
        <v>30215270.945225824</v>
      </c>
      <c r="E36" s="311">
        <v>5670448.3198409863</v>
      </c>
      <c r="F36" s="316">
        <v>0.23102421257575007</v>
      </c>
      <c r="G36" s="324">
        <v>2.4878307201815515</v>
      </c>
      <c r="H36" s="324">
        <v>0.38115519042726387</v>
      </c>
      <c r="I36" s="325">
        <v>3.624503476034123</v>
      </c>
      <c r="J36" s="325">
        <v>0.21970720625643336</v>
      </c>
      <c r="K36" s="316">
        <v>6.4528737947301254E-2</v>
      </c>
      <c r="L36" s="317">
        <v>109515354.57028385</v>
      </c>
      <c r="M36" s="317">
        <v>25945234.05301851</v>
      </c>
      <c r="N36" s="316">
        <v>0.31046065139583356</v>
      </c>
      <c r="O36" s="311">
        <v>45812687.199295469</v>
      </c>
      <c r="P36" s="311">
        <v>13703982.301604345</v>
      </c>
      <c r="Q36" s="316">
        <v>0.4267995967221267</v>
      </c>
    </row>
    <row r="37" spans="1:17">
      <c r="A37" s="330"/>
      <c r="B37" s="330"/>
      <c r="C37" s="160" t="s">
        <v>63</v>
      </c>
      <c r="D37" s="311">
        <v>465571473.23365647</v>
      </c>
      <c r="E37" s="311">
        <v>-4509799.2492532134</v>
      </c>
      <c r="F37" s="312">
        <v>-9.5936586144626124E-3</v>
      </c>
      <c r="G37" s="322">
        <v>38.33369608535267</v>
      </c>
      <c r="H37" s="322">
        <v>-2.0132532020829146</v>
      </c>
      <c r="I37" s="323">
        <v>2.9030379930534846</v>
      </c>
      <c r="J37" s="323">
        <v>-5.7577044695635848E-3</v>
      </c>
      <c r="K37" s="312">
        <v>-1.9794117800939035E-3</v>
      </c>
      <c r="L37" s="313">
        <v>1351571675.2791882</v>
      </c>
      <c r="M37" s="313">
        <v>-15798707.60525918</v>
      </c>
      <c r="N37" s="312">
        <v>-1.1554080593680875E-2</v>
      </c>
      <c r="O37" s="311">
        <v>665166771.78533733</v>
      </c>
      <c r="P37" s="311">
        <v>-10884309.845240712</v>
      </c>
      <c r="Q37" s="312">
        <v>-1.6099833490375724E-2</v>
      </c>
    </row>
    <row r="38" spans="1:17">
      <c r="A38" s="330"/>
      <c r="B38" s="330"/>
      <c r="C38" s="160" t="s">
        <v>15</v>
      </c>
      <c r="D38" s="311">
        <v>430228134.17708975</v>
      </c>
      <c r="E38" s="311">
        <v>25947215.171970785</v>
      </c>
      <c r="F38" s="316">
        <v>6.418115214495751E-2</v>
      </c>
      <c r="G38" s="324">
        <v>35.423636307364411</v>
      </c>
      <c r="H38" s="324">
        <v>0.72431367572222172</v>
      </c>
      <c r="I38" s="325">
        <v>3.0365140518188913</v>
      </c>
      <c r="J38" s="325">
        <v>3.5879135496552639E-2</v>
      </c>
      <c r="K38" s="316">
        <v>1.1957181229007061E-2</v>
      </c>
      <c r="L38" s="317">
        <v>1306393774.9165564</v>
      </c>
      <c r="M38" s="317">
        <v>93294333.346913099</v>
      </c>
      <c r="N38" s="316">
        <v>7.69057590416483E-2</v>
      </c>
      <c r="O38" s="311">
        <v>519528749.07981169</v>
      </c>
      <c r="P38" s="311">
        <v>16787064.830463052</v>
      </c>
      <c r="Q38" s="316">
        <v>3.3391034315223091E-2</v>
      </c>
    </row>
    <row r="39" spans="1:17">
      <c r="A39" s="330" t="s">
        <v>72</v>
      </c>
      <c r="B39" s="330" t="s">
        <v>137</v>
      </c>
      <c r="C39" s="160" t="s">
        <v>100</v>
      </c>
      <c r="D39" s="311">
        <v>10688.344372647451</v>
      </c>
      <c r="E39" s="311">
        <v>2303.7062011320668</v>
      </c>
      <c r="F39" s="312">
        <v>0.27475320389594227</v>
      </c>
      <c r="G39" s="322">
        <v>6.8383819149052911</v>
      </c>
      <c r="H39" s="322">
        <v>1.3128551758493883</v>
      </c>
      <c r="I39" s="323">
        <v>4.4669851641227512</v>
      </c>
      <c r="J39" s="323">
        <v>-0.51909388975387483</v>
      </c>
      <c r="K39" s="312">
        <v>-0.10410863609358231</v>
      </c>
      <c r="L39" s="313">
        <v>47744.675741651059</v>
      </c>
      <c r="M39" s="313">
        <v>5938.20698032379</v>
      </c>
      <c r="N39" s="312">
        <v>0.14204038648241155</v>
      </c>
      <c r="O39" s="311">
        <v>23808.435989379883</v>
      </c>
      <c r="P39" s="311">
        <v>4617.1643639616668</v>
      </c>
      <c r="Q39" s="312">
        <v>0.24058668201258651</v>
      </c>
    </row>
    <row r="40" spans="1:17">
      <c r="A40" s="330"/>
      <c r="B40" s="330"/>
      <c r="C40" s="160" t="s">
        <v>101</v>
      </c>
      <c r="D40" s="311">
        <v>835.16773182471991</v>
      </c>
      <c r="E40" s="311">
        <v>-25.312690120492903</v>
      </c>
      <c r="F40" s="316">
        <v>-2.9416927422091392E-2</v>
      </c>
      <c r="G40" s="324">
        <v>0.53433868839763077</v>
      </c>
      <c r="H40" s="324">
        <v>-3.2723059841537894E-2</v>
      </c>
      <c r="I40" s="325">
        <v>1.6628919222962177</v>
      </c>
      <c r="J40" s="325">
        <v>-0.76429316372646339</v>
      </c>
      <c r="K40" s="316">
        <v>-0.31488870301970923</v>
      </c>
      <c r="L40" s="317">
        <v>1388.7936750137806</v>
      </c>
      <c r="M40" s="317">
        <v>-699.75157194614394</v>
      </c>
      <c r="N40" s="316">
        <v>-0.33504257231903339</v>
      </c>
      <c r="O40" s="311">
        <v>496.57750117778778</v>
      </c>
      <c r="P40" s="311">
        <v>-909.6124337092042</v>
      </c>
      <c r="Q40" s="316">
        <v>-0.64686313786075056</v>
      </c>
    </row>
    <row r="41" spans="1:17">
      <c r="A41" s="330"/>
      <c r="B41" s="330"/>
      <c r="C41" s="160" t="s">
        <v>63</v>
      </c>
      <c r="D41" s="311">
        <v>69892.50749989746</v>
      </c>
      <c r="E41" s="311">
        <v>12796.269788604142</v>
      </c>
      <c r="F41" s="312">
        <v>0.22411756538685407</v>
      </c>
      <c r="G41" s="322">
        <v>44.717090188243525</v>
      </c>
      <c r="H41" s="322">
        <v>7.0903278021184875</v>
      </c>
      <c r="I41" s="323">
        <v>6.1841382024784339</v>
      </c>
      <c r="J41" s="323">
        <v>0.33632681244304319</v>
      </c>
      <c r="K41" s="312">
        <v>5.7513279757302117E-2</v>
      </c>
      <c r="L41" s="313">
        <v>432224.92569712637</v>
      </c>
      <c r="M41" s="313">
        <v>98336.896480857104</v>
      </c>
      <c r="N41" s="312">
        <v>0.29452058138077586</v>
      </c>
      <c r="O41" s="311">
        <v>162894.25825667381</v>
      </c>
      <c r="P41" s="311">
        <v>27447.580532550812</v>
      </c>
      <c r="Q41" s="312">
        <v>0.20264491528139128</v>
      </c>
    </row>
    <row r="42" spans="1:17">
      <c r="A42" s="330"/>
      <c r="B42" s="330"/>
      <c r="C42" s="160" t="s">
        <v>15</v>
      </c>
      <c r="D42" s="311">
        <v>74883.299527698371</v>
      </c>
      <c r="E42" s="311">
        <v>-10519.0342713438</v>
      </c>
      <c r="F42" s="316">
        <v>-0.12317033743007356</v>
      </c>
      <c r="G42" s="324">
        <v>47.910189208453488</v>
      </c>
      <c r="H42" s="324">
        <v>-8.3704599181263575</v>
      </c>
      <c r="I42" s="325">
        <v>6.350904526705544</v>
      </c>
      <c r="J42" s="325">
        <v>-0.15328909820520753</v>
      </c>
      <c r="K42" s="316">
        <v>-2.3567732918976705E-2</v>
      </c>
      <c r="L42" s="317">
        <v>475576.68594510673</v>
      </c>
      <c r="M42" s="317">
        <v>-79896.629103123385</v>
      </c>
      <c r="N42" s="316">
        <v>-0.14383522473295804</v>
      </c>
      <c r="O42" s="311">
        <v>215953.34853637218</v>
      </c>
      <c r="P42" s="311">
        <v>-24954.932379004342</v>
      </c>
      <c r="Q42" s="316">
        <v>-0.10358686004558815</v>
      </c>
    </row>
    <row r="43" spans="1:17">
      <c r="A43" s="330"/>
      <c r="B43" s="330" t="s">
        <v>138</v>
      </c>
      <c r="C43" s="160" t="s">
        <v>100</v>
      </c>
      <c r="D43" s="311">
        <v>89246.389841243159</v>
      </c>
      <c r="E43" s="311">
        <v>-27207.101809836895</v>
      </c>
      <c r="F43" s="312">
        <v>-0.23363062304181723</v>
      </c>
      <c r="G43" s="322">
        <v>4.7027262137495534</v>
      </c>
      <c r="H43" s="322">
        <v>-0.6419828463859405</v>
      </c>
      <c r="I43" s="323">
        <v>4.813107890743634</v>
      </c>
      <c r="J43" s="323">
        <v>-0.26452432597671027</v>
      </c>
      <c r="K43" s="312">
        <v>-5.2095999608960893E-2</v>
      </c>
      <c r="L43" s="313">
        <v>429552.50316526997</v>
      </c>
      <c r="M43" s="313">
        <v>-161755.49779182777</v>
      </c>
      <c r="N43" s="312">
        <v>-0.27355540180415033</v>
      </c>
      <c r="O43" s="311">
        <v>197124.88146173663</v>
      </c>
      <c r="P43" s="311">
        <v>-73573.793751422665</v>
      </c>
      <c r="Q43" s="312">
        <v>-0.2717922194982581</v>
      </c>
    </row>
    <row r="44" spans="1:17">
      <c r="A44" s="330"/>
      <c r="B44" s="330"/>
      <c r="C44" s="160" t="s">
        <v>101</v>
      </c>
      <c r="D44" s="311">
        <v>10696.446506371056</v>
      </c>
      <c r="E44" s="311">
        <v>1729.7821316225327</v>
      </c>
      <c r="F44" s="316">
        <v>0.19291255469468219</v>
      </c>
      <c r="G44" s="324">
        <v>0.56363578929032343</v>
      </c>
      <c r="H44" s="324">
        <v>0.15210487129514694</v>
      </c>
      <c r="I44" s="325">
        <v>1.8204992449788129</v>
      </c>
      <c r="J44" s="325">
        <v>-0.57946950356751237</v>
      </c>
      <c r="K44" s="316">
        <v>-0.24144877049690766</v>
      </c>
      <c r="L44" s="317">
        <v>19472.872788804769</v>
      </c>
      <c r="M44" s="317">
        <v>-2046.8414892953624</v>
      </c>
      <c r="N44" s="316">
        <v>-9.5114714946673909E-2</v>
      </c>
      <c r="O44" s="311">
        <v>9130.7747940607369</v>
      </c>
      <c r="P44" s="311">
        <v>-3868.1201913598925</v>
      </c>
      <c r="Q44" s="316">
        <v>-0.29757300106649986</v>
      </c>
    </row>
    <row r="45" spans="1:17">
      <c r="A45" s="330"/>
      <c r="B45" s="330"/>
      <c r="C45" s="160" t="s">
        <v>63</v>
      </c>
      <c r="D45" s="311">
        <v>787254.05455481121</v>
      </c>
      <c r="E45" s="311">
        <v>-63738.733970221132</v>
      </c>
      <c r="F45" s="312">
        <v>-7.4899264517499758E-2</v>
      </c>
      <c r="G45" s="322">
        <v>41.48336180120338</v>
      </c>
      <c r="H45" s="322">
        <v>2.4264919516721193</v>
      </c>
      <c r="I45" s="323">
        <v>5.9109597467486372</v>
      </c>
      <c r="J45" s="323">
        <v>0.70690515091560879</v>
      </c>
      <c r="K45" s="312">
        <v>0.13583738177567148</v>
      </c>
      <c r="L45" s="313">
        <v>4653427.026938145</v>
      </c>
      <c r="M45" s="313">
        <v>224814.09479368571</v>
      </c>
      <c r="N45" s="312">
        <v>5.0763997269191098E-2</v>
      </c>
      <c r="O45" s="311">
        <v>1850861.6983432125</v>
      </c>
      <c r="P45" s="311">
        <v>-170530.49711905513</v>
      </c>
      <c r="Q45" s="312">
        <v>-8.4362894791951498E-2</v>
      </c>
    </row>
    <row r="46" spans="1:17">
      <c r="A46" s="330"/>
      <c r="B46" s="330"/>
      <c r="C46" s="160" t="s">
        <v>15</v>
      </c>
      <c r="D46" s="311">
        <v>1010561.1809721263</v>
      </c>
      <c r="E46" s="311">
        <v>-191881.4555912416</v>
      </c>
      <c r="F46" s="316">
        <v>-0.15957639038785829</v>
      </c>
      <c r="G46" s="324">
        <v>53.250249839900142</v>
      </c>
      <c r="H46" s="324">
        <v>-1.9366403324379249</v>
      </c>
      <c r="I46" s="325">
        <v>6.4651248765532392</v>
      </c>
      <c r="J46" s="325">
        <v>0.42119382464147925</v>
      </c>
      <c r="K46" s="316">
        <v>6.9688720970476847E-2</v>
      </c>
      <c r="L46" s="317">
        <v>6533404.2303819135</v>
      </c>
      <c r="M46" s="317">
        <v>-734076.15888607316</v>
      </c>
      <c r="N46" s="316">
        <v>-0.10100834396059687</v>
      </c>
      <c r="O46" s="311">
        <v>2904880.1794671742</v>
      </c>
      <c r="P46" s="311">
        <v>-447516.35746682249</v>
      </c>
      <c r="Q46" s="316">
        <v>-0.13349147469174627</v>
      </c>
    </row>
    <row r="47" spans="1:17">
      <c r="A47" s="330"/>
      <c r="B47" s="330" t="s">
        <v>139</v>
      </c>
      <c r="C47" s="160" t="s">
        <v>100</v>
      </c>
      <c r="D47" s="311">
        <v>47640.469592460446</v>
      </c>
      <c r="E47" s="311">
        <v>-15394.80221540371</v>
      </c>
      <c r="F47" s="312">
        <v>-0.24422520556948063</v>
      </c>
      <c r="G47" s="322">
        <v>4.5795925148136645</v>
      </c>
      <c r="H47" s="322">
        <v>-0.85649030453914055</v>
      </c>
      <c r="I47" s="323">
        <v>4.7799744371157544</v>
      </c>
      <c r="J47" s="323">
        <v>-0.17333862557478774</v>
      </c>
      <c r="K47" s="312">
        <v>-3.4994482153856352E-2</v>
      </c>
      <c r="L47" s="313">
        <v>227720.22682415135</v>
      </c>
      <c r="M47" s="313">
        <v>-84513.20843199105</v>
      </c>
      <c r="N47" s="312">
        <v>-0.27067315312551388</v>
      </c>
      <c r="O47" s="311">
        <v>105144.58906474456</v>
      </c>
      <c r="P47" s="311">
        <v>-41128.294723607629</v>
      </c>
      <c r="Q47" s="312">
        <v>-0.28117511365344877</v>
      </c>
    </row>
    <row r="48" spans="1:17">
      <c r="A48" s="330"/>
      <c r="B48" s="330"/>
      <c r="C48" s="160" t="s">
        <v>101</v>
      </c>
      <c r="D48" s="311">
        <v>5898.2917096488363</v>
      </c>
      <c r="E48" s="311">
        <v>252.63142148165934</v>
      </c>
      <c r="F48" s="316">
        <v>4.4747896364071581E-2</v>
      </c>
      <c r="G48" s="324">
        <v>0.56699215592891994</v>
      </c>
      <c r="H48" s="324">
        <v>8.0117490107630696E-2</v>
      </c>
      <c r="I48" s="325">
        <v>1.6378531083984895</v>
      </c>
      <c r="J48" s="325">
        <v>-0.5084686694703775</v>
      </c>
      <c r="K48" s="316">
        <v>-0.23690234833998092</v>
      </c>
      <c r="L48" s="317">
        <v>9660.535410889388</v>
      </c>
      <c r="M48" s="317">
        <v>-2456.8682160532462</v>
      </c>
      <c r="N48" s="316">
        <v>-0.20275533370783189</v>
      </c>
      <c r="O48" s="311">
        <v>3700.6240732762963</v>
      </c>
      <c r="P48" s="311">
        <v>-3110.9904404245317</v>
      </c>
      <c r="Q48" s="316">
        <v>-0.45671851132607549</v>
      </c>
    </row>
    <row r="49" spans="1:17">
      <c r="A49" s="330"/>
      <c r="B49" s="330"/>
      <c r="C49" s="160" t="s">
        <v>63</v>
      </c>
      <c r="D49" s="311">
        <v>451336.79701802845</v>
      </c>
      <c r="E49" s="311">
        <v>-5463.2050990922726</v>
      </c>
      <c r="F49" s="312">
        <v>-1.1959730897049209E-2</v>
      </c>
      <c r="G49" s="322">
        <v>43.386193187542588</v>
      </c>
      <c r="H49" s="322">
        <v>3.9923336519134338</v>
      </c>
      <c r="I49" s="323">
        <v>5.9341394531238629</v>
      </c>
      <c r="J49" s="323">
        <v>0.63984940171432303</v>
      </c>
      <c r="K49" s="312">
        <v>0.12085650682171653</v>
      </c>
      <c r="L49" s="313">
        <v>2678295.4938312392</v>
      </c>
      <c r="M49" s="313">
        <v>259863.78713871026</v>
      </c>
      <c r="N49" s="312">
        <v>0.10745136462592221</v>
      </c>
      <c r="O49" s="311">
        <v>1056744.8304391536</v>
      </c>
      <c r="P49" s="311">
        <v>-29599.99718740955</v>
      </c>
      <c r="Q49" s="312">
        <v>-2.7247331081862256E-2</v>
      </c>
    </row>
    <row r="50" spans="1:17">
      <c r="A50" s="330"/>
      <c r="B50" s="330"/>
      <c r="C50" s="160" t="s">
        <v>15</v>
      </c>
      <c r="D50" s="311">
        <v>535401.42118372174</v>
      </c>
      <c r="E50" s="311">
        <v>-98689.231398208998</v>
      </c>
      <c r="F50" s="316">
        <v>-0.15563899419800606</v>
      </c>
      <c r="G50" s="324">
        <v>51.46717406122314</v>
      </c>
      <c r="H50" s="324">
        <v>-3.2160089179736744</v>
      </c>
      <c r="I50" s="325">
        <v>6.4102383980239752</v>
      </c>
      <c r="J50" s="325">
        <v>0.21958077913210339</v>
      </c>
      <c r="K50" s="316">
        <v>3.5469701710205123E-2</v>
      </c>
      <c r="L50" s="317">
        <v>3432050.7484285003</v>
      </c>
      <c r="M50" s="317">
        <v>-493387.38104594825</v>
      </c>
      <c r="N50" s="316">
        <v>-0.12568976118648054</v>
      </c>
      <c r="O50" s="311">
        <v>1542056.7282940974</v>
      </c>
      <c r="P50" s="311">
        <v>-223973.94184675603</v>
      </c>
      <c r="Q50" s="316">
        <v>-0.12682335909199841</v>
      </c>
    </row>
    <row r="51" spans="1:17">
      <c r="A51" s="330" t="s">
        <v>73</v>
      </c>
      <c r="B51" s="330" t="s">
        <v>137</v>
      </c>
      <c r="C51" s="160" t="s">
        <v>100</v>
      </c>
      <c r="D51" s="311">
        <v>120714.94110198114</v>
      </c>
      <c r="E51" s="311">
        <v>6656.2507479604974</v>
      </c>
      <c r="F51" s="312">
        <v>5.8358120080990922E-2</v>
      </c>
      <c r="G51" s="322">
        <v>13.806645981296777</v>
      </c>
      <c r="H51" s="322">
        <v>0.76339161563639024</v>
      </c>
      <c r="I51" s="323">
        <v>4.4195177260637974</v>
      </c>
      <c r="J51" s="323">
        <v>-0.14918884113920505</v>
      </c>
      <c r="K51" s="312">
        <v>-3.2654502744863215E-2</v>
      </c>
      <c r="L51" s="313">
        <v>533501.8220009529</v>
      </c>
      <c r="M51" s="313">
        <v>12401.134333965078</v>
      </c>
      <c r="N51" s="312">
        <v>2.3797961943757957E-2</v>
      </c>
      <c r="O51" s="311">
        <v>162619.859328866</v>
      </c>
      <c r="P51" s="311">
        <v>-8522.4970382649044</v>
      </c>
      <c r="Q51" s="312">
        <v>-4.9797707704705353E-2</v>
      </c>
    </row>
    <row r="52" spans="1:17">
      <c r="A52" s="330"/>
      <c r="B52" s="330"/>
      <c r="C52" s="160" t="s">
        <v>101</v>
      </c>
      <c r="D52" s="311">
        <v>13307.863769833284</v>
      </c>
      <c r="E52" s="311">
        <v>2397.1961780745114</v>
      </c>
      <c r="F52" s="316">
        <v>0.2197112282923184</v>
      </c>
      <c r="G52" s="324">
        <v>1.5220730935219604</v>
      </c>
      <c r="H52" s="324">
        <v>0.27437673424616427</v>
      </c>
      <c r="I52" s="325">
        <v>7.9020363095237087</v>
      </c>
      <c r="J52" s="325">
        <v>0.43637644356979255</v>
      </c>
      <c r="K52" s="316">
        <v>5.8451155209980232E-2</v>
      </c>
      <c r="L52" s="317">
        <v>105159.22271141768</v>
      </c>
      <c r="M52" s="317">
        <v>23703.889560860145</v>
      </c>
      <c r="N52" s="316">
        <v>0.29100475860858843</v>
      </c>
      <c r="O52" s="311">
        <v>39864.178467869759</v>
      </c>
      <c r="P52" s="311">
        <v>7428.6012808863452</v>
      </c>
      <c r="Q52" s="316">
        <v>0.22902633235296599</v>
      </c>
    </row>
    <row r="53" spans="1:17">
      <c r="A53" s="330"/>
      <c r="B53" s="330"/>
      <c r="C53" s="160" t="s">
        <v>63</v>
      </c>
      <c r="D53" s="311">
        <v>533175.35468089557</v>
      </c>
      <c r="E53" s="311">
        <v>20711.990512295975</v>
      </c>
      <c r="F53" s="312">
        <v>4.0416529181355812E-2</v>
      </c>
      <c r="G53" s="322">
        <v>60.981377291254447</v>
      </c>
      <c r="H53" s="322">
        <v>2.3783020570360094</v>
      </c>
      <c r="I53" s="323">
        <v>6.1894831095116984</v>
      </c>
      <c r="J53" s="323">
        <v>0.21573251234877766</v>
      </c>
      <c r="K53" s="312">
        <v>3.6113411304990579E-2</v>
      </c>
      <c r="L53" s="313">
        <v>3300079.8522053123</v>
      </c>
      <c r="M53" s="313">
        <v>238751.52447902132</v>
      </c>
      <c r="N53" s="312">
        <v>7.7989519228192944E-2</v>
      </c>
      <c r="O53" s="311">
        <v>1251043.5681883097</v>
      </c>
      <c r="P53" s="311">
        <v>11942.91777055827</v>
      </c>
      <c r="Q53" s="312">
        <v>9.6383758385824633E-3</v>
      </c>
    </row>
    <row r="54" spans="1:17">
      <c r="A54" s="330"/>
      <c r="B54" s="330"/>
      <c r="C54" s="160" t="s">
        <v>15</v>
      </c>
      <c r="D54" s="311">
        <v>207126.72185228943</v>
      </c>
      <c r="E54" s="311">
        <v>-29905.525867152581</v>
      </c>
      <c r="F54" s="316">
        <v>-0.12616648643753148</v>
      </c>
      <c r="G54" s="324">
        <v>23.689903633926836</v>
      </c>
      <c r="H54" s="324">
        <v>-3.4160704069185606</v>
      </c>
      <c r="I54" s="325">
        <v>6.6656981914054168</v>
      </c>
      <c r="J54" s="325">
        <v>0.24565374001228779</v>
      </c>
      <c r="K54" s="316">
        <v>3.8263557499042193E-2</v>
      </c>
      <c r="L54" s="317">
        <v>1380644.2152425384</v>
      </c>
      <c r="M54" s="317">
        <v>-141113.35152990697</v>
      </c>
      <c r="N54" s="316">
        <v>-9.2730507546743959E-2</v>
      </c>
      <c r="O54" s="311">
        <v>601967.199914217</v>
      </c>
      <c r="P54" s="311">
        <v>-91125.974431255367</v>
      </c>
      <c r="Q54" s="316">
        <v>-0.13147723539091385</v>
      </c>
    </row>
    <row r="55" spans="1:17">
      <c r="A55" s="330"/>
      <c r="B55" s="330" t="s">
        <v>138</v>
      </c>
      <c r="C55" s="160" t="s">
        <v>100</v>
      </c>
      <c r="D55" s="311">
        <v>1379498.4217667619</v>
      </c>
      <c r="E55" s="311">
        <v>249610.38565717638</v>
      </c>
      <c r="F55" s="312">
        <v>0.22091603564246182</v>
      </c>
      <c r="G55" s="322">
        <v>13.224548859485706</v>
      </c>
      <c r="H55" s="322">
        <v>2.4472836386529515</v>
      </c>
      <c r="I55" s="323">
        <v>4.4322296923690265</v>
      </c>
      <c r="J55" s="323">
        <v>-0.18136522753150164</v>
      </c>
      <c r="K55" s="312">
        <v>-3.9311042837590945E-2</v>
      </c>
      <c r="L55" s="313">
        <v>6114253.8655308532</v>
      </c>
      <c r="M55" s="313">
        <v>901408.1620792849</v>
      </c>
      <c r="N55" s="312">
        <v>0.17292055306421938</v>
      </c>
      <c r="O55" s="311">
        <v>2096798.8217986573</v>
      </c>
      <c r="P55" s="311">
        <v>260243.72069657221</v>
      </c>
      <c r="Q55" s="312">
        <v>0.141702103323992</v>
      </c>
    </row>
    <row r="56" spans="1:17">
      <c r="A56" s="330"/>
      <c r="B56" s="330"/>
      <c r="C56" s="160" t="s">
        <v>101</v>
      </c>
      <c r="D56" s="311">
        <v>160257.23459345088</v>
      </c>
      <c r="E56" s="311">
        <v>108877.51170418636</v>
      </c>
      <c r="F56" s="316">
        <v>2.1190754947986621</v>
      </c>
      <c r="G56" s="324">
        <v>1.5363044970017943</v>
      </c>
      <c r="H56" s="324">
        <v>1.0462268230606662</v>
      </c>
      <c r="I56" s="325">
        <v>7.5543673798444146</v>
      </c>
      <c r="J56" s="325">
        <v>0.59613333609324926</v>
      </c>
      <c r="K56" s="316">
        <v>8.567307916706339E-2</v>
      </c>
      <c r="L56" s="317">
        <v>1210642.0253968392</v>
      </c>
      <c r="M56" s="317">
        <v>853129.88843025791</v>
      </c>
      <c r="N56" s="316">
        <v>2.3862962965925956</v>
      </c>
      <c r="O56" s="311">
        <v>471308.87972505885</v>
      </c>
      <c r="P56" s="311">
        <v>321922.46148054115</v>
      </c>
      <c r="Q56" s="316">
        <v>2.1549647234570823</v>
      </c>
    </row>
    <row r="57" spans="1:17">
      <c r="A57" s="330"/>
      <c r="B57" s="330"/>
      <c r="C57" s="160" t="s">
        <v>63</v>
      </c>
      <c r="D57" s="311">
        <v>6264970.2386330198</v>
      </c>
      <c r="E57" s="311">
        <v>1515.2926510255784</v>
      </c>
      <c r="F57" s="312">
        <v>2.4192600794512595E-4</v>
      </c>
      <c r="G57" s="322">
        <v>60.059079239768984</v>
      </c>
      <c r="H57" s="322">
        <v>0.31606666304526243</v>
      </c>
      <c r="I57" s="323">
        <v>6.0429845028596985</v>
      </c>
      <c r="J57" s="323">
        <v>0.23490478413625038</v>
      </c>
      <c r="K57" s="312">
        <v>4.0444483463095419E-2</v>
      </c>
      <c r="L57" s="313">
        <v>37859118.062936567</v>
      </c>
      <c r="M57" s="313">
        <v>1480472.4220404774</v>
      </c>
      <c r="N57" s="312">
        <v>4.0696194043468241E-2</v>
      </c>
      <c r="O57" s="311">
        <v>14789695.663995702</v>
      </c>
      <c r="P57" s="311">
        <v>-377337.47547547519</v>
      </c>
      <c r="Q57" s="312">
        <v>-2.487879284007628E-2</v>
      </c>
    </row>
    <row r="58" spans="1:17">
      <c r="A58" s="330"/>
      <c r="B58" s="330"/>
      <c r="C58" s="160" t="s">
        <v>15</v>
      </c>
      <c r="D58" s="311">
        <v>2626619.9030698831</v>
      </c>
      <c r="E58" s="311">
        <v>-412653.21980992751</v>
      </c>
      <c r="F58" s="316">
        <v>-0.13577365479379</v>
      </c>
      <c r="G58" s="324">
        <v>25.180067403743816</v>
      </c>
      <c r="H58" s="324">
        <v>-3.8095771247583734</v>
      </c>
      <c r="I58" s="325">
        <v>6.5125470037739186</v>
      </c>
      <c r="J58" s="325">
        <v>0.257551353019978</v>
      </c>
      <c r="K58" s="316">
        <v>4.1175304892327826E-2</v>
      </c>
      <c r="L58" s="317">
        <v>17105985.579790708</v>
      </c>
      <c r="M58" s="317">
        <v>-1904654.5852758549</v>
      </c>
      <c r="N58" s="316">
        <v>-0.10018887153394217</v>
      </c>
      <c r="O58" s="311">
        <v>7619533.7974280221</v>
      </c>
      <c r="P58" s="311">
        <v>-1199132.8496236531</v>
      </c>
      <c r="Q58" s="316">
        <v>-0.13597666150863708</v>
      </c>
    </row>
    <row r="59" spans="1:17">
      <c r="A59" s="330"/>
      <c r="B59" s="330" t="s">
        <v>139</v>
      </c>
      <c r="C59" s="160" t="s">
        <v>100</v>
      </c>
      <c r="D59" s="311">
        <v>685046.90968580218</v>
      </c>
      <c r="E59" s="311">
        <v>37534.705433877301</v>
      </c>
      <c r="F59" s="312">
        <v>5.7967564452690731E-2</v>
      </c>
      <c r="G59" s="322">
        <v>12.367532039831381</v>
      </c>
      <c r="H59" s="322">
        <v>1.0138321812374045</v>
      </c>
      <c r="I59" s="323">
        <v>4.3768321178289398</v>
      </c>
      <c r="J59" s="323">
        <v>-0.20127759190486394</v>
      </c>
      <c r="K59" s="312">
        <v>-4.3965218106703542E-2</v>
      </c>
      <c r="L59" s="313">
        <v>2998335.3165322798</v>
      </c>
      <c r="M59" s="313">
        <v>33953.407075404655</v>
      </c>
      <c r="N59" s="312">
        <v>1.1453789731710207E-2</v>
      </c>
      <c r="O59" s="311">
        <v>1009762.6025023613</v>
      </c>
      <c r="P59" s="311">
        <v>-50533.789946745732</v>
      </c>
      <c r="Q59" s="312">
        <v>-4.7660060249777085E-2</v>
      </c>
    </row>
    <row r="60" spans="1:17">
      <c r="A60" s="330"/>
      <c r="B60" s="330"/>
      <c r="C60" s="160" t="s">
        <v>101</v>
      </c>
      <c r="D60" s="311">
        <v>88338.477319015496</v>
      </c>
      <c r="E60" s="311">
        <v>40328.944325732635</v>
      </c>
      <c r="F60" s="316">
        <v>0.84001950886244114</v>
      </c>
      <c r="G60" s="324">
        <v>1.5948235560889283</v>
      </c>
      <c r="H60" s="324">
        <v>0.75300802832333236</v>
      </c>
      <c r="I60" s="325">
        <v>7.73914667713521</v>
      </c>
      <c r="J60" s="325">
        <v>0.53052725470468598</v>
      </c>
      <c r="K60" s="316">
        <v>7.3596235785993058E-2</v>
      </c>
      <c r="L60" s="317">
        <v>683664.43320664286</v>
      </c>
      <c r="M60" s="317">
        <v>337581.98120944499</v>
      </c>
      <c r="N60" s="316">
        <v>0.97543801848750855</v>
      </c>
      <c r="O60" s="311">
        <v>259644.18619012833</v>
      </c>
      <c r="P60" s="311">
        <v>118426.20879396115</v>
      </c>
      <c r="Q60" s="316">
        <v>0.83860575670003457</v>
      </c>
    </row>
    <row r="61" spans="1:17">
      <c r="A61" s="330"/>
      <c r="B61" s="330"/>
      <c r="C61" s="160" t="s">
        <v>63</v>
      </c>
      <c r="D61" s="311">
        <v>3395857.8719486119</v>
      </c>
      <c r="E61" s="311">
        <v>14492.83277214691</v>
      </c>
      <c r="F61" s="312">
        <v>4.2860893764006787E-3</v>
      </c>
      <c r="G61" s="322">
        <v>61.307306755534</v>
      </c>
      <c r="H61" s="322">
        <v>2.0172987602316823</v>
      </c>
      <c r="I61" s="323">
        <v>6.0886754361542428</v>
      </c>
      <c r="J61" s="323">
        <v>0.20610436820874956</v>
      </c>
      <c r="K61" s="312">
        <v>3.5036443389834332E-2</v>
      </c>
      <c r="L61" s="313">
        <v>20676276.409604535</v>
      </c>
      <c r="M61" s="313">
        <v>785156.25998268276</v>
      </c>
      <c r="N61" s="312">
        <v>3.9472702094035125E-2</v>
      </c>
      <c r="O61" s="311">
        <v>7949334.2491808357</v>
      </c>
      <c r="P61" s="311">
        <v>-242101.65588603914</v>
      </c>
      <c r="Q61" s="312">
        <v>-2.955545995742765E-2</v>
      </c>
    </row>
    <row r="62" spans="1:17">
      <c r="A62" s="330"/>
      <c r="B62" s="330"/>
      <c r="C62" s="160" t="s">
        <v>15</v>
      </c>
      <c r="D62" s="311">
        <v>1369832.0187940914</v>
      </c>
      <c r="E62" s="311">
        <v>-256375.45878463332</v>
      </c>
      <c r="F62" s="316">
        <v>-0.15765236743736605</v>
      </c>
      <c r="G62" s="324">
        <v>24.730337648545916</v>
      </c>
      <c r="H62" s="324">
        <v>-3.7841389697921173</v>
      </c>
      <c r="I62" s="325">
        <v>6.5846693212961842</v>
      </c>
      <c r="J62" s="325">
        <v>0.23293269720124066</v>
      </c>
      <c r="K62" s="316">
        <v>3.6672285232612449E-2</v>
      </c>
      <c r="L62" s="317">
        <v>9019890.8694826718</v>
      </c>
      <c r="M62" s="317">
        <v>-1309350.7242311705</v>
      </c>
      <c r="N62" s="316">
        <v>-0.12676155479101328</v>
      </c>
      <c r="O62" s="311">
        <v>3968922.7442099801</v>
      </c>
      <c r="P62" s="311">
        <v>-765509.26182126859</v>
      </c>
      <c r="Q62" s="316">
        <v>-0.1616897783823017</v>
      </c>
    </row>
    <row r="63" spans="1:17">
      <c r="A63" s="330" t="s">
        <v>115</v>
      </c>
      <c r="B63" s="330" t="s">
        <v>137</v>
      </c>
      <c r="C63" s="160" t="s">
        <v>100</v>
      </c>
      <c r="D63" s="311">
        <v>29439983.435071789</v>
      </c>
      <c r="E63" s="311">
        <v>5843978.9095363915</v>
      </c>
      <c r="F63" s="312">
        <v>0.24766815514093019</v>
      </c>
      <c r="G63" s="322">
        <v>22.107415496568716</v>
      </c>
      <c r="H63" s="322">
        <v>2.531905226188524</v>
      </c>
      <c r="I63" s="323">
        <v>2.6741721545124713</v>
      </c>
      <c r="J63" s="323">
        <v>-6.1955414210808968E-2</v>
      </c>
      <c r="K63" s="312">
        <v>-2.2643466963683398E-2</v>
      </c>
      <c r="L63" s="313">
        <v>78727583.931377396</v>
      </c>
      <c r="M63" s="313">
        <v>14165905.437340714</v>
      </c>
      <c r="N63" s="312">
        <v>0.21941662248835686</v>
      </c>
      <c r="O63" s="311">
        <v>21098579.008573949</v>
      </c>
      <c r="P63" s="311">
        <v>3057791.2936755568</v>
      </c>
      <c r="Q63" s="312">
        <v>0.16949322512954243</v>
      </c>
    </row>
    <row r="64" spans="1:17">
      <c r="A64" s="330"/>
      <c r="B64" s="330"/>
      <c r="C64" s="160" t="s">
        <v>101</v>
      </c>
      <c r="D64" s="311">
        <v>1591630.6372097482</v>
      </c>
      <c r="E64" s="311">
        <v>386711.45342265931</v>
      </c>
      <c r="F64" s="316">
        <v>0.32094389285696012</v>
      </c>
      <c r="G64" s="324">
        <v>1.1952058292242895</v>
      </c>
      <c r="H64" s="324">
        <v>0.19559134654029431</v>
      </c>
      <c r="I64" s="325">
        <v>3.059423819256514</v>
      </c>
      <c r="J64" s="325">
        <v>0.18742180672399567</v>
      </c>
      <c r="K64" s="316">
        <v>6.5258243520076073E-2</v>
      </c>
      <c r="L64" s="317">
        <v>4869472.6829379266</v>
      </c>
      <c r="M64" s="317">
        <v>1408942.3621623684</v>
      </c>
      <c r="N64" s="316">
        <v>0.40714637109337698</v>
      </c>
      <c r="O64" s="311">
        <v>1408311.3617774844</v>
      </c>
      <c r="P64" s="311">
        <v>521606.86540228163</v>
      </c>
      <c r="Q64" s="316">
        <v>0.58825332174876821</v>
      </c>
    </row>
    <row r="65" spans="1:18">
      <c r="A65" s="330"/>
      <c r="B65" s="330"/>
      <c r="C65" s="160" t="s">
        <v>63</v>
      </c>
      <c r="D65" s="311">
        <v>54154565.71448002</v>
      </c>
      <c r="E65" s="311">
        <v>-1728572.7637869343</v>
      </c>
      <c r="F65" s="312">
        <v>-3.0931919911033258E-2</v>
      </c>
      <c r="G65" s="322">
        <v>40.66637768077009</v>
      </c>
      <c r="H65" s="322">
        <v>-5.6949014094479011</v>
      </c>
      <c r="I65" s="323">
        <v>2.3413321148162023</v>
      </c>
      <c r="J65" s="323">
        <v>0.12809049874140044</v>
      </c>
      <c r="K65" s="312">
        <v>5.7874611525048837E-2</v>
      </c>
      <c r="L65" s="313">
        <v>126793823.87123652</v>
      </c>
      <c r="M65" s="313">
        <v>3110936.1542650312</v>
      </c>
      <c r="N65" s="312">
        <v>2.5152518765440789E-2</v>
      </c>
      <c r="O65" s="311">
        <v>46150147.237940431</v>
      </c>
      <c r="P65" s="311">
        <v>-9950554.3458210751</v>
      </c>
      <c r="Q65" s="312">
        <v>-0.1773695170454212</v>
      </c>
    </row>
    <row r="66" spans="1:18">
      <c r="A66" s="330"/>
      <c r="B66" s="330"/>
      <c r="C66" s="160" t="s">
        <v>15</v>
      </c>
      <c r="D66" s="311">
        <v>47905209.553594619</v>
      </c>
      <c r="E66" s="311">
        <v>8066649.4041937068</v>
      </c>
      <c r="F66" s="316">
        <v>0.2024834575833688</v>
      </c>
      <c r="G66" s="324">
        <v>35.973538313539031</v>
      </c>
      <c r="H66" s="324">
        <v>2.9230215399132859</v>
      </c>
      <c r="I66" s="325">
        <v>2.4694447673233957</v>
      </c>
      <c r="J66" s="325">
        <v>8.1262820700764848E-3</v>
      </c>
      <c r="K66" s="316">
        <v>3.3015971394047879E-3</v>
      </c>
      <c r="L66" s="317">
        <v>118299269.05965497</v>
      </c>
      <c r="M66" s="317">
        <v>20243884.538058266</v>
      </c>
      <c r="N66" s="316">
        <v>0.20645357352710753</v>
      </c>
      <c r="O66" s="311">
        <v>32095758.177511632</v>
      </c>
      <c r="P66" s="311">
        <v>3668606.4376125969</v>
      </c>
      <c r="Q66" s="316">
        <v>0.12905290235122327</v>
      </c>
    </row>
    <row r="67" spans="1:18">
      <c r="A67" s="330"/>
      <c r="B67" s="330" t="s">
        <v>138</v>
      </c>
      <c r="C67" s="160" t="s">
        <v>100</v>
      </c>
      <c r="D67" s="311">
        <v>339526123.69746822</v>
      </c>
      <c r="E67" s="311">
        <v>14783332.691743195</v>
      </c>
      <c r="F67" s="312">
        <v>4.552320513708516E-2</v>
      </c>
      <c r="G67" s="322">
        <v>20.139696195069682</v>
      </c>
      <c r="H67" s="322">
        <v>-0.5730223697889798</v>
      </c>
      <c r="I67" s="323">
        <v>2.7003919834921533</v>
      </c>
      <c r="J67" s="323">
        <v>5.7835554965095515E-2</v>
      </c>
      <c r="K67" s="312">
        <v>2.188621379689237E-2</v>
      </c>
      <c r="L67" s="313">
        <v>916853622.61880839</v>
      </c>
      <c r="M67" s="313">
        <v>58702472.628811002</v>
      </c>
      <c r="N67" s="312">
        <v>6.8405749534327653E-2</v>
      </c>
      <c r="O67" s="311">
        <v>250471946.60132602</v>
      </c>
      <c r="P67" s="311">
        <v>9626659.443438828</v>
      </c>
      <c r="Q67" s="312">
        <v>3.9970304410100535E-2</v>
      </c>
    </row>
    <row r="68" spans="1:18">
      <c r="A68" s="330"/>
      <c r="B68" s="330"/>
      <c r="C68" s="160" t="s">
        <v>101</v>
      </c>
      <c r="D68" s="311">
        <v>19025539.775980521</v>
      </c>
      <c r="E68" s="311">
        <v>4001952.7012711428</v>
      </c>
      <c r="F68" s="316">
        <v>0.26637797493835591</v>
      </c>
      <c r="G68" s="324">
        <v>1.1285393502647849</v>
      </c>
      <c r="H68" s="324">
        <v>0.17030612836820502</v>
      </c>
      <c r="I68" s="325">
        <v>2.9708870450115605</v>
      </c>
      <c r="J68" s="325">
        <v>0.10143845518910322</v>
      </c>
      <c r="K68" s="316">
        <v>3.5351201463895039E-2</v>
      </c>
      <c r="L68" s="317">
        <v>56522729.644812673</v>
      </c>
      <c r="M68" s="317">
        <v>13413318.899212949</v>
      </c>
      <c r="N68" s="316">
        <v>0.311145957859841</v>
      </c>
      <c r="O68" s="311">
        <v>16294994.781409582</v>
      </c>
      <c r="P68" s="311">
        <v>5303502.4131756686</v>
      </c>
      <c r="Q68" s="316">
        <v>0.48250976623548553</v>
      </c>
    </row>
    <row r="69" spans="1:18">
      <c r="A69" s="330"/>
      <c r="B69" s="330"/>
      <c r="C69" s="160" t="s">
        <v>63</v>
      </c>
      <c r="D69" s="311">
        <v>741702411.68686986</v>
      </c>
      <c r="E69" s="311">
        <v>-1085312.6137866974</v>
      </c>
      <c r="F69" s="312">
        <v>-1.4611342894883354E-3</v>
      </c>
      <c r="G69" s="322">
        <v>43.995616819853694</v>
      </c>
      <c r="H69" s="322">
        <v>-3.3808100416131026</v>
      </c>
      <c r="I69" s="323">
        <v>2.2667720306166141</v>
      </c>
      <c r="J69" s="323">
        <v>4.9820983722542955E-2</v>
      </c>
      <c r="K69" s="312">
        <v>2.2472748684433837E-2</v>
      </c>
      <c r="L69" s="313">
        <v>1681270281.8526859</v>
      </c>
      <c r="M69" s="313">
        <v>34546258.84428072</v>
      </c>
      <c r="N69" s="312">
        <v>2.0978778691263671E-2</v>
      </c>
      <c r="O69" s="311">
        <v>631005069.04224169</v>
      </c>
      <c r="P69" s="311">
        <v>4070546.6094465256</v>
      </c>
      <c r="Q69" s="312">
        <v>6.4927778959291103E-3</v>
      </c>
    </row>
    <row r="70" spans="1:18">
      <c r="A70" s="330"/>
      <c r="B70" s="330"/>
      <c r="C70" s="160" t="s">
        <v>15</v>
      </c>
      <c r="D70" s="311">
        <v>584468677.27519596</v>
      </c>
      <c r="E70" s="311">
        <v>99200980.799148321</v>
      </c>
      <c r="F70" s="316">
        <v>0.20442527190565793</v>
      </c>
      <c r="G70" s="324">
        <v>34.668971764732717</v>
      </c>
      <c r="H70" s="324">
        <v>3.7176665961187219</v>
      </c>
      <c r="I70" s="325">
        <v>2.4392683550368304</v>
      </c>
      <c r="J70" s="325">
        <v>-7.06082670468966E-3</v>
      </c>
      <c r="K70" s="316">
        <v>-2.886294599021674E-3</v>
      </c>
      <c r="L70" s="317">
        <v>1425675948.9876194</v>
      </c>
      <c r="M70" s="317">
        <v>238551422.14177752</v>
      </c>
      <c r="N70" s="316">
        <v>0.20094894574843153</v>
      </c>
      <c r="O70" s="311">
        <v>397522810.79374158</v>
      </c>
      <c r="P70" s="311">
        <v>46987345.884487987</v>
      </c>
      <c r="Q70" s="316">
        <v>0.13404448504704664</v>
      </c>
    </row>
    <row r="71" spans="1:18">
      <c r="A71" s="330"/>
      <c r="B71" s="330" t="s">
        <v>139</v>
      </c>
      <c r="C71" s="160" t="s">
        <v>100</v>
      </c>
      <c r="D71" s="311">
        <v>193200269.28754467</v>
      </c>
      <c r="E71" s="311">
        <v>13368931.758206576</v>
      </c>
      <c r="F71" s="312">
        <v>7.4341502109027791E-2</v>
      </c>
      <c r="G71" s="322">
        <v>20.238074805406029</v>
      </c>
      <c r="H71" s="322">
        <v>-0.19107917155326959</v>
      </c>
      <c r="I71" s="323">
        <v>2.7007412941689313</v>
      </c>
      <c r="J71" s="323">
        <v>1.1467316715911835E-3</v>
      </c>
      <c r="K71" s="312">
        <v>4.2477921963599057E-4</v>
      </c>
      <c r="L71" s="313">
        <v>521783945.30942941</v>
      </c>
      <c r="M71" s="313">
        <v>36312244.348604441</v>
      </c>
      <c r="N71" s="312">
        <v>7.4797860053916199E-2</v>
      </c>
      <c r="O71" s="311">
        <v>141469990.32546496</v>
      </c>
      <c r="P71" s="311">
        <v>7811888.1276585162</v>
      </c>
      <c r="Q71" s="312">
        <v>5.8446798205299688E-2</v>
      </c>
    </row>
    <row r="72" spans="1:18">
      <c r="A72" s="330"/>
      <c r="B72" s="330"/>
      <c r="C72" s="160" t="s">
        <v>101</v>
      </c>
      <c r="D72" s="311">
        <v>10993962.912118681</v>
      </c>
      <c r="E72" s="311">
        <v>2503099.2651130818</v>
      </c>
      <c r="F72" s="316">
        <v>0.29479913577411276</v>
      </c>
      <c r="G72" s="324">
        <v>1.1516373380006535</v>
      </c>
      <c r="H72" s="324">
        <v>0.18706040038128713</v>
      </c>
      <c r="I72" s="325">
        <v>3.0221653815539993</v>
      </c>
      <c r="J72" s="325">
        <v>0.12255209762206976</v>
      </c>
      <c r="K72" s="316">
        <v>4.2264980058267232E-2</v>
      </c>
      <c r="L72" s="317">
        <v>33225574.119093668</v>
      </c>
      <c r="M72" s="317">
        <v>8605353.0961815231</v>
      </c>
      <c r="N72" s="316">
        <v>0.34952379542706719</v>
      </c>
      <c r="O72" s="311">
        <v>9881102.0982484203</v>
      </c>
      <c r="P72" s="311">
        <v>3501465.2928126073</v>
      </c>
      <c r="Q72" s="316">
        <v>0.54885025583731661</v>
      </c>
    </row>
    <row r="73" spans="1:18">
      <c r="A73" s="330"/>
      <c r="B73" s="330"/>
      <c r="C73" s="160" t="s">
        <v>63</v>
      </c>
      <c r="D73" s="311">
        <v>410838061.86799198</v>
      </c>
      <c r="E73" s="311">
        <v>3283341.2413306236</v>
      </c>
      <c r="F73" s="312">
        <v>8.0561973034740369E-3</v>
      </c>
      <c r="G73" s="322">
        <v>43.036024016186403</v>
      </c>
      <c r="H73" s="322">
        <v>-3.2629039465796694</v>
      </c>
      <c r="I73" s="323">
        <v>2.2778466299791904</v>
      </c>
      <c r="J73" s="323">
        <v>5.7647590278247396E-2</v>
      </c>
      <c r="K73" s="312">
        <v>2.5965055045700961E-2</v>
      </c>
      <c r="L73" s="313">
        <v>935826094.69318759</v>
      </c>
      <c r="M73" s="313">
        <v>30973495.332287908</v>
      </c>
      <c r="N73" s="312">
        <v>3.4230431955618611E-2</v>
      </c>
      <c r="O73" s="311">
        <v>353226071.31668293</v>
      </c>
      <c r="P73" s="311">
        <v>6484960.3553518057</v>
      </c>
      <c r="Q73" s="312">
        <v>1.8702600154254609E-2</v>
      </c>
    </row>
    <row r="74" spans="1:18">
      <c r="A74" s="330"/>
      <c r="B74" s="330"/>
      <c r="C74" s="160" t="s">
        <v>15</v>
      </c>
      <c r="D74" s="311">
        <v>339087324.01457709</v>
      </c>
      <c r="E74" s="311">
        <v>54716428.273545682</v>
      </c>
      <c r="F74" s="316">
        <v>0.19241219510513621</v>
      </c>
      <c r="G74" s="324">
        <v>35.520005506609181</v>
      </c>
      <c r="H74" s="324">
        <v>3.2149751627648939</v>
      </c>
      <c r="I74" s="325">
        <v>2.4394076318000439</v>
      </c>
      <c r="J74" s="325">
        <v>-2.4728510973164752E-2</v>
      </c>
      <c r="K74" s="316">
        <v>-1.0035367179564431E-2</v>
      </c>
      <c r="L74" s="317">
        <v>827172206.04781365</v>
      </c>
      <c r="M74" s="317">
        <v>126443603.89954627</v>
      </c>
      <c r="N74" s="316">
        <v>0.18044590089786577</v>
      </c>
      <c r="O74" s="311">
        <v>227548353.70348448</v>
      </c>
      <c r="P74" s="311">
        <v>25780331.399747342</v>
      </c>
      <c r="Q74" s="316">
        <v>0.12777213705816176</v>
      </c>
      <c r="R74" s="231"/>
    </row>
  </sheetData>
  <mergeCells count="32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SharedContentType xmlns="Microsoft.SharePoint.Taxonomy.ContentTypeSync" SourceId="7933c1b9-1e67-4121-b858-90bbb2bb229a" ContentTypeId="0x01010020BA4CE09D39F9458BCF6666573A368A" PreviousValue="false"/>
</file>

<file path=customXml/itemProps1.xml><?xml version="1.0" encoding="utf-8"?>
<ds:datastoreItem xmlns:ds="http://schemas.openxmlformats.org/officeDocument/2006/customXml" ds:itemID="{B04F4F8C-B69F-4E93-A7B5-833305AE16D5}"/>
</file>

<file path=customXml/itemProps2.xml><?xml version="1.0" encoding="utf-8"?>
<ds:datastoreItem xmlns:ds="http://schemas.openxmlformats.org/officeDocument/2006/customXml" ds:itemID="{AA45E397-97FB-4F0E-BEB1-F8B70AD6F6BC}"/>
</file>

<file path=customXml/itemProps3.xml><?xml version="1.0" encoding="utf-8"?>
<ds:datastoreItem xmlns:ds="http://schemas.openxmlformats.org/officeDocument/2006/customXml" ds:itemID="{50185A21-6F69-426E-999F-E89167FA98D6}"/>
</file>

<file path=customXml/itemProps4.xml><?xml version="1.0" encoding="utf-8"?>
<ds:datastoreItem xmlns:ds="http://schemas.openxmlformats.org/officeDocument/2006/customXml" ds:itemID="{67411D73-087C-4775-A8DC-5B2BE84D38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</vt:i4>
      </vt:variant>
    </vt:vector>
  </HeadingPairs>
  <TitlesOfParts>
    <vt:vector size="30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 with C</vt:lpstr>
      <vt:lpstr>TOTAL U.S. MULO+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Maureen Windisch</cp:lastModifiedBy>
  <cp:lastPrinted>2014-10-21T15:27:11Z</cp:lastPrinted>
  <dcterms:created xsi:type="dcterms:W3CDTF">2014-10-20T20:29:55Z</dcterms:created>
  <dcterms:modified xsi:type="dcterms:W3CDTF">2024-08-20T19:55:56Z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  <property fmtid="{D5CDD505-2E9C-101B-9397-08002B2CF9AE}" pid="4" name="Expiration Date0">
    <vt:filetime>2026-09-30T05:00:00Z</vt:filetime>
  </property>
  <property fmtid="{D5CDD505-2E9C-101B-9397-08002B2CF9AE}" pid="7" name="Insights Limited Share Only">
    <vt:bool>false</vt:bool>
  </property>
  <property fmtid="{D5CDD505-2E9C-101B-9397-08002B2CF9AE}" pid="8" name="Asset Administrator">
    <vt:lpwstr>DEX - Insights</vt:lpwstr>
  </property>
  <property fmtid="{D5CDD505-2E9C-101B-9397-08002B2CF9AE}" pid="9" name="InsightsTopic">
    <vt:lpwstr>;#Sales Data;#Yogurt;#</vt:lpwstr>
  </property>
  <property fmtid="{D5CDD505-2E9C-101B-9397-08002B2CF9AE}" pid="10" name="Collaboration Source">
    <vt:lpwstr>, </vt:lpwstr>
  </property>
  <property fmtid="{D5CDD505-2E9C-101B-9397-08002B2CF9AE}" pid="11" name="External Share Allowed">
    <vt:bool>true</vt:bool>
  </property>
  <property fmtid="{D5CDD505-2E9C-101B-9397-08002B2CF9AE}" pid="12" name="Source">
    <vt:lpwstr>;#Circana;#</vt:lpwstr>
  </property>
  <property fmtid="{D5CDD505-2E9C-101B-9397-08002B2CF9AE}" pid="13" name="Asset Type">
    <vt:lpwstr>Report</vt:lpwstr>
  </property>
  <property fmtid="{D5CDD505-2E9C-101B-9397-08002B2CF9AE}" pid="14" name="Published Year">
    <vt:lpwstr>2024</vt:lpwstr>
  </property>
</Properties>
</file>