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Retail Sales Reports/"/>
    </mc:Choice>
  </mc:AlternateContent>
  <xr:revisionPtr revIDLastSave="3" documentId="8_{B5EFCA43-1A17-46CD-96E0-A1E009C10BBB}" xr6:coauthVersionLast="47" xr6:coauthVersionMax="47" xr10:uidLastSave="{E99C2A0B-74ED-4781-A8DA-3E0C7F0588A7}"/>
  <bookViews>
    <workbookView xWindow="-120" yWindow="-120" windowWidth="29040" windowHeight="1584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C" sheetId="7" r:id="rId14"/>
    <sheet name="TOTAL U.S. MULO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MULO'!$B$2:$Q$50,'TOTAL U.S. MULO'!$B$102:$Q$150</definedName>
    <definedName name="_xlnm.Print_Area" localSheetId="13">'TOTAL U.S. MULO+C'!$B$2:$Q$50,'TOTAL U.S. MULO+C'!$B$102:$Q$150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S166" i="31"/>
  <c r="S98" i="31"/>
  <c r="W30" i="31"/>
  <c r="V30" i="31"/>
  <c r="T30" i="31"/>
  <c r="S30" i="31"/>
  <c r="T166" i="31"/>
  <c r="T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W166" i="31" l="1"/>
  <c r="V166" i="31"/>
  <c r="W98" i="31"/>
  <c r="V98" i="31"/>
  <c r="U30" i="31"/>
  <c r="X166" i="31" l="1"/>
  <c r="U98" i="31"/>
  <c r="U166" i="31"/>
  <c r="X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X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<sst xmlns="http://schemas.openxmlformats.org/spreadsheetml/2006/main" count="4321" uniqueCount="452">
  <si>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</si>
  <si>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</si>
  <si>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</si>
  <si>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</si>
  <si>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</si>
  <si>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</si>
  <si>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</si>
  <si>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</si>
  <si>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</si>
  <si>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</si>
  <si>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</si>
  <si>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</si>
  <si>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</si>
  <si>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ADA MIDEAST - MULO</t>
  </si>
  <si>
    <t>MIDWEST DAIRY ASSOCIATION - MULO</t>
  </si>
  <si>
    <t>NEW ENGLAND DAIRY - MULO</t>
  </si>
  <si>
    <t>CMAB - MULO</t>
  </si>
  <si>
    <t>FLORIDA DAIRY FARMERS - MULO</t>
  </si>
  <si>
    <t>MAINE DAIRY PROMOTION BOARD - MULO</t>
  </si>
  <si>
    <t>OREGON DAIRY PRODUCERS - MULO</t>
  </si>
  <si>
    <t>UNITED DAIRY INDUSTRY OF MICHIGAN - MULO</t>
  </si>
  <si>
    <t>PRIVATE LABEL</t>
  </si>
  <si>
    <t>BRANDED</t>
  </si>
  <si>
    <t>FAT FREE</t>
  </si>
  <si>
    <t>TOTAL U.S. MULTI-OUTLET + CONVENIENCE</t>
  </si>
  <si>
    <t>TOTAL U.S. MULTI-OUTLET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</si>
  <si>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</si>
  <si>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</si>
  <si>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</si>
  <si>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</si>
  <si>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</si>
  <si>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</si>
  <si>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</si>
  <si>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</si>
  <si>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</si>
  <si>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</si>
  <si>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</si>
  <si>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</si>
  <si>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</si>
  <si>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MULO</t>
  </si>
  <si>
    <t>GREAT LAKES - MULO</t>
  </si>
  <si>
    <t>MID-SOUTH - MULO</t>
  </si>
  <si>
    <t>NORTHEAST - MULO</t>
  </si>
  <si>
    <t>PLAINS - MULO</t>
  </si>
  <si>
    <t>SOUTH CENTRAL - MULO</t>
  </si>
  <si>
    <t>SOUTHEAST - MULO</t>
  </si>
  <si>
    <t>WEST - MULO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</si>
  <si>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</si>
  <si>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</si>
  <si>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</si>
  <si>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</si>
  <si>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</si>
  <si>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</si>
  <si>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</si>
  <si>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</si>
  <si>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GREAT LAKES REGION - MULTI OUTLET</t>
  </si>
  <si>
    <t>NORTHEAST REGION - MULTI OUTLET</t>
  </si>
  <si>
    <t>SOUTH CENTRAL REGION - MULTI OUTLET</t>
  </si>
  <si>
    <t>SOUTHEAST REGION - MULTI OUTLET</t>
  </si>
  <si>
    <t>PLAINS REGION - MULTI OUTLET</t>
  </si>
  <si>
    <t>CALIFORNIA REGION - MULTI OUTLET</t>
  </si>
  <si>
    <t>MID-SOUTH REGION - MULTI OUTLET</t>
  </si>
  <si>
    <t>WEST REGION - MULTI OUTLET</t>
  </si>
  <si>
    <t>West - IRI Standard - Multi Outlet</t>
  </si>
  <si>
    <t>Great Lakes - IRI Standard - Multi Outlet</t>
  </si>
  <si>
    <t>South Central - IRI Standard - Multi Outlet</t>
  </si>
  <si>
    <t>Plains - IRI Standard - Multi Outlet</t>
  </si>
  <si>
    <t>Mid-South - IRI Standard - Multi Outlet</t>
  </si>
  <si>
    <t>Northeast - IRI Standard - Multi Outlet</t>
  </si>
  <si>
    <t>Southeast - IRI Standard - Multi Outlet</t>
  </si>
  <si>
    <t>California - IRI Standard - Multi Outlet</t>
  </si>
  <si>
    <t>ADA MIDEAST</t>
  </si>
  <si>
    <t>DAIRYMAX</t>
  </si>
  <si>
    <t>MIDWEST DAIRY ASSOCIATION</t>
  </si>
  <si>
    <t>ALL OTHER</t>
  </si>
  <si>
    <t>TOTAL U.S. MULO+C</t>
  </si>
  <si>
    <t>TOTAL U.S. MULO</t>
  </si>
  <si>
    <t>TOTAL U.S. ALL OTHER OUTLET xWM</t>
  </si>
  <si>
    <t>WALMART</t>
  </si>
  <si>
    <t>IRI STANDARD REGIONS</t>
  </si>
  <si>
    <t>WALMART REGIONS</t>
  </si>
  <si>
    <t>IRI STANDARD REGIONS &amp; MARKETS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</si>
  <si>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</si>
  <si>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</si>
  <si>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</si>
  <si>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</si>
  <si>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</si>
  <si>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</si>
  <si>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</si>
  <si>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</si>
  <si>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</si>
  <si>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</si>
  <si>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</si>
  <si>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</si>
  <si>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</si>
  <si>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</si>
  <si>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</si>
  <si>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</si>
  <si>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</si>
  <si>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</si>
  <si>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</si>
  <si>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</si>
  <si>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</si>
  <si>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>CALIFORNIA - MULO+C</t>
  </si>
  <si>
    <t>GREAT LAKES - MULO+C</t>
  </si>
  <si>
    <t>MID-SOUTH - MULO+C</t>
  </si>
  <si>
    <t>NORTHEAST - MULO+C</t>
  </si>
  <si>
    <t>PLAINS - MULO+C</t>
  </si>
  <si>
    <t>SOUTH CENTRAL - MULO+C</t>
  </si>
  <si>
    <t>SOUTHEAST - MULO+C</t>
  </si>
  <si>
    <t>WEST - MULO+C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</si>
  <si>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</si>
  <si>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</si>
  <si>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</si>
  <si>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</si>
  <si>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</si>
  <si>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 xml:space="preserve">    Idaho - Multi Outlet</t>
  </si>
  <si>
    <t>Chicago, IL - Multi Outlet</t>
  </si>
  <si>
    <t>Cleveland, OH - Multi Outlet</t>
  </si>
  <si>
    <t>Detroit, MI - Multi Outlet</t>
  </si>
  <si>
    <t>Grand Rapids, MI - Multi Outlet</t>
  </si>
  <si>
    <t>Green Bay, WI - Multi Outlet</t>
  </si>
  <si>
    <t>Indianapolis, IN - Multi Outlet</t>
  </si>
  <si>
    <t>Milwaukee, WI - Multi Outlet</t>
  </si>
  <si>
    <t>Peoria/Springfield, IL - Multi Outlet</t>
  </si>
  <si>
    <t>Toledo, OH - Multi Outlet</t>
  </si>
  <si>
    <t>Dallas/Ft. Worth, TX - Multi Outlet</t>
  </si>
  <si>
    <t>Houston, TX - Multi Outlet</t>
  </si>
  <si>
    <t>Little Rock, AR - Multi Outlet</t>
  </si>
  <si>
    <t>New Orleans, LA/Mobile, AL - Multi Outlet</t>
  </si>
  <si>
    <t>Oklahoma City, OK - Multi Outlet</t>
  </si>
  <si>
    <t>Tulsa, OK - Multi Outlet</t>
  </si>
  <si>
    <t>Des Moines, IA - Multi Outlet</t>
  </si>
  <si>
    <t>Kansas City, KS - Multi Outlet</t>
  </si>
  <si>
    <t>Minneapolis/St. Paul, MN - Multi Outlet</t>
  </si>
  <si>
    <t>Wichita, KS - Multi Outlet</t>
  </si>
  <si>
    <t>Baltimore, MD/Washington D.C. - Multi Outlet</t>
  </si>
  <si>
    <t>Charlotte, NC - Multi Outlet</t>
  </si>
  <si>
    <t>St. Louis, MO - Multi Outlet</t>
  </si>
  <si>
    <t>Knoxville, TN - Multi Outlet</t>
  </si>
  <si>
    <t>Louisville, KY - Multi Outlet</t>
  </si>
  <si>
    <t>Omaha, NE - Multi Outlet</t>
  </si>
  <si>
    <t>Memphis, TN - Multi Outlet</t>
  </si>
  <si>
    <t>Nashville, TN - Multi Outlet</t>
  </si>
  <si>
    <t>Raleigh/Greensboro, NC - Multi Outlet</t>
  </si>
  <si>
    <t>Richmond/Norfolk, VA - Multi Outlet</t>
  </si>
  <si>
    <t>Roanoke, VA - Multi Outlet</t>
  </si>
  <si>
    <t>Albany, NY - Multi Outlet</t>
  </si>
  <si>
    <t>Boston, MA - Multi Outlet</t>
  </si>
  <si>
    <t>Buffalo/Rochester, NY - Multi Outlet</t>
  </si>
  <si>
    <t>Harrisburg/Scranton, PA - Multi Outlet</t>
  </si>
  <si>
    <t>Hartford, CT/Springfield, MA - Multi Outlet</t>
  </si>
  <si>
    <t>New England - Multi Outlet</t>
  </si>
  <si>
    <t>New York, NY - Multi Outlet</t>
  </si>
  <si>
    <t>Philadelphia, PA - Multi Outlet</t>
  </si>
  <si>
    <t>Pittsburgh, PA - Multi Outlet</t>
  </si>
  <si>
    <t>Providence, RI - Multi Outlet</t>
  </si>
  <si>
    <t>Syracuse, NY - Multi Outlet</t>
  </si>
  <si>
    <t>Atlanta, GA - Multi Outlet</t>
  </si>
  <si>
    <t>Birmingham/Montgomery, AL - Multi Outlet</t>
  </si>
  <si>
    <t>Jacksonville, FL - Multi Outlet</t>
  </si>
  <si>
    <t>Miami/Ft. Lauderdale, FL - Multi Outlet</t>
  </si>
  <si>
    <t>Mississippi - Multi Outlet</t>
  </si>
  <si>
    <t>Orlando, FL - Multi Outlet</t>
  </si>
  <si>
    <t>South Carolina - Multi Outlet</t>
  </si>
  <si>
    <t>Tampa/St. Petersburg, FL - Multi Outlet</t>
  </si>
  <si>
    <t>Los Angeles, CA - Multi Outlet</t>
  </si>
  <si>
    <t>Sacramento, CA - Multi Outlet</t>
  </si>
  <si>
    <t>San Diego, CA - Multi Outlet</t>
  </si>
  <si>
    <t>San Francisco/Oakland, CA - Multi Outlet</t>
  </si>
  <si>
    <t>Boise, ID - Multi Outlet</t>
  </si>
  <si>
    <t>Denver, CO - Multi Outlet</t>
  </si>
  <si>
    <t>Las Vegas, NV - Multi Outlet</t>
  </si>
  <si>
    <t>Phoenix/Tucson, AZ - Multi Outlet</t>
  </si>
  <si>
    <t>Portland, OR - Multi Outlet</t>
  </si>
  <si>
    <t>Salt Lake City, UT - Multi Outlet</t>
  </si>
  <si>
    <t>Seattle/Tacoma, WA - Multi Outlet</t>
  </si>
  <si>
    <t>Spokane, WA - Multi Outlet</t>
  </si>
  <si>
    <t>West Texas/New Mexico - Multi Outlet</t>
  </si>
  <si>
    <t>Ohio - Multi Outlet</t>
  </si>
  <si>
    <t>West Virginia - Multi Outlet</t>
  </si>
  <si>
    <t>Oklahoma - Multi Outlet</t>
  </si>
  <si>
    <t>Alabama - Multi Outlet</t>
  </si>
  <si>
    <t>Georgia - Multi Outlet</t>
  </si>
  <si>
    <t>Kentucky - Multi Outlet</t>
  </si>
  <si>
    <t>Louisiana - Multi Outlet</t>
  </si>
  <si>
    <t>North Carolina - Multi Outlet</t>
  </si>
  <si>
    <t>Tennessee - Multi Outlet</t>
  </si>
  <si>
    <t>Virginia - Multi Outlet</t>
  </si>
  <si>
    <t>Arkansas - Multi Outlet</t>
  </si>
  <si>
    <t>Illinois - Multi Outlet</t>
  </si>
  <si>
    <t>Kansas - Multi Outlet</t>
  </si>
  <si>
    <t>Minnesota - Multi Outlet</t>
  </si>
  <si>
    <t>Missouri - Multi Outlet</t>
  </si>
  <si>
    <t>Nebraska - Multi Outlet</t>
  </si>
  <si>
    <t>South Dakota - Multi Outlet</t>
  </si>
  <si>
    <t>Nevada - Multi Outlet</t>
  </si>
  <si>
    <t>New Jersey - Multi Outlet</t>
  </si>
  <si>
    <t>New York - Multi Outlet</t>
  </si>
  <si>
    <t>Delaware - Multi Outlet</t>
  </si>
  <si>
    <t>Pennsylvania - Multi Outlet</t>
  </si>
  <si>
    <t>Connecticut - Multi Outlet</t>
  </si>
  <si>
    <t>Massachusetts - Multi Outlet</t>
  </si>
  <si>
    <t>New Hampshire - Multi Outlet</t>
  </si>
  <si>
    <t>Rhode Island - Multi Outlet</t>
  </si>
  <si>
    <t>Vermont - Multi Outlet</t>
  </si>
  <si>
    <t>Cincinnati/Dayton, OH - Multi Outlet</t>
  </si>
  <si>
    <t>Columbus, OH - Multi Outlet</t>
  </si>
  <si>
    <t>CUPS</t>
  </si>
  <si>
    <t>TUBS</t>
  </si>
  <si>
    <t>TUBES</t>
  </si>
  <si>
    <t>DRINKS</t>
  </si>
  <si>
    <t>TRADITIONAL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</si>
  <si>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</si>
  <si>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</si>
  <si>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</si>
  <si>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</si>
  <si>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</si>
  <si>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</si>
  <si>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</si>
  <si>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</si>
  <si>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</si>
  <si>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</si>
  <si>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</si>
  <si>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</si>
  <si>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</si>
  <si>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</si>
  <si>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</si>
  <si>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</si>
  <si>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</si>
  <si>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</si>
  <si>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</si>
  <si>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</si>
  <si>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</si>
  <si>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</si>
  <si>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</si>
  <si>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</si>
  <si>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</si>
  <si>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</si>
  <si>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</si>
  <si>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</si>
  <si>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</si>
  <si>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</si>
  <si>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</si>
  <si>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</si>
  <si>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</si>
  <si>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</si>
  <si>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</si>
  <si>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</si>
  <si>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 xml:space="preserve">    Utah - Multi Outlet</t>
  </si>
  <si>
    <t xml:space="preserve">      California - IRI Standard - Multi Outlet + Conv</t>
  </si>
  <si>
    <t xml:space="preserve">      Great Lakes - IRI Standard - Multi Outlet + Conv</t>
  </si>
  <si>
    <t xml:space="preserve">      Mid-South - IRI Standard - Multi Outlet + Conv</t>
  </si>
  <si>
    <t xml:space="preserve">      Northeast - IRI Standard - Multi Outlet + Conv</t>
  </si>
  <si>
    <t xml:space="preserve">      Plains - IRI Standard - Multi Outlet + Conv</t>
  </si>
  <si>
    <t xml:space="preserve">      South Central - IRI Standard - Multi Outlet + Conv</t>
  </si>
  <si>
    <t xml:space="preserve">      Southeast - IRI Standard - Multi Outlet + Conv</t>
  </si>
  <si>
    <t xml:space="preserve">      West - IRI Standard - Multi Outlet + Conv</t>
  </si>
  <si>
    <t xml:space="preserve">      California - IRI Standard - Multi Outlet</t>
  </si>
  <si>
    <t xml:space="preserve">      Great Lakes - IRI Standard - Multi Outlet</t>
  </si>
  <si>
    <t xml:space="preserve">      Mid-South - IRI Standard - Multi Outlet</t>
  </si>
  <si>
    <t xml:space="preserve">      Northeast - IRI Standard - Multi Outlet</t>
  </si>
  <si>
    <t xml:space="preserve">      Plains - IRI Standard - Multi Outlet</t>
  </si>
  <si>
    <t xml:space="preserve">      South Central - IRI Standard - Multi Outlet</t>
  </si>
  <si>
    <t xml:space="preserve">      Southeast - IRI Standard - Multi Outlet</t>
  </si>
  <si>
    <t xml:space="preserve">      West - IRI Standard - Multi Outlet</t>
  </si>
  <si>
    <t xml:space="preserve">      California - IRI Standard - Food</t>
  </si>
  <si>
    <t xml:space="preserve">      Great Lakes - IRI Standard - Food</t>
  </si>
  <si>
    <t xml:space="preserve">      Mid-South - IRI Standard - Food</t>
  </si>
  <si>
    <t xml:space="preserve">      Northeast - IRI Standard - Food</t>
  </si>
  <si>
    <t xml:space="preserve">      Plains - IRI Standard - Food</t>
  </si>
  <si>
    <t xml:space="preserve">      South Central - IRI Standard - Food</t>
  </si>
  <si>
    <t xml:space="preserve">      Southeast - IRI Standard - Food</t>
  </si>
  <si>
    <t xml:space="preserve">      West - IRI Standard - Food</t>
  </si>
  <si>
    <t xml:space="preserve">      California - IRI Standard - Drug</t>
  </si>
  <si>
    <t xml:space="preserve">      Great Lakes - IRI Standard - Drug</t>
  </si>
  <si>
    <t xml:space="preserve">      Mid-South - IRI Standard - Drug</t>
  </si>
  <si>
    <t xml:space="preserve">      Northeast - IRI Standard - Drug</t>
  </si>
  <si>
    <t xml:space="preserve">      West - IRI Standard - Drug</t>
  </si>
  <si>
    <t xml:space="preserve">      California - IRI Standard - Conv</t>
  </si>
  <si>
    <t xml:space="preserve">      Great Lakes - IRI Standard - Conv</t>
  </si>
  <si>
    <t xml:space="preserve">      Mid-South - IRI Standard - Conv</t>
  </si>
  <si>
    <t xml:space="preserve">      Northeast - IRI Standard - Conv</t>
  </si>
  <si>
    <t xml:space="preserve">      Plains - IRI Standard - Conv</t>
  </si>
  <si>
    <t xml:space="preserve">      South Central - IRI Standard - Conv</t>
  </si>
  <si>
    <t xml:space="preserve">      Southeast - IRI Standard - Conv</t>
  </si>
  <si>
    <t xml:space="preserve">      West - IRI Standard - Conv</t>
  </si>
  <si>
    <t xml:space="preserve">  California - All Other (U)</t>
  </si>
  <si>
    <t xml:space="preserve">  Great Lakes - All Other (U)</t>
  </si>
  <si>
    <t xml:space="preserve">  Mid-South - All Other (U)</t>
  </si>
  <si>
    <t xml:space="preserve">  Northeast - All Other (U)</t>
  </si>
  <si>
    <t xml:space="preserve">  Plains - All Other (U)</t>
  </si>
  <si>
    <t xml:space="preserve">  South Central - All Other (U)</t>
  </si>
  <si>
    <t xml:space="preserve">  Southeast - All Other (U)</t>
  </si>
  <si>
    <t xml:space="preserve">  West - All Other (U)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</si>
  <si>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</si>
  <si>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</si>
  <si>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</si>
  <si>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</si>
  <si>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</si>
  <si>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</si>
  <si>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</si>
  <si>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</si>
  <si>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</si>
  <si>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</si>
  <si>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</si>
  <si>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</si>
  <si>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</si>
  <si>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</si>
  <si>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</si>
  <si>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</si>
  <si>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</si>
  <si>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</si>
  <si>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</si>
  <si>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</si>
  <si>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</si>
  <si>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</si>
  <si>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</si>
  <si>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GREEK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</si>
  <si>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</si>
  <si>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</si>
  <si>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</si>
  <si>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</si>
  <si>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</si>
  <si>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</si>
  <si>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</si>
  <si>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</si>
  <si>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Dairy West - MULO (U)</t>
  </si>
  <si>
    <t>ADA NORTHEAST - MULO</t>
  </si>
  <si>
    <t>NEW ENGLAND DAIRY ASSOCIATION - MULO</t>
  </si>
  <si>
    <t>ADA INDIANA - MULO</t>
  </si>
  <si>
    <t>DAIRY FARMERS OF WISCONSIN - MULO</t>
  </si>
  <si>
    <t>DAIRY WEST - MULO</t>
  </si>
  <si>
    <t>THE DAIRY ALLIANCE  - MULO</t>
  </si>
  <si>
    <t>THE DAIRY ALLIANCE</t>
  </si>
  <si>
    <t>DAIRY FARMERS OF WASHINGTON - MULO</t>
  </si>
  <si>
    <t>MONTH</t>
  </si>
  <si>
    <t xml:space="preserve">DAIRY MANAGEMENT WEST - MULO </t>
  </si>
  <si>
    <t>Dairy Management West - MULO</t>
  </si>
  <si>
    <t>Arizona - Multi Outlet</t>
  </si>
  <si>
    <t>L4 Weeks</t>
  </si>
  <si>
    <t xml:space="preserve">    DairyMax - MULO</t>
  </si>
  <si>
    <t>Texas - MULO</t>
  </si>
  <si>
    <t>Colorado - Multi Outlet</t>
  </si>
  <si>
    <t>Montana - MULO</t>
  </si>
  <si>
    <t>Wyoming - Multi Outlet</t>
  </si>
  <si>
    <t>REGULAR FAT</t>
  </si>
  <si>
    <t>ICELANDIC</t>
  </si>
  <si>
    <t>AUSTRALIAN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</si>
  <si>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</si>
  <si>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</si>
  <si>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</si>
  <si>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</si>
  <si>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</si>
  <si>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</si>
  <si>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</si>
  <si>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</si>
  <si>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</si>
  <si>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</si>
  <si>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</si>
  <si>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</si>
  <si>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</si>
  <si>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</si>
  <si>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</si>
  <si>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</si>
  <si>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</si>
  <si>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</si>
  <si>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</si>
  <si>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</si>
  <si>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</si>
  <si>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 xml:space="preserve">ALTERNATIVE </t>
  </si>
  <si>
    <t>ALTERNATIVE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</si>
  <si>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</si>
  <si>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</si>
  <si>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</si>
  <si>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</si>
  <si>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</si>
  <si>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</si>
  <si>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</si>
  <si>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</si>
  <si>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</si>
  <si>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</si>
  <si>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</si>
  <si>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</si>
  <si>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</si>
  <si>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</si>
  <si>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</si>
  <si>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</si>
  <si>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</si>
  <si>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</si>
  <si>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</si>
  <si>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</si>
  <si>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</si>
  <si>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</si>
  <si>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</si>
  <si>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</si>
  <si>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</si>
  <si>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</si>
  <si>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</si>
  <si>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</si>
  <si>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</si>
  <si>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</si>
  <si>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</si>
  <si>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</si>
  <si>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</si>
  <si>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</si>
  <si>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</si>
  <si>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</si>
  <si>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</si>
  <si>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</si>
  <si>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</si>
  <si>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</si>
  <si>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</si>
  <si>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</si>
  <si>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</si>
  <si>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</si>
  <si>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</si>
  <si>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</si>
  <si>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</si>
  <si>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</si>
  <si>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</si>
  <si>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</si>
  <si>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</si>
  <si>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</si>
  <si>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>Iowa - Multi Outlet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</si>
  <si>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</si>
  <si>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</si>
  <si>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</si>
  <si>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</si>
  <si>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</si>
  <si>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 xml:space="preserve">FLORIDA DAIRY FARMERS - MULO </t>
  </si>
  <si>
    <t>Mid-South - Circana Standard - Multi Outlet</t>
  </si>
  <si>
    <t>West - Circana Standard - Multi Outlet</t>
  </si>
  <si>
    <t>Great Lakes - Circana Standard - Multi Outlet</t>
  </si>
  <si>
    <t>Northeast - Circana Standard - Multi Outlet</t>
  </si>
  <si>
    <t>South Central - Circana Standard - Multi Outlet</t>
  </si>
  <si>
    <t>Southeast - Circana Standard - Multi Outlet</t>
  </si>
  <si>
    <t>Plains - Circana Standard - Multi Outlet</t>
  </si>
  <si>
    <t>California - Circana Standard - Multi Outlet</t>
  </si>
  <si>
    <t>Circana STANDARD MULO+C REGIONS</t>
  </si>
  <si>
    <t>Circana STANDARD MULO REGIONS</t>
  </si>
  <si>
    <t>Circana STANDARD FOOD REGIONS</t>
  </si>
  <si>
    <t>Circana STANDARD DRUG REGIONS</t>
  </si>
  <si>
    <t>Circana STANDARD CONVENIENCE REGIONS</t>
  </si>
  <si>
    <t>New Mexico - Multi Outlet</t>
  </si>
  <si>
    <t xml:space="preserve">        New Mexico - Multi Outlet</t>
  </si>
  <si>
    <t xml:space="preserve">      New Mexico - Multi Outlet</t>
  </si>
  <si>
    <t xml:space="preserve">  Midwest Dairy Association - DMI SR - Multi Outlet</t>
  </si>
  <si>
    <t xml:space="preserve">  North Dakota - Multi Outlet</t>
  </si>
  <si>
    <t>YTD Ending 01-28-2024</t>
  </si>
  <si>
    <t>4 WEEKS  ENDING 01-28-2024</t>
  </si>
  <si>
    <t>LATEST 52 WEEKS ENDING 01-28-2024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</si>
</sst>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59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Font="1" applyFill="1" applyBorder="1" applyAlignment="1" applyProtection="1">
      <alignment vertical="center"/>
      <protection hidden="1"/>
    </xf>
    <xf numFmtId="166" fontId="0" fillId="0" borderId="3" xfId="0" applyNumberFormat="1" applyFont="1" applyFill="1" applyBorder="1" applyAlignment="1">
      <alignment vertical="center"/>
    </xf>
    <xf numFmtId="164" fontId="0" fillId="0" borderId="16" xfId="0" applyNumberFormat="1" applyFont="1" applyFill="1" applyBorder="1" applyAlignment="1">
      <alignment horizontal="center" vertical="center"/>
    </xf>
    <xf numFmtId="3" fontId="0" fillId="0" borderId="8" xfId="0" applyNumberFormat="1" applyFont="1" applyFill="1" applyBorder="1" applyAlignment="1" applyProtection="1">
      <alignment vertical="center"/>
      <protection hidden="1"/>
    </xf>
    <xf numFmtId="166" fontId="0" fillId="0" borderId="8" xfId="0" applyNumberFormat="1" applyFont="1" applyFill="1" applyBorder="1" applyAlignment="1">
      <alignment vertical="center"/>
    </xf>
    <xf numFmtId="164" fontId="0" fillId="0" borderId="9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 applyProtection="1">
      <alignment vertical="center"/>
      <protection hidden="1"/>
    </xf>
    <xf numFmtId="3" fontId="0" fillId="0" borderId="15" xfId="0" applyNumberFormat="1" applyFont="1" applyFill="1" applyBorder="1" applyAlignment="1" applyProtection="1">
      <alignment vertical="center"/>
      <protection hidden="1"/>
    </xf>
    <xf numFmtId="166" fontId="0" fillId="0" borderId="29" xfId="0" applyNumberFormat="1" applyFont="1" applyFill="1" applyBorder="1" applyAlignment="1">
      <alignment vertical="center"/>
    </xf>
    <xf numFmtId="166" fontId="0" fillId="0" borderId="30" xfId="0" applyNumberFormat="1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0" fontId="3" fillId="2" borderId="12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vertical="center"/>
    </xf>
    <xf numFmtId="167" fontId="0" fillId="0" borderId="9" xfId="0" applyNumberFormat="1" applyFont="1" applyFill="1" applyBorder="1" applyAlignment="1">
      <alignment horizontal="center" vertical="center"/>
    </xf>
    <xf numFmtId="167" fontId="0" fillId="0" borderId="16" xfId="0" applyNumberFormat="1" applyFont="1" applyFill="1" applyBorder="1" applyAlignment="1">
      <alignment horizontal="center" vertical="center"/>
    </xf>
    <xf numFmtId="0" fontId="3" fillId="2" borderId="10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31" xfId="2" applyNumberFormat="1" applyFont="1" applyFill="1" applyBorder="1" applyAlignment="1">
      <alignment horizontal="center" vertical="center" wrapText="1"/>
    </xf>
    <xf numFmtId="0" fontId="3" fillId="0" borderId="36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0" fontId="3" fillId="0" borderId="38" xfId="2" applyFont="1" applyFill="1" applyBorder="1" applyAlignment="1">
      <alignment horizontal="center" vertical="center"/>
    </xf>
    <xf numFmtId="0" fontId="3" fillId="0" borderId="37" xfId="2" applyFont="1" applyFill="1" applyBorder="1" applyAlignment="1">
      <alignment horizontal="center" vertical="center"/>
    </xf>
    <xf numFmtId="0" fontId="3" fillId="2" borderId="27" xfId="2" applyNumberFormat="1" applyFont="1" applyFill="1" applyBorder="1" applyAlignment="1">
      <alignment horizontal="center" vertical="center" wrapText="1"/>
    </xf>
    <xf numFmtId="167" fontId="0" fillId="0" borderId="7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3" fillId="0" borderId="0" xfId="2" applyFont="1"/>
    <xf numFmtId="0" fontId="6" fillId="2" borderId="39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Font="1" applyFill="1" applyBorder="1" applyAlignment="1">
      <alignment horizontal="left" vertical="center"/>
    </xf>
    <xf numFmtId="3" fontId="6" fillId="0" borderId="0" xfId="2" applyNumberFormat="1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horizontal="center" vertical="center"/>
    </xf>
    <xf numFmtId="168" fontId="6" fillId="0" borderId="0" xfId="2" applyNumberFormat="1" applyFont="1" applyFill="1" applyBorder="1" applyAlignment="1">
      <alignment vertical="center"/>
    </xf>
    <xf numFmtId="168" fontId="6" fillId="0" borderId="0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 wrapText="1"/>
    </xf>
    <xf numFmtId="0" fontId="3" fillId="0" borderId="0" xfId="2" applyFont="1" applyAlignment="1"/>
    <xf numFmtId="0" fontId="0" fillId="0" borderId="0" xfId="0" applyFont="1" applyAlignment="1"/>
    <xf numFmtId="0" fontId="3" fillId="0" borderId="42" xfId="2" applyFont="1" applyFill="1" applyBorder="1" applyAlignment="1">
      <alignment horizontal="center"/>
    </xf>
    <xf numFmtId="0" fontId="11" fillId="5" borderId="0" xfId="0" applyFont="1" applyFill="1" applyAlignment="1"/>
    <xf numFmtId="0" fontId="12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/>
    </xf>
    <xf numFmtId="0" fontId="0" fillId="5" borderId="0" xfId="0" applyFill="1" applyBorder="1" applyAlignment="1">
      <alignment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3" fontId="1" fillId="5" borderId="0" xfId="0" applyNumberFormat="1" applyFont="1" applyFill="1" applyBorder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 indent="2"/>
    </xf>
    <xf numFmtId="3" fontId="2" fillId="5" borderId="0" xfId="0" applyNumberFormat="1" applyFont="1" applyFill="1" applyBorder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Border="1" applyAlignment="1" applyProtection="1">
      <alignment horizontal="center" vertical="center"/>
      <protection hidden="1"/>
    </xf>
    <xf numFmtId="3" fontId="0" fillId="5" borderId="0" xfId="0" applyNumberFormat="1" applyFont="1" applyFill="1" applyBorder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3" fontId="3" fillId="5" borderId="0" xfId="0" applyNumberFormat="1" applyFont="1" applyFill="1" applyBorder="1" applyAlignment="1" applyProtection="1">
      <alignment vertical="center"/>
      <protection hidden="1"/>
    </xf>
    <xf numFmtId="164" fontId="3" fillId="5" borderId="0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166" fontId="3" fillId="5" borderId="0" xfId="0" applyNumberFormat="1" applyFont="1" applyFill="1" applyBorder="1" applyAlignment="1">
      <alignment vertical="center"/>
    </xf>
    <xf numFmtId="0" fontId="0" fillId="0" borderId="0" xfId="0"/>
    <xf numFmtId="3" fontId="0" fillId="5" borderId="3" xfId="0" applyNumberFormat="1" applyFont="1" applyFill="1" applyBorder="1" applyAlignment="1" applyProtection="1">
      <alignment vertical="center"/>
      <protection hidden="1"/>
    </xf>
    <xf numFmtId="3" fontId="3" fillId="0" borderId="0" xfId="0" applyNumberFormat="1" applyFont="1" applyFill="1" applyBorder="1" applyAlignment="1" applyProtection="1">
      <alignment vertical="center"/>
      <protection hidden="1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ont="1" applyFill="1" applyBorder="1" applyAlignment="1" applyProtection="1">
      <alignment vertical="center"/>
      <protection hidden="1"/>
    </xf>
    <xf numFmtId="0" fontId="3" fillId="0" borderId="35" xfId="2" applyFont="1" applyFill="1" applyBorder="1" applyAlignment="1">
      <alignment horizontal="center" vertical="center"/>
    </xf>
    <xf numFmtId="164" fontId="0" fillId="5" borderId="3" xfId="0" applyNumberFormat="1" applyFont="1" applyFill="1" applyBorder="1" applyAlignment="1">
      <alignment horizontal="center" vertical="center"/>
    </xf>
    <xf numFmtId="166" fontId="0" fillId="5" borderId="3" xfId="0" applyNumberFormat="1" applyFont="1" applyFill="1" applyBorder="1" applyAlignment="1">
      <alignment vertical="center"/>
    </xf>
    <xf numFmtId="164" fontId="0" fillId="5" borderId="16" xfId="0" applyNumberFormat="1" applyFon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ont="1" applyFill="1" applyBorder="1" applyAlignment="1" applyProtection="1">
      <alignment vertical="center"/>
      <protection hidden="1"/>
    </xf>
    <xf numFmtId="3" fontId="0" fillId="5" borderId="24" xfId="0" applyNumberFormat="1" applyFont="1" applyFill="1" applyBorder="1" applyAlignment="1" applyProtection="1">
      <alignment vertical="center"/>
      <protection hidden="1"/>
    </xf>
    <xf numFmtId="164" fontId="0" fillId="5" borderId="24" xfId="0" applyNumberFormat="1" applyFont="1" applyFill="1" applyBorder="1" applyAlignment="1">
      <alignment horizontal="center" vertical="center"/>
    </xf>
    <xf numFmtId="166" fontId="0" fillId="5" borderId="24" xfId="0" applyNumberFormat="1" applyFont="1" applyFill="1" applyBorder="1" applyAlignment="1">
      <alignment vertical="center"/>
    </xf>
    <xf numFmtId="164" fontId="0" fillId="5" borderId="25" xfId="0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 indent="2"/>
    </xf>
    <xf numFmtId="0" fontId="2" fillId="0" borderId="19" xfId="0" applyFont="1" applyBorder="1" applyAlignment="1">
      <alignment horizontal="left" vertical="center" indent="2"/>
    </xf>
    <xf numFmtId="0" fontId="2" fillId="0" borderId="20" xfId="0" applyFont="1" applyBorder="1" applyAlignment="1">
      <alignment horizontal="left" vertical="center" indent="2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left" vertical="center"/>
    </xf>
    <xf numFmtId="3" fontId="0" fillId="0" borderId="0" xfId="0" applyNumberFormat="1" applyFont="1" applyFill="1" applyBorder="1" applyAlignment="1" applyProtection="1"/>
    <xf numFmtId="164" fontId="0" fillId="0" borderId="0" xfId="0" applyNumberFormat="1" applyFont="1" applyFill="1"/>
    <xf numFmtId="166" fontId="0" fillId="0" borderId="0" xfId="0" applyNumberFormat="1" applyFont="1" applyFill="1"/>
    <xf numFmtId="3" fontId="0" fillId="0" borderId="53" xfId="0" applyNumberFormat="1" applyFont="1" applyFill="1" applyBorder="1" applyAlignment="1" applyProtection="1">
      <alignment vertical="center"/>
      <protection hidden="1"/>
    </xf>
    <xf numFmtId="3" fontId="0" fillId="0" borderId="24" xfId="0" applyNumberFormat="1" applyFont="1" applyFill="1" applyBorder="1" applyAlignment="1" applyProtection="1">
      <alignment vertical="center"/>
      <protection hidden="1"/>
    </xf>
    <xf numFmtId="164" fontId="0" fillId="0" borderId="25" xfId="0" applyNumberFormat="1" applyFont="1" applyFill="1" applyBorder="1" applyAlignment="1">
      <alignment horizontal="center" vertical="center"/>
    </xf>
    <xf numFmtId="166" fontId="0" fillId="0" borderId="32" xfId="0" applyNumberFormat="1" applyFont="1" applyFill="1" applyBorder="1" applyAlignment="1">
      <alignment vertical="center"/>
    </xf>
    <xf numFmtId="166" fontId="0" fillId="0" borderId="24" xfId="0" applyNumberFormat="1" applyFont="1" applyFill="1" applyBorder="1" applyAlignment="1">
      <alignment vertical="center"/>
    </xf>
    <xf numFmtId="164" fontId="0" fillId="0" borderId="54" xfId="0" applyNumberFormat="1" applyFont="1" applyFill="1" applyBorder="1" applyAlignment="1">
      <alignment horizontal="center" vertical="center"/>
    </xf>
    <xf numFmtId="167" fontId="0" fillId="0" borderId="53" xfId="0" applyNumberFormat="1" applyFont="1" applyFill="1" applyBorder="1" applyAlignment="1">
      <alignment horizontal="center" vertical="center"/>
    </xf>
    <xf numFmtId="167" fontId="0" fillId="0" borderId="25" xfId="0" applyNumberFormat="1" applyFont="1" applyFill="1" applyBorder="1" applyAlignment="1">
      <alignment horizontal="center" vertical="center"/>
    </xf>
    <xf numFmtId="2" fontId="0" fillId="0" borderId="0" xfId="0" applyNumberFormat="1" applyFont="1" applyFill="1"/>
    <xf numFmtId="165" fontId="0" fillId="0" borderId="0" xfId="0" applyNumberFormat="1" applyFont="1" applyFill="1"/>
    <xf numFmtId="0" fontId="0" fillId="0" borderId="0" xfId="0" applyFill="1"/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Border="1" applyAlignment="1" applyProtection="1">
      <alignment horizontal="center" vertical="center"/>
      <protection hidden="1"/>
    </xf>
    <xf numFmtId="169" fontId="2" fillId="5" borderId="0" xfId="0" applyNumberFormat="1" applyFont="1" applyFill="1" applyBorder="1" applyAlignment="1" applyProtection="1">
      <alignment horizontal="center" vertical="center"/>
      <protection hidden="1"/>
    </xf>
    <xf numFmtId="169" fontId="0" fillId="5" borderId="0" xfId="0" applyNumberFormat="1" applyFont="1" applyFill="1" applyBorder="1" applyAlignment="1" applyProtection="1">
      <alignment horizontal="center" vertical="center"/>
      <protection hidden="1"/>
    </xf>
    <xf numFmtId="165" fontId="3" fillId="5" borderId="0" xfId="0" applyNumberFormat="1" applyFont="1" applyFill="1" applyBorder="1" applyAlignment="1">
      <alignment horizontal="center" vertical="center"/>
    </xf>
    <xf numFmtId="0" fontId="10" fillId="0" borderId="0" xfId="3" quotePrefix="1"/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Alignment="1">
      <alignment horizontal="center"/>
    </xf>
    <xf numFmtId="0" fontId="6" fillId="2" borderId="39" xfId="2" applyNumberFormat="1" applyFont="1" applyFill="1" applyBorder="1" applyAlignment="1">
      <alignment horizontal="center" vertical="center" wrapText="1"/>
    </xf>
    <xf numFmtId="0" fontId="3" fillId="5" borderId="0" xfId="2" applyFont="1" applyFill="1"/>
    <xf numFmtId="0" fontId="3" fillId="5" borderId="0" xfId="2" applyFont="1" applyFill="1" applyBorder="1"/>
    <xf numFmtId="0" fontId="6" fillId="5" borderId="0" xfId="2" applyFont="1" applyFill="1" applyBorder="1" applyAlignment="1">
      <alignment vertical="center" wrapText="1"/>
    </xf>
    <xf numFmtId="0" fontId="6" fillId="5" borderId="0" xfId="2" applyNumberFormat="1" applyFont="1" applyFill="1" applyBorder="1" applyAlignment="1">
      <alignment horizontal="center" vertical="center" wrapText="1"/>
    </xf>
    <xf numFmtId="0" fontId="0" fillId="5" borderId="0" xfId="0" applyFont="1" applyFill="1" applyBorder="1"/>
    <xf numFmtId="0" fontId="0" fillId="5" borderId="0" xfId="0" applyFont="1" applyFill="1" applyBorder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3" fontId="0" fillId="6" borderId="0" xfId="0" applyNumberFormat="1" applyFont="1" applyFill="1" applyBorder="1" applyAlignment="1" applyProtection="1">
      <alignment vertical="center"/>
    </xf>
    <xf numFmtId="164" fontId="0" fillId="6" borderId="0" xfId="0" applyNumberFormat="1" applyFont="1" applyFill="1" applyBorder="1" applyAlignment="1">
      <alignment vertical="center"/>
    </xf>
    <xf numFmtId="2" fontId="0" fillId="6" borderId="0" xfId="0" applyNumberFormat="1" applyFont="1" applyFill="1" applyBorder="1" applyAlignment="1">
      <alignment vertical="center"/>
    </xf>
    <xf numFmtId="165" fontId="0" fillId="6" borderId="0" xfId="0" applyNumberFormat="1" applyFont="1" applyFill="1" applyBorder="1" applyAlignment="1">
      <alignment vertical="center"/>
    </xf>
    <xf numFmtId="166" fontId="0" fillId="6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0" fontId="0" fillId="0" borderId="0" xfId="0" applyNumberFormat="1" applyFont="1" applyFill="1" applyBorder="1" applyAlignment="1">
      <alignment vertical="center"/>
    </xf>
    <xf numFmtId="3" fontId="0" fillId="5" borderId="31" xfId="0" applyNumberFormat="1" applyFon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13" fillId="0" borderId="3" xfId="0" applyNumberFormat="1" applyFont="1" applyFill="1" applyBorder="1"/>
    <xf numFmtId="0" fontId="13" fillId="0" borderId="57" xfId="0" applyNumberFormat="1" applyFont="1" applyFill="1" applyBorder="1"/>
    <xf numFmtId="0" fontId="0" fillId="0" borderId="0" xfId="0" applyAlignment="1">
      <alignment wrapText="1"/>
    </xf>
    <xf numFmtId="0" fontId="0" fillId="5" borderId="0" xfId="0" applyFill="1" applyAlignment="1"/>
    <xf numFmtId="0" fontId="13" fillId="0" borderId="58" xfId="0" applyNumberFormat="1" applyFont="1" applyFill="1" applyBorder="1"/>
    <xf numFmtId="0" fontId="13" fillId="0" borderId="59" xfId="0" applyNumberFormat="1" applyFont="1" applyFill="1" applyBorder="1"/>
    <xf numFmtId="0" fontId="0" fillId="0" borderId="0" xfId="0"/>
    <xf numFmtId="0" fontId="0" fillId="0" borderId="0" xfId="0"/>
    <xf numFmtId="3" fontId="14" fillId="0" borderId="60" xfId="0" applyNumberFormat="1" applyFont="1" applyFill="1" applyBorder="1"/>
    <xf numFmtId="0" fontId="14" fillId="0" borderId="60" xfId="0" applyNumberFormat="1" applyFont="1" applyFill="1" applyBorder="1"/>
    <xf numFmtId="170" fontId="0" fillId="0" borderId="0" xfId="4" applyNumberFormat="1" applyFont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0" borderId="0" xfId="0" applyFont="1" applyAlignment="1">
      <alignment horizontal="center"/>
    </xf>
    <xf numFmtId="0" fontId="0" fillId="0" borderId="0" xfId="0"/>
    <xf numFmtId="0" fontId="0" fillId="7" borderId="0" xfId="0" applyFill="1"/>
    <xf numFmtId="0" fontId="14" fillId="0" borderId="61" xfId="0" applyFont="1" applyBorder="1"/>
    <xf numFmtId="0" fontId="0" fillId="0" borderId="0" xfId="0" applyNumberFormat="1" applyFont="1" applyFill="1" applyAlignment="1">
      <alignment horizontal="center" vertical="center" wrapText="1"/>
    </xf>
    <xf numFmtId="164" fontId="14" fillId="0" borderId="62" xfId="0" applyNumberFormat="1" applyFont="1" applyBorder="1"/>
    <xf numFmtId="171" fontId="14" fillId="0" borderId="62" xfId="0" applyNumberFormat="1" applyFont="1" applyBorder="1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14" fillId="0" borderId="63" xfId="0" applyFont="1" applyBorder="1"/>
    <xf numFmtId="164" fontId="14" fillId="0" borderId="63" xfId="0" applyNumberFormat="1" applyFont="1" applyBorder="1"/>
    <xf numFmtId="0" fontId="0" fillId="0" borderId="64" xfId="0" applyNumberFormat="1" applyFont="1" applyFill="1" applyBorder="1" applyAlignment="1">
      <alignment horizontal="center" vertical="center" wrapText="1"/>
    </xf>
    <xf numFmtId="0" fontId="0" fillId="5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vertical="center" wrapText="1"/>
    </xf>
    <xf numFmtId="0" fontId="14" fillId="0" borderId="63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6" xfId="2" applyNumberFormat="1" applyFont="1" applyFill="1" applyBorder="1" applyAlignment="1">
      <alignment horizontal="center" vertical="center" wrapText="1"/>
    </xf>
    <xf numFmtId="3" fontId="0" fillId="5" borderId="65" xfId="0" applyNumberFormat="1" applyFon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Border="1" applyAlignment="1">
      <alignment horizontal="left" vertical="center" indent="2"/>
    </xf>
    <xf numFmtId="0" fontId="3" fillId="5" borderId="68" xfId="2" applyFont="1" applyFill="1" applyBorder="1" applyAlignment="1">
      <alignment horizontal="left" vertical="center" indent="2"/>
    </xf>
    <xf numFmtId="0" fontId="3" fillId="5" borderId="69" xfId="2" applyFont="1" applyFill="1" applyBorder="1" applyAlignment="1">
      <alignment horizontal="left" vertical="center" indent="2"/>
    </xf>
    <xf numFmtId="0" fontId="3" fillId="5" borderId="70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1" fillId="0" borderId="0" xfId="2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72" xfId="0" applyFont="1" applyBorder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  <xf numFmtId="0" fontId="6" fillId="2" borderId="74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4" xfId="0" applyNumberFormat="1" applyFill="1" applyBorder="1" applyAlignment="1" applyProtection="1">
      <alignment vertical="center"/>
      <protection hidden="1"/>
    </xf>
    <xf numFmtId="164" fontId="0" fillId="5" borderId="64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9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3" fontId="0" fillId="5" borderId="15" xfId="0" applyNumberFormat="1" applyFont="1" applyFill="1" applyBorder="1" applyAlignment="1" applyProtection="1">
      <alignment vertical="center"/>
      <protection hidden="1"/>
    </xf>
    <xf numFmtId="164" fontId="0" fillId="5" borderId="65" xfId="1" applyNumberFormat="1" applyFont="1" applyFill="1" applyBorder="1" applyAlignment="1" applyProtection="1">
      <alignment horizontal="center" vertical="center"/>
      <protection hidden="1"/>
    </xf>
    <xf numFmtId="164" fontId="0" fillId="5" borderId="75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ont="1" applyFill="1" applyBorder="1" applyAlignment="1" applyProtection="1">
      <alignment vertical="center"/>
      <protection hidden="1"/>
    </xf>
    <xf numFmtId="164" fontId="0" fillId="5" borderId="76" xfId="1" applyNumberFormat="1" applyFont="1" applyFill="1" applyBorder="1" applyAlignment="1" applyProtection="1">
      <alignment horizontal="center" vertical="center"/>
      <protection hidden="1"/>
    </xf>
    <xf numFmtId="171" fontId="14" fillId="0" borderId="77" xfId="0" applyNumberFormat="1" applyFont="1" applyBorder="1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9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7" xfId="0" applyNumberFormat="1" applyFont="1" applyFill="1" applyBorder="1" applyAlignment="1" applyProtection="1">
      <alignment vertical="center"/>
      <protection hidden="1"/>
    </xf>
    <xf numFmtId="3" fontId="0" fillId="5" borderId="64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ont="1" applyFill="1" applyBorder="1" applyAlignment="1" applyProtection="1">
      <alignment vertical="center"/>
      <protection hidden="1"/>
    </xf>
    <xf numFmtId="3" fontId="0" fillId="5" borderId="29" xfId="0" applyNumberFormat="1" applyFon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ont="1" applyFill="1" applyBorder="1" applyAlignment="1" applyProtection="1">
      <alignment vertical="center"/>
      <protection hidden="1"/>
    </xf>
    <xf numFmtId="3" fontId="0" fillId="5" borderId="11" xfId="0" applyNumberFormat="1" applyFont="1" applyFill="1" applyBorder="1" applyAlignment="1" applyProtection="1">
      <alignment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8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2" fontId="14" fillId="6" borderId="79" xfId="0" applyNumberFormat="1" applyFont="1" applyFill="1" applyBorder="1" applyAlignment="1">
      <alignment vertical="center"/>
    </xf>
    <xf numFmtId="165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2" fontId="14" fillId="0" borderId="79" xfId="0" applyNumberFormat="1" applyFont="1" applyBorder="1" applyAlignment="1">
      <alignment vertical="center"/>
    </xf>
    <xf numFmtId="165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167" fontId="14" fillId="6" borderId="79" xfId="0" applyNumberFormat="1" applyFont="1" applyFill="1" applyBorder="1" applyAlignment="1">
      <alignment vertical="center"/>
    </xf>
    <xf numFmtId="167" fontId="14" fillId="0" borderId="79" xfId="0" applyNumberFormat="1" applyFont="1" applyBorder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/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34" xfId="2" applyNumberFormat="1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29" xfId="2" applyNumberFormat="1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6" fillId="2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NumberFormat="1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NumberFormat="1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4" fillId="0" borderId="7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64" xfId="0" applyNumberFormat="1" applyFont="1" applyFill="1" applyBorder="1" applyAlignment="1">
      <alignment horizontal="center" vertical="center" wrapText="1"/>
    </xf>
    <xf numFmtId="0" fontId="0" fillId="0" borderId="64" xfId="0" applyBorder="1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23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44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/>
    </xf>
    <xf numFmtId="0" fontId="6" fillId="2" borderId="34" xfId="2" applyFont="1" applyFill="1" applyBorder="1" applyAlignment="1">
      <alignment horizontal="center" vertical="center" wrapText="1"/>
    </xf>
    <xf numFmtId="0" fontId="6" fillId="2" borderId="69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 wrapText="1"/>
    </xf>
    <xf numFmtId="0" fontId="6" fillId="2" borderId="71" xfId="2" applyNumberFormat="1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333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9"/>
  <sheetViews>
    <sheetView zoomScale="75" zoomScaleNormal="100" workbookViewId="0">
      <selection activeCell="C4" sqref="C4:J138"/>
    </sheetView>
  </sheetViews>
  <sheetFormatPr defaultRowHeight="15"/>
  <cols>
    <col min="1" max="1" width="7.42578125" bestFit="1" customWidth="1"/>
    <col min="2" max="2" width="44.85546875" bestFit="1" customWidth="1"/>
    <col min="3" max="3" width="10.85546875" style="189" bestFit="1" customWidth="1"/>
    <col min="4" max="4" width="9.85546875" style="189" bestFit="1" customWidth="1"/>
    <col min="5" max="5" width="8.42578125" style="189" bestFit="1" customWidth="1"/>
    <col min="6" max="6" width="13.5703125" style="189" bestFit="1" customWidth="1"/>
    <col min="7" max="7" width="11.85546875" style="189" bestFit="1" customWidth="1"/>
    <col min="8" max="8" width="8.42578125" style="189" bestFit="1" customWidth="1"/>
    <col min="9" max="9" width="7.140625" style="189" bestFit="1" customWidth="1"/>
    <col min="10" max="10" width="7" style="189" bestFit="1" customWidth="1"/>
  </cols>
  <sheetData>
    <row r="1" spans="1:11" ht="15" customHeight="1">
      <c r="A1" s="380" t="s">
        <v>1</v>
      </c>
      <c r="B1" s="380" t="s">
        <v>0</v>
      </c>
      <c r="C1" s="380" t="s">
        <v>11</v>
      </c>
      <c r="D1" s="380"/>
      <c r="E1" s="380"/>
      <c r="F1" s="380"/>
      <c r="G1" s="380"/>
      <c r="H1" s="380"/>
      <c r="I1" s="380"/>
      <c r="J1" s="380"/>
    </row>
    <row r="2" spans="1:11" ht="15" customHeight="1">
      <c r="A2" s="379"/>
      <c r="B2" s="379"/>
      <c r="C2" s="380" t="s">
        <v>3</v>
      </c>
      <c r="D2" s="380"/>
      <c r="E2" s="380"/>
      <c r="F2" s="380" t="s">
        <v>6</v>
      </c>
      <c r="G2" s="380"/>
      <c r="H2" s="380"/>
      <c r="I2" s="380" t="s">
        <v>12</v>
      </c>
      <c r="J2" s="380"/>
    </row>
    <row r="3" spans="1:11" ht="45">
      <c r="A3" s="379"/>
      <c r="B3" s="379"/>
      <c r="C3" s="174" t="s">
        <v>8</v>
      </c>
      <c r="D3" s="174" t="s">
        <v>9</v>
      </c>
      <c r="E3" s="174" t="s">
        <v>10</v>
      </c>
      <c r="F3" s="174" t="s">
        <v>8</v>
      </c>
      <c r="G3" s="174" t="s">
        <v>9</v>
      </c>
      <c r="H3" s="174" t="s">
        <v>10</v>
      </c>
      <c r="I3" s="174" t="s">
        <v>8</v>
      </c>
      <c r="J3" s="174" t="s">
        <v>9</v>
      </c>
    </row>
    <row r="4" spans="1:11">
      <c r="A4" s="378" t="s">
        <v>336</v>
      </c>
      <c r="B4" s="175" t="s">
        <v>250</v>
      </c>
      <c r="C4" s="362">
        <v>25832435.225327175</v>
      </c>
      <c r="D4" s="362">
        <v>-349979.71967929974</v>
      </c>
      <c r="E4" s="363">
        <v>-1.3366976285968918E-2</v>
      </c>
      <c r="F4" s="366">
        <v>79218148.587148488</v>
      </c>
      <c r="G4" s="366">
        <v>-140114.65856726468</v>
      </c>
      <c r="H4" s="363">
        <v>-1.7655963328409778E-3</v>
      </c>
      <c r="I4" s="376">
        <v>79.10471916606987</v>
      </c>
      <c r="J4" s="376">
        <v>-1.6493387943844766</v>
      </c>
      <c r="K4" s="254"/>
    </row>
    <row r="5" spans="1:11">
      <c r="A5" s="379"/>
      <c r="B5" s="175" t="s">
        <v>251</v>
      </c>
      <c r="C5" s="362">
        <v>40722474.999142058</v>
      </c>
      <c r="D5" s="362">
        <v>750314.13110405207</v>
      </c>
      <c r="E5" s="367">
        <v>1.8770917428784992E-2</v>
      </c>
      <c r="F5" s="370">
        <v>109935784.3237195</v>
      </c>
      <c r="G5" s="370">
        <v>3246909.3036090434</v>
      </c>
      <c r="H5" s="367">
        <v>3.0433438378622071E-2</v>
      </c>
      <c r="I5" s="377">
        <v>102.21030729274439</v>
      </c>
      <c r="J5" s="377">
        <v>0.27279700724199074</v>
      </c>
      <c r="K5" s="254"/>
    </row>
    <row r="6" spans="1:11">
      <c r="A6" s="378"/>
      <c r="B6" s="175" t="s">
        <v>252</v>
      </c>
      <c r="C6" s="362">
        <v>34364480.248079069</v>
      </c>
      <c r="D6" s="362">
        <v>1028748.7033035569</v>
      </c>
      <c r="E6" s="363">
        <v>3.0860240817627591E-2</v>
      </c>
      <c r="F6" s="366">
        <v>96354288.028182864</v>
      </c>
      <c r="G6" s="366">
        <v>3267032.6317556351</v>
      </c>
      <c r="H6" s="363">
        <v>3.5096454588143616E-2</v>
      </c>
      <c r="I6" s="376">
        <v>100.61757649577723</v>
      </c>
      <c r="J6" s="376">
        <v>1.2062909875706538</v>
      </c>
      <c r="K6" s="254"/>
    </row>
    <row r="7" spans="1:11">
      <c r="A7" s="378"/>
      <c r="B7" s="175" t="s">
        <v>253</v>
      </c>
      <c r="C7" s="362">
        <v>55597406.300530367</v>
      </c>
      <c r="D7" s="362">
        <v>1774858.4236871079</v>
      </c>
      <c r="E7" s="367">
        <v>3.2976113054854601E-2</v>
      </c>
      <c r="F7" s="370">
        <v>168637627.0162009</v>
      </c>
      <c r="G7" s="370">
        <v>5114935.903678149</v>
      </c>
      <c r="H7" s="367">
        <v>3.127967053916985E-2</v>
      </c>
      <c r="I7" s="377">
        <v>115.90896140296398</v>
      </c>
      <c r="J7" s="377">
        <v>2.3076573318978433</v>
      </c>
      <c r="K7" s="254"/>
    </row>
    <row r="8" spans="1:11">
      <c r="A8" s="378"/>
      <c r="B8" s="175" t="s">
        <v>254</v>
      </c>
      <c r="C8" s="362">
        <v>19639937.122395571</v>
      </c>
      <c r="D8" s="362">
        <v>509704.21926092356</v>
      </c>
      <c r="E8" s="363">
        <v>2.664391081079856E-2</v>
      </c>
      <c r="F8" s="366">
        <v>52400756.220463283</v>
      </c>
      <c r="G8" s="366">
        <v>1779474.2571479231</v>
      </c>
      <c r="H8" s="363">
        <v>3.5152690491668838E-2</v>
      </c>
      <c r="I8" s="376">
        <v>106.97242915768064</v>
      </c>
      <c r="J8" s="376">
        <v>0.84841979699123726</v>
      </c>
      <c r="K8" s="254"/>
    </row>
    <row r="9" spans="1:11">
      <c r="A9" s="378"/>
      <c r="B9" s="175" t="s">
        <v>255</v>
      </c>
      <c r="C9" s="362">
        <v>28189951.993442535</v>
      </c>
      <c r="D9" s="362">
        <v>-379748.13268623129</v>
      </c>
      <c r="E9" s="367">
        <v>-1.3291988750659935E-2</v>
      </c>
      <c r="F9" s="370">
        <v>77110512.265544161</v>
      </c>
      <c r="G9" s="370">
        <v>-349294.95865122974</v>
      </c>
      <c r="H9" s="367">
        <v>-4.5093703582330088E-3</v>
      </c>
      <c r="I9" s="377">
        <v>80.674681653796739</v>
      </c>
      <c r="J9" s="377">
        <v>-2.5994730357952704</v>
      </c>
      <c r="K9" s="254"/>
    </row>
    <row r="10" spans="1:11">
      <c r="A10" s="378"/>
      <c r="B10" s="175" t="s">
        <v>256</v>
      </c>
      <c r="C10" s="362">
        <v>41721537.402320907</v>
      </c>
      <c r="D10" s="362">
        <v>1516841.4100101069</v>
      </c>
      <c r="E10" s="363">
        <v>3.7727966163460226E-2</v>
      </c>
      <c r="F10" s="366">
        <v>112531870.99361242</v>
      </c>
      <c r="G10" s="366">
        <v>4526382.3994481713</v>
      </c>
      <c r="H10" s="363">
        <v>4.1908818323634162E-2</v>
      </c>
      <c r="I10" s="376">
        <v>108.07270976962751</v>
      </c>
      <c r="J10" s="376">
        <v>2.0023243460141913</v>
      </c>
      <c r="K10" s="254"/>
    </row>
    <row r="11" spans="1:11">
      <c r="A11" s="378"/>
      <c r="B11" s="175" t="s">
        <v>257</v>
      </c>
      <c r="C11" s="362">
        <v>31870866.045357559</v>
      </c>
      <c r="D11" s="362">
        <v>198110.26445804909</v>
      </c>
      <c r="E11" s="367">
        <v>6.2549108713022359E-3</v>
      </c>
      <c r="F11" s="370">
        <v>90965851.893718973</v>
      </c>
      <c r="G11" s="370">
        <v>1670620.2417474389</v>
      </c>
      <c r="H11" s="367">
        <v>1.870895243610193E-2</v>
      </c>
      <c r="I11" s="377">
        <v>101.45556571458938</v>
      </c>
      <c r="J11" s="377">
        <v>-1.2347504154784872</v>
      </c>
      <c r="K11" s="254"/>
    </row>
    <row r="12" spans="1:11">
      <c r="A12" s="378"/>
      <c r="B12" s="175" t="s">
        <v>258</v>
      </c>
      <c r="C12" s="362">
        <v>25746442.968113884</v>
      </c>
      <c r="D12" s="362">
        <v>-351342.56527475268</v>
      </c>
      <c r="E12" s="363">
        <v>-1.3462543204106598E-2</v>
      </c>
      <c r="F12" s="366">
        <v>78682868.766715392</v>
      </c>
      <c r="G12" s="366">
        <v>-167279.687657848</v>
      </c>
      <c r="H12" s="363">
        <v>-2.1214885569257316E-3</v>
      </c>
      <c r="I12" s="376">
        <v>79.03781874128623</v>
      </c>
      <c r="J12" s="376">
        <v>-1.667793201413275</v>
      </c>
      <c r="K12" s="254"/>
    </row>
    <row r="13" spans="1:11">
      <c r="A13" s="378"/>
      <c r="B13" s="175" t="s">
        <v>259</v>
      </c>
      <c r="C13" s="362">
        <v>40674540.532844871</v>
      </c>
      <c r="D13" s="362">
        <v>754163.96103875339</v>
      </c>
      <c r="E13" s="367">
        <v>1.8891704583052053E-2</v>
      </c>
      <c r="F13" s="370">
        <v>109658455.65177612</v>
      </c>
      <c r="G13" s="370">
        <v>3269754.8170745969</v>
      </c>
      <c r="H13" s="367">
        <v>3.0734042162568441E-2</v>
      </c>
      <c r="I13" s="377">
        <v>102.34434470430389</v>
      </c>
      <c r="J13" s="377">
        <v>0.27003580922125536</v>
      </c>
      <c r="K13" s="254"/>
    </row>
    <row r="14" spans="1:11">
      <c r="A14" s="378"/>
      <c r="B14" s="175" t="s">
        <v>260</v>
      </c>
      <c r="C14" s="362">
        <v>34291964.959119238</v>
      </c>
      <c r="D14" s="362">
        <v>1034196.8967065811</v>
      </c>
      <c r="E14" s="363">
        <v>3.1096401140502637E-2</v>
      </c>
      <c r="F14" s="366">
        <v>95932110.476029247</v>
      </c>
      <c r="G14" s="366">
        <v>3283756.1328953356</v>
      </c>
      <c r="H14" s="363">
        <v>3.5443221373728503E-2</v>
      </c>
      <c r="I14" s="376">
        <v>100.65540701972289</v>
      </c>
      <c r="J14" s="376">
        <v>1.2146954957952545</v>
      </c>
      <c r="K14" s="254"/>
    </row>
    <row r="15" spans="1:11">
      <c r="A15" s="378"/>
      <c r="B15" s="175" t="s">
        <v>261</v>
      </c>
      <c r="C15" s="362">
        <v>55344556.990116462</v>
      </c>
      <c r="D15" s="362">
        <v>1808008.643517524</v>
      </c>
      <c r="E15" s="367">
        <v>3.3771483208300312E-2</v>
      </c>
      <c r="F15" s="370">
        <v>167101500.07189238</v>
      </c>
      <c r="G15" s="370">
        <v>5252381.1530583501</v>
      </c>
      <c r="H15" s="367">
        <v>3.2452330838404965E-2</v>
      </c>
      <c r="I15" s="377">
        <v>115.66928830650546</v>
      </c>
      <c r="J15" s="377">
        <v>2.3732158485872219</v>
      </c>
      <c r="K15" s="254"/>
    </row>
    <row r="16" spans="1:11">
      <c r="A16" s="378"/>
      <c r="B16" s="175" t="s">
        <v>262</v>
      </c>
      <c r="C16" s="362">
        <v>19606533.970638752</v>
      </c>
      <c r="D16" s="362">
        <v>513373.59056511894</v>
      </c>
      <c r="E16" s="363">
        <v>2.6887826862906136E-2</v>
      </c>
      <c r="F16" s="366">
        <v>52210129.785942756</v>
      </c>
      <c r="G16" s="366">
        <v>1788474.8908420503</v>
      </c>
      <c r="H16" s="363">
        <v>3.5470372691314228E-2</v>
      </c>
      <c r="I16" s="376">
        <v>107.05655310941079</v>
      </c>
      <c r="J16" s="376">
        <v>0.85848031128915636</v>
      </c>
      <c r="K16" s="254"/>
    </row>
    <row r="17" spans="1:11">
      <c r="A17" s="378"/>
      <c r="B17" s="175" t="s">
        <v>263</v>
      </c>
      <c r="C17" s="362">
        <v>28152482.24411869</v>
      </c>
      <c r="D17" s="362">
        <v>-387016.20783379674</v>
      </c>
      <c r="E17" s="367">
        <v>-1.3560722115889868E-2</v>
      </c>
      <c r="F17" s="370">
        <v>76888256.574454069</v>
      </c>
      <c r="G17" s="370">
        <v>-381238.41770800948</v>
      </c>
      <c r="H17" s="367">
        <v>-4.9338800227267023E-3</v>
      </c>
      <c r="I17" s="377">
        <v>80.768177347383855</v>
      </c>
      <c r="J17" s="377">
        <v>-2.6376338691746639</v>
      </c>
      <c r="K17" s="254"/>
    </row>
    <row r="18" spans="1:11">
      <c r="A18" s="378"/>
      <c r="B18" s="175" t="s">
        <v>264</v>
      </c>
      <c r="C18" s="362">
        <v>41629621.966859847</v>
      </c>
      <c r="D18" s="362">
        <v>1504350.6470866948</v>
      </c>
      <c r="E18" s="363">
        <v>3.7491351400417136E-2</v>
      </c>
      <c r="F18" s="366">
        <v>112016794.303629</v>
      </c>
      <c r="G18" s="366">
        <v>4465436.4844539315</v>
      </c>
      <c r="H18" s="363">
        <v>4.1519108405508202E-2</v>
      </c>
      <c r="I18" s="376">
        <v>108.10327965444941</v>
      </c>
      <c r="J18" s="376">
        <v>1.9628675297470579</v>
      </c>
      <c r="K18" s="254"/>
    </row>
    <row r="19" spans="1:11">
      <c r="A19" s="378"/>
      <c r="B19" s="175" t="s">
        <v>265</v>
      </c>
      <c r="C19" s="362">
        <v>31802203.056706898</v>
      </c>
      <c r="D19" s="362">
        <v>201153.47570873052</v>
      </c>
      <c r="E19" s="367">
        <v>6.3654048955919763E-3</v>
      </c>
      <c r="F19" s="370">
        <v>90562258.65380381</v>
      </c>
      <c r="G19" s="370">
        <v>1689254.8848929852</v>
      </c>
      <c r="H19" s="367">
        <v>1.9007514242293598E-2</v>
      </c>
      <c r="I19" s="377">
        <v>101.48921265393112</v>
      </c>
      <c r="J19" s="377">
        <v>-1.2391980350372194</v>
      </c>
      <c r="K19" s="254"/>
    </row>
    <row r="20" spans="1:11">
      <c r="A20" s="378"/>
      <c r="B20" s="175" t="s">
        <v>266</v>
      </c>
      <c r="C20" s="362">
        <v>18145770.812618561</v>
      </c>
      <c r="D20" s="362">
        <v>-339094.80407996103</v>
      </c>
      <c r="E20" s="363">
        <v>-1.8344456005870865E-2</v>
      </c>
      <c r="F20" s="366">
        <v>57550093.388159007</v>
      </c>
      <c r="G20" s="366">
        <v>-685682.69022982568</v>
      </c>
      <c r="H20" s="363">
        <v>-1.1774251781359551E-2</v>
      </c>
      <c r="I20" s="376">
        <v>89.099429429674927</v>
      </c>
      <c r="J20" s="376">
        <v>-3.1884012416606993</v>
      </c>
      <c r="K20" s="254"/>
    </row>
    <row r="21" spans="1:11">
      <c r="A21" s="378"/>
      <c r="B21" s="175" t="s">
        <v>267</v>
      </c>
      <c r="C21" s="362">
        <v>26228354.724884287</v>
      </c>
      <c r="D21" s="362">
        <v>380255.07897283509</v>
      </c>
      <c r="E21" s="367">
        <v>1.471114256683788E-2</v>
      </c>
      <c r="F21" s="370">
        <v>74320936.745002136</v>
      </c>
      <c r="G21" s="370">
        <v>1952807.9088570327</v>
      </c>
      <c r="H21" s="367">
        <v>2.6984363700746677E-2</v>
      </c>
      <c r="I21" s="377">
        <v>105.55870045599829</v>
      </c>
      <c r="J21" s="377">
        <v>-0.21561997108621256</v>
      </c>
      <c r="K21" s="254"/>
    </row>
    <row r="22" spans="1:11">
      <c r="A22" s="378"/>
      <c r="B22" s="175" t="s">
        <v>268</v>
      </c>
      <c r="C22" s="362">
        <v>21220257.448042184</v>
      </c>
      <c r="D22" s="362">
        <v>669179.38385058567</v>
      </c>
      <c r="E22" s="363">
        <v>3.2561765458745957E-2</v>
      </c>
      <c r="F22" s="366">
        <v>63569763.923498705</v>
      </c>
      <c r="G22" s="366">
        <v>2096214.5834874734</v>
      </c>
      <c r="H22" s="363">
        <v>3.4099455879686977E-2</v>
      </c>
      <c r="I22" s="376">
        <v>99.627028935749422</v>
      </c>
      <c r="J22" s="376">
        <v>1.5223371527381175</v>
      </c>
      <c r="K22" s="254"/>
    </row>
    <row r="23" spans="1:11">
      <c r="A23" s="378"/>
      <c r="B23" s="175" t="s">
        <v>269</v>
      </c>
      <c r="C23" s="362">
        <v>40617120.936620928</v>
      </c>
      <c r="D23" s="362">
        <v>1164567.6065807268</v>
      </c>
      <c r="E23" s="367">
        <v>2.9518180910587472E-2</v>
      </c>
      <c r="F23" s="370">
        <v>128499077.45486908</v>
      </c>
      <c r="G23" s="370">
        <v>3348534.0361191183</v>
      </c>
      <c r="H23" s="367">
        <v>2.6756048712589478E-2</v>
      </c>
      <c r="I23" s="377">
        <v>135.77945980173573</v>
      </c>
      <c r="J23" s="377">
        <v>1.679485617943385</v>
      </c>
      <c r="K23" s="254"/>
    </row>
    <row r="24" spans="1:11">
      <c r="A24" s="378"/>
      <c r="B24" s="175" t="s">
        <v>270</v>
      </c>
      <c r="C24" s="362">
        <v>9201114.6159333531</v>
      </c>
      <c r="D24" s="362">
        <v>37361.929431257769</v>
      </c>
      <c r="E24" s="363">
        <v>4.0771429248948037E-3</v>
      </c>
      <c r="F24" s="366">
        <v>26463798.434209619</v>
      </c>
      <c r="G24" s="366">
        <v>347046.35229664296</v>
      </c>
      <c r="H24" s="363">
        <v>1.3288266136928571E-2</v>
      </c>
      <c r="I24" s="376">
        <v>80.359025819946439</v>
      </c>
      <c r="J24" s="376">
        <v>-1.0169521024181449</v>
      </c>
      <c r="K24" s="254"/>
    </row>
    <row r="25" spans="1:11">
      <c r="A25" s="378"/>
      <c r="B25" s="175" t="s">
        <v>271</v>
      </c>
      <c r="C25" s="362">
        <v>14151424.348455306</v>
      </c>
      <c r="D25" s="362">
        <v>-76296.224383262917</v>
      </c>
      <c r="E25" s="367">
        <v>-5.3625051175742256E-3</v>
      </c>
      <c r="F25" s="370">
        <v>42161527.441412158</v>
      </c>
      <c r="G25" s="370">
        <v>78316.288607217371</v>
      </c>
      <c r="H25" s="367">
        <v>1.8609865184205986E-3</v>
      </c>
      <c r="I25" s="377">
        <v>64.938990897687759</v>
      </c>
      <c r="J25" s="377">
        <v>-1.4459154882945455</v>
      </c>
      <c r="K25" s="254"/>
    </row>
    <row r="26" spans="1:11">
      <c r="A26" s="378"/>
      <c r="B26" s="175" t="s">
        <v>272</v>
      </c>
      <c r="C26" s="362">
        <v>24312563.450226419</v>
      </c>
      <c r="D26" s="362">
        <v>1032747.9289420024</v>
      </c>
      <c r="E26" s="363">
        <v>4.4362375981793115E-2</v>
      </c>
      <c r="F26" s="366">
        <v>69959854.65008074</v>
      </c>
      <c r="G26" s="366">
        <v>2659844.844669193</v>
      </c>
      <c r="H26" s="363">
        <v>3.9522205901005927E-2</v>
      </c>
      <c r="I26" s="376">
        <v>100.98315780718525</v>
      </c>
      <c r="J26" s="376">
        <v>2.6666672483763278</v>
      </c>
      <c r="K26" s="254"/>
    </row>
    <row r="27" spans="1:11">
      <c r="A27" s="378"/>
      <c r="B27" s="175" t="s">
        <v>273</v>
      </c>
      <c r="C27" s="362">
        <v>19458755.968678821</v>
      </c>
      <c r="D27" s="362">
        <v>-7508.8427513837814</v>
      </c>
      <c r="E27" s="367">
        <v>-3.8573618637791968E-4</v>
      </c>
      <c r="F27" s="370">
        <v>59443477.773295164</v>
      </c>
      <c r="G27" s="370">
        <v>945310.71096860617</v>
      </c>
      <c r="H27" s="367">
        <v>1.6159663771369622E-2</v>
      </c>
      <c r="I27" s="377">
        <v>99.325221254523328</v>
      </c>
      <c r="J27" s="377">
        <v>-1.706030727399849</v>
      </c>
      <c r="K27" s="254"/>
    </row>
    <row r="28" spans="1:11">
      <c r="A28" s="378"/>
      <c r="B28" s="175" t="s">
        <v>274</v>
      </c>
      <c r="C28" s="362">
        <v>11456.898372961919</v>
      </c>
      <c r="D28" s="362">
        <v>-4849.5964781125604</v>
      </c>
      <c r="E28" s="363">
        <v>-0.2974027540807157</v>
      </c>
      <c r="F28" s="366">
        <v>78806.396672474148</v>
      </c>
      <c r="G28" s="366">
        <v>-11050.313319805238</v>
      </c>
      <c r="H28" s="363">
        <v>-0.12297705225079682</v>
      </c>
      <c r="I28" s="376">
        <v>76.793144410138183</v>
      </c>
      <c r="J28" s="376">
        <v>-7.8297518815282245</v>
      </c>
      <c r="K28" s="254"/>
    </row>
    <row r="29" spans="1:11">
      <c r="A29" s="378"/>
      <c r="B29" s="175" t="s">
        <v>275</v>
      </c>
      <c r="C29" s="362">
        <v>14730.449362717862</v>
      </c>
      <c r="D29" s="362">
        <v>-4991.4357452475106</v>
      </c>
      <c r="E29" s="367">
        <v>-0.25309120897532988</v>
      </c>
      <c r="F29" s="370">
        <v>79619.5888440907</v>
      </c>
      <c r="G29" s="370">
        <v>-18765.007749909943</v>
      </c>
      <c r="H29" s="367">
        <v>-0.19073115507447441</v>
      </c>
      <c r="I29" s="377">
        <v>80.927266279841476</v>
      </c>
      <c r="J29" s="377">
        <v>-2.9606055411832699</v>
      </c>
      <c r="K29" s="254"/>
    </row>
    <row r="30" spans="1:11">
      <c r="A30" s="378"/>
      <c r="B30" s="175" t="s">
        <v>276</v>
      </c>
      <c r="C30" s="362">
        <v>9869.9314978930215</v>
      </c>
      <c r="D30" s="362">
        <v>-6747.4907064812342</v>
      </c>
      <c r="E30" s="363">
        <v>-0.40604918280917668</v>
      </c>
      <c r="F30" s="366">
        <v>62485.203164275881</v>
      </c>
      <c r="G30" s="366">
        <v>-23024.762107599978</v>
      </c>
      <c r="H30" s="363">
        <v>-0.26926407974080652</v>
      </c>
      <c r="I30" s="376">
        <v>63.255247210158494</v>
      </c>
      <c r="J30" s="376">
        <v>-19.1999340661011</v>
      </c>
      <c r="K30" s="254"/>
    </row>
    <row r="31" spans="1:11">
      <c r="A31" s="378"/>
      <c r="B31" s="175" t="s">
        <v>277</v>
      </c>
      <c r="C31" s="362">
        <v>53476.377381455255</v>
      </c>
      <c r="D31" s="362">
        <v>-14421.265212224855</v>
      </c>
      <c r="E31" s="367">
        <v>-0.21239714165815798</v>
      </c>
      <c r="F31" s="370">
        <v>338554.33211990836</v>
      </c>
      <c r="G31" s="370">
        <v>-59569.912846402847</v>
      </c>
      <c r="H31" s="367">
        <v>-0.14962643847888135</v>
      </c>
      <c r="I31" s="377">
        <v>244.02976868928593</v>
      </c>
      <c r="J31" s="377">
        <v>4.1423880714196741</v>
      </c>
      <c r="K31" s="254"/>
    </row>
    <row r="32" spans="1:11">
      <c r="A32" s="378"/>
      <c r="B32" s="175" t="s">
        <v>278</v>
      </c>
      <c r="C32" s="362">
        <v>9499.8427286828028</v>
      </c>
      <c r="D32" s="362">
        <v>-3179.9960970364646</v>
      </c>
      <c r="E32" s="363">
        <v>-0.2507915235157635</v>
      </c>
      <c r="F32" s="366">
        <v>57781.898702687024</v>
      </c>
      <c r="G32" s="366">
        <v>-9895.5360284284761</v>
      </c>
      <c r="H32" s="363">
        <v>-0.14621618073651493</v>
      </c>
      <c r="I32" s="376">
        <v>66.193717697275645</v>
      </c>
      <c r="J32" s="376">
        <v>-2.2109864331847575</v>
      </c>
      <c r="K32" s="254"/>
    </row>
    <row r="33" spans="1:11">
      <c r="A33" s="378"/>
      <c r="B33" s="175" t="s">
        <v>279</v>
      </c>
      <c r="C33" s="362">
        <v>85992.257213277451</v>
      </c>
      <c r="D33" s="362">
        <v>1362.845595440318</v>
      </c>
      <c r="E33" s="367">
        <v>1.6103687469724466E-2</v>
      </c>
      <c r="F33" s="370">
        <v>535279.82043309452</v>
      </c>
      <c r="G33" s="370">
        <v>27165.029090605385</v>
      </c>
      <c r="H33" s="367">
        <v>5.3462385967613171E-2</v>
      </c>
      <c r="I33" s="377">
        <v>105.95702402321487</v>
      </c>
      <c r="J33" s="377">
        <v>5.7470545859547713</v>
      </c>
      <c r="K33" s="254"/>
    </row>
    <row r="34" spans="1:11">
      <c r="A34" s="378"/>
      <c r="B34" s="175" t="s">
        <v>280</v>
      </c>
      <c r="C34" s="362">
        <v>47934.466297179752</v>
      </c>
      <c r="D34" s="362">
        <v>-3849.829934717076</v>
      </c>
      <c r="E34" s="363">
        <v>-7.4343579325227005E-2</v>
      </c>
      <c r="F34" s="366">
        <v>277328.67194341781</v>
      </c>
      <c r="G34" s="366">
        <v>-22845.513465506723</v>
      </c>
      <c r="H34" s="363">
        <v>-7.6107522152128071E-2</v>
      </c>
      <c r="I34" s="376">
        <v>48.410746989342918</v>
      </c>
      <c r="J34" s="376">
        <v>-1.847943796852384</v>
      </c>
      <c r="K34" s="254"/>
    </row>
    <row r="35" spans="1:11">
      <c r="A35" s="378"/>
      <c r="B35" s="175" t="s">
        <v>281</v>
      </c>
      <c r="C35" s="362">
        <v>72515.288959824713</v>
      </c>
      <c r="D35" s="362">
        <v>-5448.1934030383418</v>
      </c>
      <c r="E35" s="367">
        <v>-6.9881350061827427E-2</v>
      </c>
      <c r="F35" s="370">
        <v>422177.55215358973</v>
      </c>
      <c r="G35" s="370">
        <v>-16723.501139735745</v>
      </c>
      <c r="H35" s="367">
        <v>-3.8103123731988695E-2</v>
      </c>
      <c r="I35" s="377">
        <v>85.433266901550382</v>
      </c>
      <c r="J35" s="377">
        <v>-2.8356639740332383</v>
      </c>
      <c r="K35" s="254"/>
    </row>
    <row r="36" spans="1:11">
      <c r="A36" s="378"/>
      <c r="B36" s="175" t="s">
        <v>282</v>
      </c>
      <c r="C36" s="362">
        <v>252849.31041386075</v>
      </c>
      <c r="D36" s="362">
        <v>-33150.219830477872</v>
      </c>
      <c r="E36" s="363">
        <v>-0.11591004992965048</v>
      </c>
      <c r="F36" s="366">
        <v>1536126.944308436</v>
      </c>
      <c r="G36" s="366">
        <v>-137445.24938034057</v>
      </c>
      <c r="H36" s="363">
        <v>-8.212687202778679E-2</v>
      </c>
      <c r="I36" s="376">
        <v>212.10827662378429</v>
      </c>
      <c r="J36" s="376">
        <v>-18.449813966332755</v>
      </c>
      <c r="K36" s="254"/>
    </row>
    <row r="37" spans="1:11">
      <c r="A37" s="378"/>
      <c r="B37" s="175" t="s">
        <v>283</v>
      </c>
      <c r="C37" s="362">
        <v>33403.151756818632</v>
      </c>
      <c r="D37" s="362">
        <v>-3669.3713041975861</v>
      </c>
      <c r="E37" s="367">
        <v>-9.8978191966009738E-2</v>
      </c>
      <c r="F37" s="370">
        <v>190626.43452055455</v>
      </c>
      <c r="G37" s="370">
        <v>-9000.6336941193731</v>
      </c>
      <c r="H37" s="367">
        <v>-4.5087240796625426E-2</v>
      </c>
      <c r="I37" s="377">
        <v>73.206993363224015</v>
      </c>
      <c r="J37" s="377">
        <v>-4.8724076818965756</v>
      </c>
      <c r="K37" s="254"/>
    </row>
    <row r="38" spans="1:11">
      <c r="A38" s="378"/>
      <c r="B38" s="175" t="s">
        <v>284</v>
      </c>
      <c r="C38" s="362">
        <v>37469.74932383417</v>
      </c>
      <c r="D38" s="362">
        <v>7268.0751475589459</v>
      </c>
      <c r="E38" s="363">
        <v>0.24065139916211487</v>
      </c>
      <c r="F38" s="366">
        <v>222255.6910900581</v>
      </c>
      <c r="G38" s="366">
        <v>31943.459056735941</v>
      </c>
      <c r="H38" s="363">
        <v>0.16784764024596641</v>
      </c>
      <c r="I38" s="376">
        <v>43.147642398671735</v>
      </c>
      <c r="J38" s="376">
        <v>9.7260986461427166</v>
      </c>
      <c r="K38" s="254"/>
    </row>
    <row r="39" spans="1:11">
      <c r="A39" s="378"/>
      <c r="B39" s="175" t="s">
        <v>285</v>
      </c>
      <c r="C39" s="362">
        <v>91915.435461051427</v>
      </c>
      <c r="D39" s="362">
        <v>12490.762923396964</v>
      </c>
      <c r="E39" s="367">
        <v>0.15726552624406748</v>
      </c>
      <c r="F39" s="370">
        <v>515076.68998351216</v>
      </c>
      <c r="G39" s="370">
        <v>60945.914994398481</v>
      </c>
      <c r="H39" s="367">
        <v>0.1342034461237723</v>
      </c>
      <c r="I39" s="377">
        <v>95.802655142225063</v>
      </c>
      <c r="J39" s="377">
        <v>16.248341234598584</v>
      </c>
      <c r="K39" s="254"/>
    </row>
    <row r="40" spans="1:11">
      <c r="A40" s="378"/>
      <c r="B40" s="175" t="s">
        <v>286</v>
      </c>
      <c r="C40" s="362">
        <v>68662.98865066735</v>
      </c>
      <c r="D40" s="362">
        <v>-3043.2112506725389</v>
      </c>
      <c r="E40" s="363">
        <v>-4.2440001769159068E-2</v>
      </c>
      <c r="F40" s="366">
        <v>403593.23991519096</v>
      </c>
      <c r="G40" s="366">
        <v>-18634.643145495793</v>
      </c>
      <c r="H40" s="363">
        <v>-4.4134089417343002E-2</v>
      </c>
      <c r="I40" s="376">
        <v>87.950451574572625</v>
      </c>
      <c r="J40" s="376">
        <v>-0.31510896279711176</v>
      </c>
      <c r="K40" s="254"/>
    </row>
    <row r="41" spans="1:11">
      <c r="A41" s="378"/>
      <c r="B41" s="175" t="s">
        <v>287</v>
      </c>
      <c r="C41" s="362">
        <v>7589215.2571223611</v>
      </c>
      <c r="D41" s="362">
        <v>-7398.1647166870534</v>
      </c>
      <c r="E41" s="367">
        <v>-9.73876687659071E-4</v>
      </c>
      <c r="F41" s="370">
        <v>21053968.981883913</v>
      </c>
      <c r="G41" s="370">
        <v>529453.31589180604</v>
      </c>
      <c r="H41" s="367">
        <v>2.5796141770549959E-2</v>
      </c>
      <c r="I41" s="371"/>
      <c r="J41" s="371"/>
      <c r="K41" s="254"/>
    </row>
    <row r="42" spans="1:11">
      <c r="A42" s="378"/>
      <c r="B42" s="175" t="s">
        <v>288</v>
      </c>
      <c r="C42" s="362">
        <v>14431455.358597867</v>
      </c>
      <c r="D42" s="362">
        <v>378900.31781118177</v>
      </c>
      <c r="E42" s="363">
        <v>2.6963090819530446E-2</v>
      </c>
      <c r="F42" s="366">
        <v>35257899.317929894</v>
      </c>
      <c r="G42" s="366">
        <v>1335711.9159675166</v>
      </c>
      <c r="H42" s="363">
        <v>3.9375760181380476E-2</v>
      </c>
      <c r="I42" s="372"/>
      <c r="J42" s="372"/>
      <c r="K42" s="254"/>
    </row>
    <row r="43" spans="1:11">
      <c r="A43" s="378"/>
      <c r="B43" s="175" t="s">
        <v>289</v>
      </c>
      <c r="C43" s="362">
        <v>13061837.579579161</v>
      </c>
      <c r="D43" s="362">
        <v>371765.00356247649</v>
      </c>
      <c r="E43" s="367">
        <v>2.9295735019284706E-2</v>
      </c>
      <c r="F43" s="370">
        <v>32299861.349366266</v>
      </c>
      <c r="G43" s="370">
        <v>1210566.3115154244</v>
      </c>
      <c r="H43" s="367">
        <v>3.8938364798609119E-2</v>
      </c>
      <c r="I43" s="371"/>
      <c r="J43" s="371"/>
      <c r="K43" s="254"/>
    </row>
    <row r="44" spans="1:11">
      <c r="A44" s="378"/>
      <c r="B44" s="175" t="s">
        <v>290</v>
      </c>
      <c r="C44" s="362">
        <v>14673959.676114079</v>
      </c>
      <c r="D44" s="362">
        <v>657862.30214904435</v>
      </c>
      <c r="E44" s="363">
        <v>4.6936196617114449E-2</v>
      </c>
      <c r="F44" s="366">
        <v>38263868.284903392</v>
      </c>
      <c r="G44" s="366">
        <v>1963417.0297856182</v>
      </c>
      <c r="H44" s="363">
        <v>5.4087951028124158E-2</v>
      </c>
      <c r="I44" s="372"/>
      <c r="J44" s="372"/>
      <c r="K44" s="254"/>
    </row>
    <row r="45" spans="1:11">
      <c r="A45" s="378"/>
      <c r="B45" s="175" t="s">
        <v>291</v>
      </c>
      <c r="C45" s="362">
        <v>10405419.354705399</v>
      </c>
      <c r="D45" s="362">
        <v>476011.66113386676</v>
      </c>
      <c r="E45" s="367">
        <v>4.7939582684478232E-2</v>
      </c>
      <c r="F45" s="370">
        <v>25746331.351733137</v>
      </c>
      <c r="G45" s="370">
        <v>1441428.5385454223</v>
      </c>
      <c r="H45" s="367">
        <v>5.9306081148504351E-2</v>
      </c>
      <c r="I45" s="371"/>
      <c r="J45" s="371"/>
      <c r="K45" s="254"/>
    </row>
    <row r="46" spans="1:11">
      <c r="A46" s="378"/>
      <c r="B46" s="175" t="s">
        <v>292</v>
      </c>
      <c r="C46" s="362">
        <v>14001057.895663384</v>
      </c>
      <c r="D46" s="362">
        <v>-310719.98345052823</v>
      </c>
      <c r="E46" s="363">
        <v>-2.1710788559958134E-2</v>
      </c>
      <c r="F46" s="366">
        <v>34726729.133041911</v>
      </c>
      <c r="G46" s="366">
        <v>-459554.70631527156</v>
      </c>
      <c r="H46" s="363">
        <v>-1.3060620678596422E-2</v>
      </c>
      <c r="I46" s="372"/>
      <c r="J46" s="372"/>
      <c r="K46" s="254"/>
    </row>
    <row r="47" spans="1:11">
      <c r="A47" s="378"/>
      <c r="B47" s="175" t="s">
        <v>293</v>
      </c>
      <c r="C47" s="362">
        <v>17317058.516633429</v>
      </c>
      <c r="D47" s="362">
        <v>471602.71814469621</v>
      </c>
      <c r="E47" s="367">
        <v>2.7995841952047709E-2</v>
      </c>
      <c r="F47" s="370">
        <v>42056939.653548256</v>
      </c>
      <c r="G47" s="370">
        <v>1805591.6397846788</v>
      </c>
      <c r="H47" s="367">
        <v>4.4857917284342214E-2</v>
      </c>
      <c r="I47" s="371"/>
      <c r="J47" s="371"/>
      <c r="K47" s="254"/>
    </row>
    <row r="48" spans="1:11">
      <c r="A48" s="378"/>
      <c r="B48" s="175" t="s">
        <v>294</v>
      </c>
      <c r="C48" s="362">
        <v>12333947.245299393</v>
      </c>
      <c r="D48" s="362">
        <v>211842.31455713883</v>
      </c>
      <c r="E48" s="363">
        <v>1.7475703746788751E-2</v>
      </c>
      <c r="F48" s="366">
        <v>31060998.981805958</v>
      </c>
      <c r="G48" s="366">
        <v>753839.70995279029</v>
      </c>
      <c r="H48" s="363">
        <v>2.4873321289893887E-2</v>
      </c>
      <c r="I48" s="372"/>
      <c r="J48" s="372"/>
      <c r="K48" s="254"/>
    </row>
    <row r="49" spans="1:11">
      <c r="A49" s="378" t="s">
        <v>320</v>
      </c>
      <c r="B49" s="175" t="s">
        <v>250</v>
      </c>
      <c r="C49" s="362">
        <v>328464853.30246133</v>
      </c>
      <c r="D49" s="362">
        <v>-2616170.7865990996</v>
      </c>
      <c r="E49" s="367">
        <v>-7.901904960567455E-3</v>
      </c>
      <c r="F49" s="370">
        <v>1011177776.5306894</v>
      </c>
      <c r="G49" s="370">
        <v>48657802.493009806</v>
      </c>
      <c r="H49" s="367">
        <v>5.0552511953487013E-2</v>
      </c>
      <c r="I49" s="377">
        <v>81.506987676615793</v>
      </c>
      <c r="J49" s="377">
        <v>-2.2882969547446095</v>
      </c>
      <c r="K49" s="254"/>
    </row>
    <row r="50" spans="1:11">
      <c r="A50" s="379"/>
      <c r="B50" s="175" t="s">
        <v>251</v>
      </c>
      <c r="C50" s="362">
        <v>498265384.28125662</v>
      </c>
      <c r="D50" s="362">
        <v>15198742.414914787</v>
      </c>
      <c r="E50" s="363">
        <v>3.1463034491874681E-2</v>
      </c>
      <c r="F50" s="366">
        <v>1347936510.3618124</v>
      </c>
      <c r="G50" s="366">
        <v>97285213.120783567</v>
      </c>
      <c r="H50" s="363">
        <v>7.7787640196270075E-2</v>
      </c>
      <c r="I50" s="376">
        <v>101.34215580524328</v>
      </c>
      <c r="J50" s="376">
        <v>0.25078613614179801</v>
      </c>
      <c r="K50" s="254"/>
    </row>
    <row r="51" spans="1:11">
      <c r="A51" s="378"/>
      <c r="B51" s="175" t="s">
        <v>252</v>
      </c>
      <c r="C51" s="362">
        <v>420518061.21695876</v>
      </c>
      <c r="D51" s="362">
        <v>16851441.843252182</v>
      </c>
      <c r="E51" s="367">
        <v>4.1745938441472792E-2</v>
      </c>
      <c r="F51" s="370">
        <v>1191001251.5345092</v>
      </c>
      <c r="G51" s="370">
        <v>101361704.31315899</v>
      </c>
      <c r="H51" s="367">
        <v>9.3023151161902809E-2</v>
      </c>
      <c r="I51" s="377">
        <v>99.774054181830223</v>
      </c>
      <c r="J51" s="377">
        <v>0.99174503876571407</v>
      </c>
      <c r="K51" s="254"/>
    </row>
    <row r="52" spans="1:11">
      <c r="A52" s="378"/>
      <c r="B52" s="175" t="s">
        <v>253</v>
      </c>
      <c r="C52" s="362">
        <v>686808390.09021842</v>
      </c>
      <c r="D52" s="362">
        <v>20625250.81646347</v>
      </c>
      <c r="E52" s="363">
        <v>3.0960331477239512E-2</v>
      </c>
      <c r="F52" s="366">
        <v>2108191034.2608304</v>
      </c>
      <c r="G52" s="366">
        <v>147179827.72664952</v>
      </c>
      <c r="H52" s="363">
        <v>7.5053027354580873E-2</v>
      </c>
      <c r="I52" s="376">
        <v>116.02911184583769</v>
      </c>
      <c r="J52" s="376">
        <v>0.64571040071670893</v>
      </c>
      <c r="K52" s="254"/>
    </row>
    <row r="53" spans="1:11">
      <c r="A53" s="378"/>
      <c r="B53" s="175" t="s">
        <v>254</v>
      </c>
      <c r="C53" s="362">
        <v>241220619.11006448</v>
      </c>
      <c r="D53" s="362">
        <v>10217512.62964505</v>
      </c>
      <c r="E53" s="367">
        <v>4.42310615875251E-2</v>
      </c>
      <c r="F53" s="370">
        <v>645196098.91213846</v>
      </c>
      <c r="G53" s="370">
        <v>54710599.269474983</v>
      </c>
      <c r="H53" s="367">
        <v>9.2653586417589417E-2</v>
      </c>
      <c r="I53" s="377">
        <v>106.46701695369276</v>
      </c>
      <c r="J53" s="377">
        <v>1.3091304762236291</v>
      </c>
      <c r="K53" s="254"/>
    </row>
    <row r="54" spans="1:11">
      <c r="A54" s="378"/>
      <c r="B54" s="175" t="s">
        <v>255</v>
      </c>
      <c r="C54" s="362">
        <v>354703411.65753305</v>
      </c>
      <c r="D54" s="362">
        <v>11038744.836650372</v>
      </c>
      <c r="E54" s="363">
        <v>3.2120685954613259E-2</v>
      </c>
      <c r="F54" s="366">
        <v>967236559.98421621</v>
      </c>
      <c r="G54" s="366">
        <v>85346138.701256514</v>
      </c>
      <c r="H54" s="363">
        <v>9.6776352981696248E-2</v>
      </c>
      <c r="I54" s="376">
        <v>82.257817602418058</v>
      </c>
      <c r="J54" s="376">
        <v>5.8148165589770429E-2</v>
      </c>
      <c r="K54" s="254"/>
    </row>
    <row r="55" spans="1:11">
      <c r="A55" s="378"/>
      <c r="B55" s="175" t="s">
        <v>256</v>
      </c>
      <c r="C55" s="362">
        <v>502222629.81058234</v>
      </c>
      <c r="D55" s="362">
        <v>27310882.573127627</v>
      </c>
      <c r="E55" s="367">
        <v>5.750727947243691E-2</v>
      </c>
      <c r="F55" s="370">
        <v>1364247650.8465407</v>
      </c>
      <c r="G55" s="370">
        <v>123870884.7441411</v>
      </c>
      <c r="H55" s="367">
        <v>9.9865531288027137E-2</v>
      </c>
      <c r="I55" s="377">
        <v>105.4194894485436</v>
      </c>
      <c r="J55" s="377">
        <v>2.6034398401541381</v>
      </c>
      <c r="K55" s="254"/>
    </row>
    <row r="56" spans="1:11">
      <c r="A56" s="378"/>
      <c r="B56" s="175" t="s">
        <v>257</v>
      </c>
      <c r="C56" s="362">
        <v>397690954.48946047</v>
      </c>
      <c r="D56" s="362">
        <v>5764726.5232640505</v>
      </c>
      <c r="E56" s="363">
        <v>1.4708703097464703E-2</v>
      </c>
      <c r="F56" s="366">
        <v>1140905835.7892199</v>
      </c>
      <c r="G56" s="366">
        <v>70888032.855032802</v>
      </c>
      <c r="H56" s="363">
        <v>6.624939572093537E-2</v>
      </c>
      <c r="I56" s="376">
        <v>102.58801299549303</v>
      </c>
      <c r="J56" s="376">
        <v>-1.6866039779177981</v>
      </c>
      <c r="K56" s="254"/>
    </row>
    <row r="57" spans="1:11">
      <c r="A57" s="378"/>
      <c r="B57" s="175" t="s">
        <v>258</v>
      </c>
      <c r="C57" s="362">
        <v>327249244.19256115</v>
      </c>
      <c r="D57" s="362">
        <v>-2571195.9886980653</v>
      </c>
      <c r="E57" s="367">
        <v>-7.795744821894649E-3</v>
      </c>
      <c r="F57" s="370">
        <v>1003696512.0615184</v>
      </c>
      <c r="G57" s="370">
        <v>48448173.867622256</v>
      </c>
      <c r="H57" s="367">
        <v>5.0717883434609284E-2</v>
      </c>
      <c r="I57" s="377">
        <v>81.454899074755289</v>
      </c>
      <c r="J57" s="377">
        <v>-2.2871078584794589</v>
      </c>
      <c r="K57" s="254"/>
    </row>
    <row r="58" spans="1:11">
      <c r="A58" s="378"/>
      <c r="B58" s="175" t="s">
        <v>259</v>
      </c>
      <c r="C58" s="362">
        <v>497533202.80376202</v>
      </c>
      <c r="D58" s="362">
        <v>15218633.538685739</v>
      </c>
      <c r="E58" s="363">
        <v>3.1553335744916505E-2</v>
      </c>
      <c r="F58" s="366">
        <v>1343567836.7928257</v>
      </c>
      <c r="G58" s="366">
        <v>97126015.620629549</v>
      </c>
      <c r="H58" s="363">
        <v>7.7922622597249622E-2</v>
      </c>
      <c r="I58" s="376">
        <v>101.50422297818926</v>
      </c>
      <c r="J58" s="376">
        <v>0.24888665616870753</v>
      </c>
      <c r="K58" s="254"/>
    </row>
    <row r="59" spans="1:11">
      <c r="A59" s="378"/>
      <c r="B59" s="175" t="s">
        <v>260</v>
      </c>
      <c r="C59" s="362">
        <v>419365646.67797327</v>
      </c>
      <c r="D59" s="362">
        <v>16854708.141665339</v>
      </c>
      <c r="E59" s="367">
        <v>4.1873913297750004E-2</v>
      </c>
      <c r="F59" s="370">
        <v>1184392852.521441</v>
      </c>
      <c r="G59" s="370">
        <v>100954323.74457383</v>
      </c>
      <c r="H59" s="367">
        <v>9.3179558473469468E-2</v>
      </c>
      <c r="I59" s="377">
        <v>99.806410793913287</v>
      </c>
      <c r="J59" s="377">
        <v>0.99330930233773529</v>
      </c>
      <c r="K59" s="254"/>
    </row>
    <row r="60" spans="1:11">
      <c r="A60" s="378"/>
      <c r="B60" s="175" t="s">
        <v>261</v>
      </c>
      <c r="C60" s="362">
        <v>682837605.28810167</v>
      </c>
      <c r="D60" s="362">
        <v>20827106.342549324</v>
      </c>
      <c r="E60" s="363">
        <v>3.1460386769881526E-2</v>
      </c>
      <c r="F60" s="366">
        <v>2084282685.2767663</v>
      </c>
      <c r="G60" s="366">
        <v>146573010.18723321</v>
      </c>
      <c r="H60" s="363">
        <v>7.5642399927873985E-2</v>
      </c>
      <c r="I60" s="376">
        <v>115.71280650508469</v>
      </c>
      <c r="J60" s="376">
        <v>0.68705346017601698</v>
      </c>
      <c r="K60" s="254"/>
    </row>
    <row r="61" spans="1:11">
      <c r="A61" s="378"/>
      <c r="B61" s="175" t="s">
        <v>262</v>
      </c>
      <c r="C61" s="362">
        <v>240660799.83285511</v>
      </c>
      <c r="D61" s="362">
        <v>10202419.806840837</v>
      </c>
      <c r="E61" s="367">
        <v>4.4270118559755482E-2</v>
      </c>
      <c r="F61" s="370">
        <v>642060362.97156513</v>
      </c>
      <c r="G61" s="370">
        <v>54585506.578544259</v>
      </c>
      <c r="H61" s="367">
        <v>9.2915477121333231E-2</v>
      </c>
      <c r="I61" s="377">
        <v>106.5463642044169</v>
      </c>
      <c r="J61" s="377">
        <v>1.30243819291465</v>
      </c>
      <c r="K61" s="254"/>
    </row>
    <row r="62" spans="1:11">
      <c r="A62" s="378"/>
      <c r="B62" s="175" t="s">
        <v>263</v>
      </c>
      <c r="C62" s="362">
        <v>354168183.47588044</v>
      </c>
      <c r="D62" s="362">
        <v>10956141.618932664</v>
      </c>
      <c r="E62" s="363">
        <v>3.1922369505610851E-2</v>
      </c>
      <c r="F62" s="366">
        <v>963935087.92010283</v>
      </c>
      <c r="G62" s="366">
        <v>84771060.940630436</v>
      </c>
      <c r="H62" s="363">
        <v>9.6422349344611843E-2</v>
      </c>
      <c r="I62" s="376">
        <v>82.386107034272726</v>
      </c>
      <c r="J62" s="376">
        <v>3.3336962303764039E-2</v>
      </c>
      <c r="K62" s="254"/>
    </row>
    <row r="63" spans="1:11">
      <c r="A63" s="378"/>
      <c r="B63" s="175" t="s">
        <v>264</v>
      </c>
      <c r="C63" s="362">
        <v>500918565.93944734</v>
      </c>
      <c r="D63" s="362">
        <v>27137498.652798474</v>
      </c>
      <c r="E63" s="367">
        <v>5.7278562877607853E-2</v>
      </c>
      <c r="F63" s="370">
        <v>1357041961.9985063</v>
      </c>
      <c r="G63" s="370">
        <v>122733379.55986118</v>
      </c>
      <c r="H63" s="367">
        <v>9.9434923572656916E-2</v>
      </c>
      <c r="I63" s="377">
        <v>105.46889108909238</v>
      </c>
      <c r="J63" s="377">
        <v>2.5710624437801073</v>
      </c>
      <c r="K63" s="254"/>
    </row>
    <row r="64" spans="1:11">
      <c r="A64" s="378"/>
      <c r="B64" s="175" t="s">
        <v>265</v>
      </c>
      <c r="C64" s="362">
        <v>396652651.49694794</v>
      </c>
      <c r="D64" s="362">
        <v>5811526.0186959505</v>
      </c>
      <c r="E64" s="363">
        <v>1.4869279714576321E-2</v>
      </c>
      <c r="F64" s="366">
        <v>1134716978.842139</v>
      </c>
      <c r="G64" s="366">
        <v>70917603.787817836</v>
      </c>
      <c r="H64" s="363">
        <v>6.6664453327204248E-2</v>
      </c>
      <c r="I64" s="376">
        <v>102.63462204350104</v>
      </c>
      <c r="J64" s="376">
        <v>-1.6823657282123037</v>
      </c>
      <c r="K64" s="254"/>
    </row>
    <row r="65" spans="1:11">
      <c r="A65" s="378"/>
      <c r="B65" s="175" t="s">
        <v>266</v>
      </c>
      <c r="C65" s="362">
        <v>229972843.34567758</v>
      </c>
      <c r="D65" s="362">
        <v>-6552440.0621836185</v>
      </c>
      <c r="E65" s="367">
        <v>-2.7702916017162842E-2</v>
      </c>
      <c r="F65" s="370">
        <v>738300740.94158125</v>
      </c>
      <c r="G65" s="370">
        <v>24512983.579252124</v>
      </c>
      <c r="H65" s="367">
        <v>3.4342118264728057E-2</v>
      </c>
      <c r="I65" s="377">
        <v>92.609179118683031</v>
      </c>
      <c r="J65" s="377">
        <v>-4.3076595208629982</v>
      </c>
      <c r="K65" s="254"/>
    </row>
    <row r="66" spans="1:11">
      <c r="A66" s="378"/>
      <c r="B66" s="175" t="s">
        <v>267</v>
      </c>
      <c r="C66" s="362">
        <v>317201945.43148035</v>
      </c>
      <c r="D66" s="362">
        <v>5441758.7757852077</v>
      </c>
      <c r="E66" s="363">
        <v>1.7454950980623551E-2</v>
      </c>
      <c r="F66" s="366">
        <v>905640330.02640605</v>
      </c>
      <c r="G66" s="366">
        <v>53688205.246252894</v>
      </c>
      <c r="H66" s="363">
        <v>6.3017866479418871E-2</v>
      </c>
      <c r="I66" s="376">
        <v>104.69761937087586</v>
      </c>
      <c r="J66" s="376">
        <v>-6.9910485780866338E-3</v>
      </c>
      <c r="K66" s="254"/>
    </row>
    <row r="67" spans="1:11">
      <c r="A67" s="378"/>
      <c r="B67" s="175" t="s">
        <v>268</v>
      </c>
      <c r="C67" s="362">
        <v>255735362.3086305</v>
      </c>
      <c r="D67" s="362">
        <v>7853980.82138592</v>
      </c>
      <c r="E67" s="367">
        <v>3.1684432183907561E-2</v>
      </c>
      <c r="F67" s="370">
        <v>781371707.41113269</v>
      </c>
      <c r="G67" s="370">
        <v>59189110.79574883</v>
      </c>
      <c r="H67" s="367">
        <v>8.1958650171227332E-2</v>
      </c>
      <c r="I67" s="377">
        <v>98.468040095210725</v>
      </c>
      <c r="J67" s="377">
        <v>1.3516335403240731</v>
      </c>
      <c r="K67" s="254"/>
    </row>
    <row r="68" spans="1:11">
      <c r="A68" s="378"/>
      <c r="B68" s="175" t="s">
        <v>269</v>
      </c>
      <c r="C68" s="362">
        <v>500200799.10125494</v>
      </c>
      <c r="D68" s="362">
        <v>9386224.2086123824</v>
      </c>
      <c r="E68" s="363">
        <v>1.9123768300208812E-2</v>
      </c>
      <c r="F68" s="366">
        <v>1605687801.7593515</v>
      </c>
      <c r="G68" s="366">
        <v>93444593.418342829</v>
      </c>
      <c r="H68" s="363">
        <v>6.1792040395972608E-2</v>
      </c>
      <c r="I68" s="376">
        <v>137.13468076473325</v>
      </c>
      <c r="J68" s="376">
        <v>0.21541633197549004</v>
      </c>
      <c r="K68" s="254"/>
    </row>
    <row r="69" spans="1:11">
      <c r="A69" s="378"/>
      <c r="B69" s="175" t="s">
        <v>270</v>
      </c>
      <c r="C69" s="362">
        <v>112089113.45582065</v>
      </c>
      <c r="D69" s="362">
        <v>883490.21558518708</v>
      </c>
      <c r="E69" s="367">
        <v>7.9446541446613669E-3</v>
      </c>
      <c r="F69" s="370">
        <v>325210070.52916723</v>
      </c>
      <c r="G69" s="370">
        <v>15861213.99527669</v>
      </c>
      <c r="H69" s="367">
        <v>5.1272903262013586E-2</v>
      </c>
      <c r="I69" s="377">
        <v>80.2852261483538</v>
      </c>
      <c r="J69" s="377">
        <v>-0.76292963758248789</v>
      </c>
      <c r="K69" s="254"/>
    </row>
    <row r="70" spans="1:11">
      <c r="A70" s="378"/>
      <c r="B70" s="175" t="s">
        <v>271</v>
      </c>
      <c r="C70" s="362">
        <v>174558945.95444432</v>
      </c>
      <c r="D70" s="362">
        <v>4855205.9203671217</v>
      </c>
      <c r="E70" s="363">
        <v>2.8609893449562024E-2</v>
      </c>
      <c r="F70" s="366">
        <v>520975202.43931174</v>
      </c>
      <c r="G70" s="366">
        <v>45653462.207084239</v>
      </c>
      <c r="H70" s="363">
        <v>9.6047494450347187E-2</v>
      </c>
      <c r="I70" s="376">
        <v>65.693964393592978</v>
      </c>
      <c r="J70" s="376">
        <v>0.70809079302519251</v>
      </c>
      <c r="K70" s="254"/>
    </row>
    <row r="71" spans="1:11">
      <c r="A71" s="378"/>
      <c r="B71" s="175" t="s">
        <v>272</v>
      </c>
      <c r="C71" s="362">
        <v>282937451.63972759</v>
      </c>
      <c r="D71" s="362">
        <v>14609160.653121412</v>
      </c>
      <c r="E71" s="367">
        <v>5.4445100065317525E-2</v>
      </c>
      <c r="F71" s="370">
        <v>830153676.38256562</v>
      </c>
      <c r="G71" s="370">
        <v>64553702.380798817</v>
      </c>
      <c r="H71" s="367">
        <v>8.4317795941630802E-2</v>
      </c>
      <c r="I71" s="377">
        <v>96.379930986253669</v>
      </c>
      <c r="J71" s="377">
        <v>3.3748177465060962</v>
      </c>
      <c r="K71" s="254"/>
    </row>
    <row r="72" spans="1:11">
      <c r="A72" s="378"/>
      <c r="B72" s="175" t="s">
        <v>273</v>
      </c>
      <c r="C72" s="362">
        <v>240837323.24598956</v>
      </c>
      <c r="D72" s="362">
        <v>-79948.253707438707</v>
      </c>
      <c r="E72" s="363">
        <v>-3.318494071004754E-4</v>
      </c>
      <c r="F72" s="366">
        <v>743260675.34886873</v>
      </c>
      <c r="G72" s="366">
        <v>36978853.704583406</v>
      </c>
      <c r="H72" s="363">
        <v>5.2357079810568294E-2</v>
      </c>
      <c r="I72" s="376">
        <v>100.8198946729257</v>
      </c>
      <c r="J72" s="376">
        <v>-1.800710533689994</v>
      </c>
      <c r="K72" s="254"/>
    </row>
    <row r="73" spans="1:11">
      <c r="A73" s="378"/>
      <c r="B73" s="175" t="s">
        <v>274</v>
      </c>
      <c r="C73" s="362">
        <v>204497.60651658717</v>
      </c>
      <c r="D73" s="362">
        <v>-36267.788163088815</v>
      </c>
      <c r="E73" s="367">
        <v>-0.15063538600030518</v>
      </c>
      <c r="F73" s="370">
        <v>1270965.5726450046</v>
      </c>
      <c r="G73" s="370">
        <v>-4812.7148353345692</v>
      </c>
      <c r="H73" s="367">
        <v>-3.7723755628728218E-3</v>
      </c>
      <c r="I73" s="377">
        <v>87.874280732304854</v>
      </c>
      <c r="J73" s="377">
        <v>-2.1146558603983578</v>
      </c>
      <c r="K73" s="254"/>
    </row>
    <row r="74" spans="1:11">
      <c r="A74" s="378"/>
      <c r="B74" s="175" t="s">
        <v>275</v>
      </c>
      <c r="C74" s="362">
        <v>222731.10892196881</v>
      </c>
      <c r="D74" s="362">
        <v>-30533.225559994462</v>
      </c>
      <c r="E74" s="363">
        <v>-0.12055872621168041</v>
      </c>
      <c r="F74" s="366">
        <v>1224781.287567918</v>
      </c>
      <c r="G74" s="366">
        <v>-45542.610902660294</v>
      </c>
      <c r="H74" s="363">
        <v>-3.5851180126180313E-2</v>
      </c>
      <c r="I74" s="376">
        <v>78.447285060774888</v>
      </c>
      <c r="J74" s="376">
        <v>0.85963935329476726</v>
      </c>
      <c r="K74" s="254"/>
    </row>
    <row r="75" spans="1:11">
      <c r="A75" s="378"/>
      <c r="B75" s="175" t="s">
        <v>276</v>
      </c>
      <c r="C75" s="362">
        <v>165338.90879893783</v>
      </c>
      <c r="D75" s="362">
        <v>-61794.592730579228</v>
      </c>
      <c r="E75" s="367">
        <v>-0.27206287189892475</v>
      </c>
      <c r="F75" s="370">
        <v>1008472.5466026792</v>
      </c>
      <c r="G75" s="370">
        <v>-90711.632502553752</v>
      </c>
      <c r="H75" s="367">
        <v>-8.2526326549200876E-2</v>
      </c>
      <c r="I75" s="377">
        <v>67.932195357509968</v>
      </c>
      <c r="J75" s="377">
        <v>-13.239249963902367</v>
      </c>
      <c r="K75" s="254"/>
    </row>
    <row r="76" spans="1:11">
      <c r="A76" s="378"/>
      <c r="B76" s="175" t="s">
        <v>277</v>
      </c>
      <c r="C76" s="362">
        <v>852420.12246087706</v>
      </c>
      <c r="D76" s="362">
        <v>-99555.288096116972</v>
      </c>
      <c r="E76" s="363">
        <v>-0.10457758361412706</v>
      </c>
      <c r="F76" s="366">
        <v>5308009.810036541</v>
      </c>
      <c r="G76" s="366">
        <v>-36737.805434735492</v>
      </c>
      <c r="H76" s="363">
        <v>-6.8736277328403121E-3</v>
      </c>
      <c r="I76" s="376">
        <v>249.37486963086192</v>
      </c>
      <c r="J76" s="376">
        <v>7.1346656323607078</v>
      </c>
      <c r="K76" s="254"/>
    </row>
    <row r="77" spans="1:11">
      <c r="A77" s="378"/>
      <c r="B77" s="175" t="s">
        <v>278</v>
      </c>
      <c r="C77" s="362">
        <v>153535.9764405801</v>
      </c>
      <c r="D77" s="362">
        <v>-19707.754739109601</v>
      </c>
      <c r="E77" s="367">
        <v>-0.11375739026694461</v>
      </c>
      <c r="F77" s="370">
        <v>926324.33822124649</v>
      </c>
      <c r="G77" s="370">
        <v>25181.426633453229</v>
      </c>
      <c r="H77" s="367">
        <v>2.794387694742461E-2</v>
      </c>
      <c r="I77" s="377">
        <v>68.584926434709132</v>
      </c>
      <c r="J77" s="377">
        <v>1.2721428155300316</v>
      </c>
      <c r="K77" s="254"/>
    </row>
    <row r="78" spans="1:11">
      <c r="A78" s="378"/>
      <c r="B78" s="175" t="s">
        <v>279</v>
      </c>
      <c r="C78" s="362">
        <v>1216060.6904612314</v>
      </c>
      <c r="D78" s="362">
        <v>-44523.217339443974</v>
      </c>
      <c r="E78" s="363">
        <v>-3.5319519045045614E-2</v>
      </c>
      <c r="F78" s="366">
        <v>7482119.1872148635</v>
      </c>
      <c r="G78" s="366">
        <v>210483.34343150165</v>
      </c>
      <c r="H78" s="363">
        <v>2.8945803661420591E-2</v>
      </c>
      <c r="I78" s="376">
        <v>98.069650014505825</v>
      </c>
      <c r="J78" s="376">
        <v>-3.5872246547311448</v>
      </c>
      <c r="K78" s="254"/>
    </row>
    <row r="79" spans="1:11">
      <c r="A79" s="378"/>
      <c r="B79" s="175" t="s">
        <v>280</v>
      </c>
      <c r="C79" s="362">
        <v>736226.83747076301</v>
      </c>
      <c r="D79" s="362">
        <v>-15845.763794778031</v>
      </c>
      <c r="E79" s="367">
        <v>-2.1069460273002587E-2</v>
      </c>
      <c r="F79" s="370">
        <v>4377192.2224541791</v>
      </c>
      <c r="G79" s="370">
        <v>167716.15362292528</v>
      </c>
      <c r="H79" s="367">
        <v>3.9842524551871622E-2</v>
      </c>
      <c r="I79" s="377">
        <v>48.664750898303176</v>
      </c>
      <c r="J79" s="377">
        <v>-1.0457623037910579</v>
      </c>
      <c r="K79" s="254"/>
    </row>
    <row r="80" spans="1:11">
      <c r="A80" s="378"/>
      <c r="B80" s="175" t="s">
        <v>281</v>
      </c>
      <c r="C80" s="362">
        <v>1152488.1561306436</v>
      </c>
      <c r="D80" s="362">
        <v>-3192.6812679306604</v>
      </c>
      <c r="E80" s="363">
        <v>-2.7625977385913512E-3</v>
      </c>
      <c r="F80" s="366">
        <v>6608603.1268244609</v>
      </c>
      <c r="G80" s="366">
        <v>407584.68234240822</v>
      </c>
      <c r="H80" s="363">
        <v>6.5728667958582759E-2</v>
      </c>
      <c r="I80" s="376">
        <v>88.867482062358974</v>
      </c>
      <c r="J80" s="376">
        <v>-0.24323449852649048</v>
      </c>
      <c r="K80" s="254"/>
    </row>
    <row r="81" spans="1:11">
      <c r="A81" s="378"/>
      <c r="B81" s="175" t="s">
        <v>282</v>
      </c>
      <c r="C81" s="362">
        <v>3973744.7645928031</v>
      </c>
      <c r="D81" s="362">
        <v>-198895.5636094315</v>
      </c>
      <c r="E81" s="367">
        <v>-4.7666596678637013E-2</v>
      </c>
      <c r="F81" s="370">
        <v>23914372.749872275</v>
      </c>
      <c r="G81" s="370">
        <v>612841.3052207008</v>
      </c>
      <c r="H81" s="367">
        <v>2.6300473283328636E-2</v>
      </c>
      <c r="I81" s="377">
        <v>218.1748986783544</v>
      </c>
      <c r="J81" s="377">
        <v>-10.912597093521583</v>
      </c>
      <c r="K81" s="254"/>
    </row>
    <row r="82" spans="1:11">
      <c r="A82" s="378"/>
      <c r="B82" s="175" t="s">
        <v>283</v>
      </c>
      <c r="C82" s="362">
        <v>559874.04778626899</v>
      </c>
      <c r="D82" s="362">
        <v>15147.593381367973</v>
      </c>
      <c r="E82" s="363">
        <v>2.7807706526602072E-2</v>
      </c>
      <c r="F82" s="366">
        <v>3135886.5142178307</v>
      </c>
      <c r="G82" s="366">
        <v>125243.26457531331</v>
      </c>
      <c r="H82" s="363">
        <v>4.1600167867841743E-2</v>
      </c>
      <c r="I82" s="376">
        <v>80.309039764377687</v>
      </c>
      <c r="J82" s="376">
        <v>2.1753771398975772</v>
      </c>
      <c r="K82" s="254"/>
    </row>
    <row r="83" spans="1:11">
      <c r="A83" s="378"/>
      <c r="B83" s="175" t="s">
        <v>284</v>
      </c>
      <c r="C83" s="362">
        <v>557632.01206187543</v>
      </c>
      <c r="D83" s="362">
        <v>105007.04812708299</v>
      </c>
      <c r="E83" s="367">
        <v>0.23199570614538809</v>
      </c>
      <c r="F83" s="370">
        <v>3375364.9404745405</v>
      </c>
      <c r="G83" s="370">
        <v>648970.63698787987</v>
      </c>
      <c r="H83" s="367">
        <v>0.23803256783435217</v>
      </c>
      <c r="I83" s="377">
        <v>42.027441555774089</v>
      </c>
      <c r="J83" s="377">
        <v>7.9152691347407043</v>
      </c>
      <c r="K83" s="254"/>
    </row>
    <row r="84" spans="1:11">
      <c r="A84" s="378"/>
      <c r="B84" s="175" t="s">
        <v>285</v>
      </c>
      <c r="C84" s="362">
        <v>1316381.1172914568</v>
      </c>
      <c r="D84" s="362">
        <v>185701.16648534592</v>
      </c>
      <c r="E84" s="363">
        <v>0.16423848884288741</v>
      </c>
      <c r="F84" s="366">
        <v>7238812.5368751856</v>
      </c>
      <c r="G84" s="366">
        <v>1170628.8731216285</v>
      </c>
      <c r="H84" s="363">
        <v>0.19291256461369533</v>
      </c>
      <c r="I84" s="376">
        <v>89.800698112614455</v>
      </c>
      <c r="J84" s="376">
        <v>12.670689521473918</v>
      </c>
      <c r="K84" s="254"/>
    </row>
    <row r="85" spans="1:11">
      <c r="A85" s="378"/>
      <c r="B85" s="175" t="s">
        <v>286</v>
      </c>
      <c r="C85" s="362">
        <v>1041354.439947658</v>
      </c>
      <c r="D85" s="362">
        <v>-43748.047996792942</v>
      </c>
      <c r="E85" s="367">
        <v>-4.0316973265508274E-2</v>
      </c>
      <c r="F85" s="370">
        <v>6196990.8049063254</v>
      </c>
      <c r="G85" s="370">
        <v>-21437.074959809892</v>
      </c>
      <c r="H85" s="367">
        <v>-3.4473463991145249E-3</v>
      </c>
      <c r="I85" s="377">
        <v>87.301743350507948</v>
      </c>
      <c r="J85" s="377">
        <v>-3.6645967821444998</v>
      </c>
      <c r="K85" s="254"/>
    </row>
    <row r="86" spans="1:11">
      <c r="A86" s="378"/>
      <c r="B86" s="175" t="s">
        <v>287</v>
      </c>
      <c r="C86" s="362">
        <v>97071903.24036698</v>
      </c>
      <c r="D86" s="362">
        <v>4017511.8616487384</v>
      </c>
      <c r="E86" s="363">
        <v>4.3173801925134647E-2</v>
      </c>
      <c r="F86" s="366">
        <v>264124805.54729217</v>
      </c>
      <c r="G86" s="366">
        <v>23940003.00320521</v>
      </c>
      <c r="H86" s="363">
        <v>9.9673263044238278E-2</v>
      </c>
      <c r="I86" s="372"/>
      <c r="J86" s="372"/>
      <c r="K86" s="254"/>
    </row>
    <row r="87" spans="1:11">
      <c r="A87" s="378"/>
      <c r="B87" s="175" t="s">
        <v>288</v>
      </c>
      <c r="C87" s="362">
        <v>180108526.2633597</v>
      </c>
      <c r="D87" s="362">
        <v>9807407.988460511</v>
      </c>
      <c r="E87" s="367">
        <v>5.7588629410110177E-2</v>
      </c>
      <c r="F87" s="370">
        <v>436702725.47885174</v>
      </c>
      <c r="G87" s="370">
        <v>43483352.985279322</v>
      </c>
      <c r="H87" s="367">
        <v>0.11058293671935022</v>
      </c>
      <c r="I87" s="371"/>
      <c r="J87" s="371"/>
      <c r="K87" s="254"/>
    </row>
    <row r="88" spans="1:11">
      <c r="A88" s="378"/>
      <c r="B88" s="175" t="s">
        <v>289</v>
      </c>
      <c r="C88" s="362">
        <v>163464945.46054384</v>
      </c>
      <c r="D88" s="362">
        <v>9062521.9130100906</v>
      </c>
      <c r="E88" s="363">
        <v>5.8694168814132225E-2</v>
      </c>
      <c r="F88" s="366">
        <v>402012672.56370562</v>
      </c>
      <c r="G88" s="366">
        <v>41855924.581326842</v>
      </c>
      <c r="H88" s="363">
        <v>0.11621585550126831</v>
      </c>
      <c r="I88" s="372"/>
      <c r="J88" s="372"/>
      <c r="K88" s="254"/>
    </row>
    <row r="89" spans="1:11">
      <c r="A89" s="378"/>
      <c r="B89" s="175" t="s">
        <v>290</v>
      </c>
      <c r="C89" s="362">
        <v>181784386.06438586</v>
      </c>
      <c r="D89" s="362">
        <v>11540437.422032952</v>
      </c>
      <c r="E89" s="367">
        <v>6.7787651273743713E-2</v>
      </c>
      <c r="F89" s="370">
        <v>473286873.70737827</v>
      </c>
      <c r="G89" s="370">
        <v>53165154.574325383</v>
      </c>
      <c r="H89" s="367">
        <v>0.12654702709499277</v>
      </c>
      <c r="I89" s="371"/>
      <c r="J89" s="371"/>
      <c r="K89" s="254"/>
    </row>
    <row r="90" spans="1:11">
      <c r="A90" s="378"/>
      <c r="B90" s="175" t="s">
        <v>291</v>
      </c>
      <c r="C90" s="362">
        <v>128571686.37703446</v>
      </c>
      <c r="D90" s="362">
        <v>9318929.5912555307</v>
      </c>
      <c r="E90" s="363">
        <v>7.8144353576627981E-2</v>
      </c>
      <c r="F90" s="366">
        <v>316850292.44239789</v>
      </c>
      <c r="G90" s="366">
        <v>38724292.583267748</v>
      </c>
      <c r="H90" s="363">
        <v>0.13923291099315227</v>
      </c>
      <c r="I90" s="372"/>
      <c r="J90" s="372"/>
      <c r="K90" s="254"/>
    </row>
    <row r="91" spans="1:11">
      <c r="A91" s="378"/>
      <c r="B91" s="175" t="s">
        <v>292</v>
      </c>
      <c r="C91" s="362">
        <v>179609237.52143613</v>
      </c>
      <c r="D91" s="362">
        <v>6100935.6985655129</v>
      </c>
      <c r="E91" s="367">
        <v>3.5162212035213011E-2</v>
      </c>
      <c r="F91" s="370">
        <v>442959885.48079109</v>
      </c>
      <c r="G91" s="370">
        <v>39117598.733546197</v>
      </c>
      <c r="H91" s="367">
        <v>9.6863552969203931E-2</v>
      </c>
      <c r="I91" s="371"/>
      <c r="J91" s="371"/>
      <c r="K91" s="254"/>
    </row>
    <row r="92" spans="1:11">
      <c r="A92" s="378"/>
      <c r="B92" s="175" t="s">
        <v>293</v>
      </c>
      <c r="C92" s="362">
        <v>217981114.29971975</v>
      </c>
      <c r="D92" s="362">
        <v>12528337.999677122</v>
      </c>
      <c r="E92" s="363">
        <v>6.0979161368843092E-2</v>
      </c>
      <c r="F92" s="366">
        <v>526888285.61594069</v>
      </c>
      <c r="G92" s="366">
        <v>58179677.179062366</v>
      </c>
      <c r="H92" s="363">
        <v>0.12412760536463992</v>
      </c>
      <c r="I92" s="372"/>
      <c r="J92" s="372"/>
      <c r="K92" s="254"/>
    </row>
    <row r="93" spans="1:11">
      <c r="A93" s="378"/>
      <c r="B93" s="175" t="s">
        <v>294</v>
      </c>
      <c r="C93" s="362">
        <v>155661792.2745178</v>
      </c>
      <c r="D93" s="362">
        <v>5911182.0271423757</v>
      </c>
      <c r="E93" s="367">
        <v>3.9473508771534216E-2</v>
      </c>
      <c r="F93" s="370">
        <v>390529979.15504903</v>
      </c>
      <c r="G93" s="370">
        <v>33913568.656600356</v>
      </c>
      <c r="H93" s="367">
        <v>9.5098171756029956E-2</v>
      </c>
      <c r="I93" s="371"/>
      <c r="J93" s="371"/>
      <c r="K93" s="254"/>
    </row>
    <row r="94" spans="1:11">
      <c r="A94" s="378" t="s">
        <v>321</v>
      </c>
      <c r="B94" s="175" t="s">
        <v>250</v>
      </c>
      <c r="C94" s="362">
        <v>32252117.844980061</v>
      </c>
      <c r="D94" s="362">
        <v>-413119.32937119529</v>
      </c>
      <c r="E94" s="363">
        <v>-1.2647063517897142E-2</v>
      </c>
      <c r="F94" s="366">
        <v>99568306.889743239</v>
      </c>
      <c r="G94" s="366">
        <v>145792.90595042706</v>
      </c>
      <c r="H94" s="363">
        <v>1.4663972988471529E-3</v>
      </c>
      <c r="I94" s="376">
        <v>78.802730688125948</v>
      </c>
      <c r="J94" s="376">
        <v>-1.8056900949127339</v>
      </c>
      <c r="K94" s="254"/>
    </row>
    <row r="95" spans="1:11">
      <c r="A95" s="379"/>
      <c r="B95" s="175" t="s">
        <v>251</v>
      </c>
      <c r="C95" s="362">
        <v>50945219.298018672</v>
      </c>
      <c r="D95" s="362">
        <v>1009182.0594196916</v>
      </c>
      <c r="E95" s="367">
        <v>2.0209494289619476E-2</v>
      </c>
      <c r="F95" s="370">
        <v>137913844.15234053</v>
      </c>
      <c r="G95" s="370">
        <v>4267473.12502487</v>
      </c>
      <c r="H95" s="367">
        <v>3.1931081197503305E-2</v>
      </c>
      <c r="I95" s="377">
        <v>102.0257861120643</v>
      </c>
      <c r="J95" s="377">
        <v>0.13605549545081885</v>
      </c>
      <c r="K95" s="254"/>
    </row>
    <row r="96" spans="1:11">
      <c r="A96" s="378"/>
      <c r="B96" s="175" t="s">
        <v>252</v>
      </c>
      <c r="C96" s="362">
        <v>43037260.355792187</v>
      </c>
      <c r="D96" s="362">
        <v>1354646.6609296799</v>
      </c>
      <c r="E96" s="363">
        <v>3.2499081531843665E-2</v>
      </c>
      <c r="F96" s="366">
        <v>120913313.22857705</v>
      </c>
      <c r="G96" s="366">
        <v>4022387.9712153524</v>
      </c>
      <c r="H96" s="363">
        <v>3.4411464896519209E-2</v>
      </c>
      <c r="I96" s="376">
        <v>100.54365650614857</v>
      </c>
      <c r="J96" s="376">
        <v>1.0900386161357574</v>
      </c>
      <c r="K96" s="254"/>
    </row>
    <row r="97" spans="1:11">
      <c r="A97" s="378"/>
      <c r="B97" s="175" t="s">
        <v>253</v>
      </c>
      <c r="C97" s="362">
        <v>69714401.886382267</v>
      </c>
      <c r="D97" s="362">
        <v>2275307.6616373509</v>
      </c>
      <c r="E97" s="367">
        <v>3.373870434936075E-2</v>
      </c>
      <c r="F97" s="370">
        <v>211748025.41183746</v>
      </c>
      <c r="G97" s="370">
        <v>6609391.0831205249</v>
      </c>
      <c r="H97" s="367">
        <v>3.2219143433165044E-2</v>
      </c>
      <c r="I97" s="377">
        <v>115.96607908000847</v>
      </c>
      <c r="J97" s="377">
        <v>2.0799751433065552</v>
      </c>
      <c r="K97" s="254"/>
    </row>
    <row r="98" spans="1:11">
      <c r="A98" s="378"/>
      <c r="B98" s="175" t="s">
        <v>254</v>
      </c>
      <c r="C98" s="362">
        <v>24679084.018070739</v>
      </c>
      <c r="D98" s="362">
        <v>712060.74470860139</v>
      </c>
      <c r="E98" s="363">
        <v>2.9710020163413987E-2</v>
      </c>
      <c r="F98" s="366">
        <v>65788816.786528811</v>
      </c>
      <c r="G98" s="366">
        <v>2424393.1241750121</v>
      </c>
      <c r="H98" s="363">
        <v>3.8261109058510975E-2</v>
      </c>
      <c r="I98" s="376">
        <v>107.25234252130775</v>
      </c>
      <c r="J98" s="376">
        <v>0.87541741112977434</v>
      </c>
      <c r="K98" s="254"/>
    </row>
    <row r="99" spans="1:11">
      <c r="A99" s="378"/>
      <c r="B99" s="175" t="s">
        <v>255</v>
      </c>
      <c r="C99" s="362">
        <v>35368783.775102131</v>
      </c>
      <c r="D99" s="362">
        <v>-105805.36968515068</v>
      </c>
      <c r="E99" s="367">
        <v>-2.9825678671939735E-3</v>
      </c>
      <c r="F99" s="370">
        <v>96960513.409239903</v>
      </c>
      <c r="G99" s="370">
        <v>638213.31727308035</v>
      </c>
      <c r="H99" s="367">
        <v>6.6258106031908039E-3</v>
      </c>
      <c r="I99" s="377">
        <v>80.76236630050731</v>
      </c>
      <c r="J99" s="377">
        <v>-1.9674135094708873</v>
      </c>
      <c r="K99" s="254"/>
    </row>
    <row r="100" spans="1:11">
      <c r="A100" s="378"/>
      <c r="B100" s="175" t="s">
        <v>256</v>
      </c>
      <c r="C100" s="362">
        <v>52407487.563924812</v>
      </c>
      <c r="D100" s="362">
        <v>2101069.0010416061</v>
      </c>
      <c r="E100" s="363">
        <v>4.1765425984663609E-2</v>
      </c>
      <c r="F100" s="366">
        <v>141409406.29960915</v>
      </c>
      <c r="G100" s="366">
        <v>5986963.4683131874</v>
      </c>
      <c r="H100" s="363">
        <v>4.4209536788311479E-2</v>
      </c>
      <c r="I100" s="376">
        <v>108.31661077382266</v>
      </c>
      <c r="J100" s="376">
        <v>2.1273231028993536</v>
      </c>
      <c r="K100" s="254"/>
    </row>
    <row r="101" spans="1:11">
      <c r="A101" s="378"/>
      <c r="B101" s="175" t="s">
        <v>257</v>
      </c>
      <c r="C101" s="362">
        <v>39935884.025286458</v>
      </c>
      <c r="D101" s="362">
        <v>333332.69735820591</v>
      </c>
      <c r="E101" s="367">
        <v>8.4169500747073127E-3</v>
      </c>
      <c r="F101" s="370">
        <v>114525035.31480089</v>
      </c>
      <c r="G101" s="370">
        <v>2561418.0790633261</v>
      </c>
      <c r="H101" s="367">
        <v>2.2877235858415529E-2</v>
      </c>
      <c r="I101" s="377">
        <v>101.43580949022395</v>
      </c>
      <c r="J101" s="377">
        <v>-1.2964280912107569</v>
      </c>
      <c r="K101" s="254"/>
    </row>
    <row r="102" spans="1:11">
      <c r="A102" s="378"/>
      <c r="B102" s="175" t="s">
        <v>258</v>
      </c>
      <c r="C102" s="362">
        <v>32146934.217921667</v>
      </c>
      <c r="D102" s="362">
        <v>-410693.30829906836</v>
      </c>
      <c r="E102" s="363">
        <v>-1.2614349985062973E-2</v>
      </c>
      <c r="F102" s="366">
        <v>98917296.531203359</v>
      </c>
      <c r="G102" s="366">
        <v>141407.53398096561</v>
      </c>
      <c r="H102" s="363">
        <v>1.4315997093677592E-3</v>
      </c>
      <c r="I102" s="376">
        <v>78.74391558144869</v>
      </c>
      <c r="J102" s="376">
        <v>-1.8103761601615247</v>
      </c>
      <c r="K102" s="254"/>
    </row>
    <row r="103" spans="1:11">
      <c r="A103" s="378"/>
      <c r="B103" s="175" t="s">
        <v>259</v>
      </c>
      <c r="C103" s="362">
        <v>50884730.828480005</v>
      </c>
      <c r="D103" s="362">
        <v>1013512.9098749012</v>
      </c>
      <c r="E103" s="367">
        <v>2.0322601937034248E-2</v>
      </c>
      <c r="F103" s="370">
        <v>137562694.74738875</v>
      </c>
      <c r="G103" s="370">
        <v>4289668.3634963036</v>
      </c>
      <c r="H103" s="367">
        <v>3.2187071006701165E-2</v>
      </c>
      <c r="I103" s="377">
        <v>102.16177058021965</v>
      </c>
      <c r="J103" s="377">
        <v>0.13652486603986347</v>
      </c>
      <c r="K103" s="254"/>
    </row>
    <row r="104" spans="1:11">
      <c r="A104" s="378"/>
      <c r="B104" s="175" t="s">
        <v>260</v>
      </c>
      <c r="C104" s="362">
        <v>42945265.320612259</v>
      </c>
      <c r="D104" s="362">
        <v>1360329.0388012975</v>
      </c>
      <c r="E104" s="363">
        <v>3.2712062598405339E-2</v>
      </c>
      <c r="F104" s="366">
        <v>120377082.49939328</v>
      </c>
      <c r="G104" s="366">
        <v>4034432.7726039141</v>
      </c>
      <c r="H104" s="363">
        <v>3.4677160801117074E-2</v>
      </c>
      <c r="I104" s="376">
        <v>100.58188351370273</v>
      </c>
      <c r="J104" s="376">
        <v>1.1002244373251528</v>
      </c>
      <c r="K104" s="254"/>
    </row>
    <row r="105" spans="1:11">
      <c r="A105" s="378"/>
      <c r="B105" s="175" t="s">
        <v>261</v>
      </c>
      <c r="C105" s="362">
        <v>69390755.934410959</v>
      </c>
      <c r="D105" s="362">
        <v>2309416.8407942504</v>
      </c>
      <c r="E105" s="367">
        <v>3.4427112994439443E-2</v>
      </c>
      <c r="F105" s="370">
        <v>209773504.01103595</v>
      </c>
      <c r="G105" s="370">
        <v>6723856.0325780809</v>
      </c>
      <c r="H105" s="367">
        <v>3.3114344691163582E-2</v>
      </c>
      <c r="I105" s="377">
        <v>115.71895482325934</v>
      </c>
      <c r="J105" s="377">
        <v>2.1389018338645229</v>
      </c>
      <c r="K105" s="254"/>
    </row>
    <row r="106" spans="1:11">
      <c r="A106" s="378"/>
      <c r="B106" s="175" t="s">
        <v>262</v>
      </c>
      <c r="C106" s="362">
        <v>24636147.957059953</v>
      </c>
      <c r="D106" s="362">
        <v>715053.71130032092</v>
      </c>
      <c r="E106" s="363">
        <v>2.989218235395209E-2</v>
      </c>
      <c r="F106" s="366">
        <v>65539918.201737367</v>
      </c>
      <c r="G106" s="366">
        <v>2423344.9113255814</v>
      </c>
      <c r="H106" s="363">
        <v>3.8394747765777684E-2</v>
      </c>
      <c r="I106" s="376">
        <v>107.33589195033046</v>
      </c>
      <c r="J106" s="376">
        <v>0.88342916674912431</v>
      </c>
      <c r="K106" s="254"/>
    </row>
    <row r="107" spans="1:11">
      <c r="A107" s="378"/>
      <c r="B107" s="175" t="s">
        <v>263</v>
      </c>
      <c r="C107" s="362">
        <v>35319308.666903168</v>
      </c>
      <c r="D107" s="362">
        <v>-118315.85623113066</v>
      </c>
      <c r="E107" s="367">
        <v>-3.338707315268607E-3</v>
      </c>
      <c r="F107" s="370">
        <v>96674353.958940446</v>
      </c>
      <c r="G107" s="370">
        <v>585250.21191950142</v>
      </c>
      <c r="H107" s="367">
        <v>6.0907032025225441E-3</v>
      </c>
      <c r="I107" s="377">
        <v>80.852884660236697</v>
      </c>
      <c r="J107" s="377">
        <v>-2.0081653975566383</v>
      </c>
      <c r="K107" s="254"/>
    </row>
    <row r="108" spans="1:11">
      <c r="A108" s="378"/>
      <c r="B108" s="175" t="s">
        <v>264</v>
      </c>
      <c r="C108" s="362">
        <v>52291347.299743116</v>
      </c>
      <c r="D108" s="362">
        <v>2079733.2729694396</v>
      </c>
      <c r="E108" s="363">
        <v>4.141936707831162E-2</v>
      </c>
      <c r="F108" s="366">
        <v>140760037.79326677</v>
      </c>
      <c r="G108" s="366">
        <v>5883625.2193571925</v>
      </c>
      <c r="H108" s="363">
        <v>4.3622343648360928E-2</v>
      </c>
      <c r="I108" s="376">
        <v>108.3492651461452</v>
      </c>
      <c r="J108" s="376">
        <v>2.0811872255761301</v>
      </c>
      <c r="K108" s="254"/>
    </row>
    <row r="109" spans="1:11">
      <c r="A109" s="378"/>
      <c r="B109" s="175" t="s">
        <v>265</v>
      </c>
      <c r="C109" s="362">
        <v>39849041.177452758</v>
      </c>
      <c r="D109" s="362">
        <v>336102.77005490661</v>
      </c>
      <c r="E109" s="367">
        <v>8.5061446605038983E-3</v>
      </c>
      <c r="F109" s="370">
        <v>114013862.02705209</v>
      </c>
      <c r="G109" s="370">
        <v>2576244.6111038178</v>
      </c>
      <c r="H109" s="367">
        <v>2.3118267160072301E-2</v>
      </c>
      <c r="I109" s="377">
        <v>101.47061415863344</v>
      </c>
      <c r="J109" s="377">
        <v>-1.2988863231945373</v>
      </c>
      <c r="K109" s="254"/>
    </row>
    <row r="110" spans="1:11">
      <c r="A110" s="378"/>
      <c r="B110" s="175" t="s">
        <v>266</v>
      </c>
      <c r="C110" s="362">
        <v>22620865.395739306</v>
      </c>
      <c r="D110" s="362">
        <v>-406327.65212155506</v>
      </c>
      <c r="E110" s="363">
        <v>-1.7645557201740721E-2</v>
      </c>
      <c r="F110" s="366">
        <v>72350093.324511886</v>
      </c>
      <c r="G110" s="366">
        <v>-563450.15097743273</v>
      </c>
      <c r="H110" s="363">
        <v>-7.7276473494508275E-3</v>
      </c>
      <c r="I110" s="376">
        <v>88.767435384694437</v>
      </c>
      <c r="J110" s="376">
        <v>-3.4073815516689905</v>
      </c>
      <c r="K110" s="254"/>
    </row>
    <row r="111" spans="1:11">
      <c r="A111" s="378"/>
      <c r="B111" s="175" t="s">
        <v>267</v>
      </c>
      <c r="C111" s="362">
        <v>32784276.41181444</v>
      </c>
      <c r="D111" s="362">
        <v>605041.59704960138</v>
      </c>
      <c r="E111" s="367">
        <v>1.8802236924912501E-2</v>
      </c>
      <c r="F111" s="370">
        <v>93188053.311379373</v>
      </c>
      <c r="G111" s="370">
        <v>2739245.1031770706</v>
      </c>
      <c r="H111" s="367">
        <v>3.0285032577451514E-2</v>
      </c>
      <c r="I111" s="377">
        <v>105.44683394896947</v>
      </c>
      <c r="J111" s="377">
        <v>-0.13044856828580009</v>
      </c>
      <c r="K111" s="254"/>
    </row>
    <row r="112" spans="1:11">
      <c r="A112" s="378"/>
      <c r="B112" s="175" t="s">
        <v>268</v>
      </c>
      <c r="C112" s="362">
        <v>26521807.513196591</v>
      </c>
      <c r="D112" s="362">
        <v>931298.45591910183</v>
      </c>
      <c r="E112" s="363">
        <v>3.639233802792434E-2</v>
      </c>
      <c r="F112" s="366">
        <v>79640834.032333478</v>
      </c>
      <c r="G112" s="366">
        <v>2576306.3273407072</v>
      </c>
      <c r="H112" s="363">
        <v>3.3430508225560644E-2</v>
      </c>
      <c r="I112" s="376">
        <v>99.511805232109623</v>
      </c>
      <c r="J112" s="376">
        <v>1.5679406852679989</v>
      </c>
      <c r="K112" s="254"/>
    </row>
    <row r="113" spans="1:11">
      <c r="A113" s="378"/>
      <c r="B113" s="175" t="s">
        <v>269</v>
      </c>
      <c r="C113" s="362">
        <v>50835715.81532304</v>
      </c>
      <c r="D113" s="362">
        <v>1478349.8541156724</v>
      </c>
      <c r="E113" s="367">
        <v>2.9951960063622274E-2</v>
      </c>
      <c r="F113" s="370">
        <v>161093319.30791247</v>
      </c>
      <c r="G113" s="370">
        <v>4277163.6678418517</v>
      </c>
      <c r="H113" s="367">
        <v>2.7275019275813217E-2</v>
      </c>
      <c r="I113" s="377">
        <v>135.81221715261677</v>
      </c>
      <c r="J113" s="377">
        <v>1.3040374425644075</v>
      </c>
      <c r="K113" s="254"/>
    </row>
    <row r="114" spans="1:11">
      <c r="A114" s="378"/>
      <c r="B114" s="175" t="s">
        <v>270</v>
      </c>
      <c r="C114" s="362">
        <v>11570781.319080982</v>
      </c>
      <c r="D114" s="362">
        <v>60810.831056615338</v>
      </c>
      <c r="E114" s="363">
        <v>5.2833177217862038E-3</v>
      </c>
      <c r="F114" s="366">
        <v>33153934.611983575</v>
      </c>
      <c r="G114" s="366">
        <v>460050.93781846017</v>
      </c>
      <c r="H114" s="363">
        <v>1.4071467996994035E-2</v>
      </c>
      <c r="I114" s="376">
        <v>80.761032737778393</v>
      </c>
      <c r="J114" s="376">
        <v>-1.1873171242239522</v>
      </c>
      <c r="K114" s="254"/>
    </row>
    <row r="115" spans="1:11">
      <c r="A115" s="378"/>
      <c r="B115" s="175" t="s">
        <v>271</v>
      </c>
      <c r="C115" s="362">
        <v>17721251.344532102</v>
      </c>
      <c r="D115" s="362">
        <v>70879.297835238278</v>
      </c>
      <c r="E115" s="367">
        <v>4.0157395916480309E-3</v>
      </c>
      <c r="F115" s="370">
        <v>52944195.511836536</v>
      </c>
      <c r="G115" s="370">
        <v>606706.46503277868</v>
      </c>
      <c r="H115" s="367">
        <v>1.1592196646847545E-2</v>
      </c>
      <c r="I115" s="377">
        <v>64.989728483195009</v>
      </c>
      <c r="J115" s="377">
        <v>-1.0387099107566655</v>
      </c>
      <c r="K115" s="254"/>
    </row>
    <row r="116" spans="1:11">
      <c r="A116" s="378"/>
      <c r="B116" s="175" t="s">
        <v>272</v>
      </c>
      <c r="C116" s="362">
        <v>30496769.703062162</v>
      </c>
      <c r="D116" s="362">
        <v>1476624.6236526631</v>
      </c>
      <c r="E116" s="363">
        <v>5.0882744369888225E-2</v>
      </c>
      <c r="F116" s="366">
        <v>87758858.390132606</v>
      </c>
      <c r="G116" s="366">
        <v>3669750.7861870825</v>
      </c>
      <c r="H116" s="363">
        <v>4.3641214549111178E-2</v>
      </c>
      <c r="I116" s="376">
        <v>101.231807407113</v>
      </c>
      <c r="J116" s="376">
        <v>2.9689125056429475</v>
      </c>
      <c r="K116" s="254"/>
    </row>
    <row r="117" spans="1:11">
      <c r="A117" s="378"/>
      <c r="B117" s="175" t="s">
        <v>273</v>
      </c>
      <c r="C117" s="362">
        <v>24339875.047961809</v>
      </c>
      <c r="D117" s="362">
        <v>49143.779929436743</v>
      </c>
      <c r="E117" s="367">
        <v>2.0231494633556803E-3</v>
      </c>
      <c r="F117" s="370">
        <v>74850389.68298462</v>
      </c>
      <c r="G117" s="370">
        <v>1518512.390991658</v>
      </c>
      <c r="H117" s="367">
        <v>2.0707398297540418E-2</v>
      </c>
      <c r="I117" s="377">
        <v>99.290516403981314</v>
      </c>
      <c r="J117" s="377">
        <v>-1.7875299166737477</v>
      </c>
      <c r="K117" s="254"/>
    </row>
    <row r="118" spans="1:11">
      <c r="A118" s="378"/>
      <c r="B118" s="175" t="s">
        <v>274</v>
      </c>
      <c r="C118" s="362">
        <v>14443.972206374388</v>
      </c>
      <c r="D118" s="362">
        <v>-5925.3009021901471</v>
      </c>
      <c r="E118" s="363">
        <v>-0.29089407710375165</v>
      </c>
      <c r="F118" s="366">
        <v>98850.73270826698</v>
      </c>
      <c r="G118" s="366">
        <v>-14475.759839149279</v>
      </c>
      <c r="H118" s="363">
        <v>-0.12773500276727054</v>
      </c>
      <c r="I118" s="376">
        <v>76.150323717434162</v>
      </c>
      <c r="J118" s="376">
        <v>-8.6741411817681353</v>
      </c>
      <c r="K118" s="254"/>
    </row>
    <row r="119" spans="1:11">
      <c r="A119" s="378"/>
      <c r="B119" s="175" t="s">
        <v>275</v>
      </c>
      <c r="C119" s="362">
        <v>19059.784735935122</v>
      </c>
      <c r="D119" s="362">
        <v>-5294.3935803662753</v>
      </c>
      <c r="E119" s="367">
        <v>-0.21739159135672784</v>
      </c>
      <c r="F119" s="370">
        <v>103371.06195452093</v>
      </c>
      <c r="G119" s="370">
        <v>-19818.587426069585</v>
      </c>
      <c r="H119" s="367">
        <v>-0.16087867386358645</v>
      </c>
      <c r="I119" s="377">
        <v>82.361943434612954</v>
      </c>
      <c r="J119" s="377">
        <v>-0.76514389889379686</v>
      </c>
      <c r="K119" s="254"/>
    </row>
    <row r="120" spans="1:11">
      <c r="A120" s="378"/>
      <c r="B120" s="175" t="s">
        <v>276</v>
      </c>
      <c r="C120" s="362">
        <v>12566.461269906546</v>
      </c>
      <c r="D120" s="362">
        <v>-8239.1597436900902</v>
      </c>
      <c r="E120" s="363">
        <v>-0.39600643202650548</v>
      </c>
      <c r="F120" s="366">
        <v>79643.513545827867</v>
      </c>
      <c r="G120" s="366">
        <v>-27595.039661881921</v>
      </c>
      <c r="H120" s="363">
        <v>-0.2573238712800725</v>
      </c>
      <c r="I120" s="376">
        <v>63.346866307468417</v>
      </c>
      <c r="J120" s="376">
        <v>-19.495655280946636</v>
      </c>
      <c r="K120" s="254"/>
    </row>
    <row r="121" spans="1:11">
      <c r="A121" s="378"/>
      <c r="B121" s="175" t="s">
        <v>277</v>
      </c>
      <c r="C121" s="362">
        <v>67781.131421219237</v>
      </c>
      <c r="D121" s="362">
        <v>-17637.637112504264</v>
      </c>
      <c r="E121" s="367">
        <v>-0.20648432909145592</v>
      </c>
      <c r="F121" s="370">
        <v>428619.76911385299</v>
      </c>
      <c r="G121" s="370">
        <v>-72057.138562633016</v>
      </c>
      <c r="H121" s="367">
        <v>-0.14391943678215927</v>
      </c>
      <c r="I121" s="377">
        <v>243.28725736364606</v>
      </c>
      <c r="J121" s="377">
        <v>1.1150266161679099</v>
      </c>
      <c r="K121" s="254"/>
    </row>
    <row r="122" spans="1:11">
      <c r="A122" s="378"/>
      <c r="B122" s="175" t="s">
        <v>278</v>
      </c>
      <c r="C122" s="362">
        <v>11951.399038791324</v>
      </c>
      <c r="D122" s="362">
        <v>-3298.1856861951637</v>
      </c>
      <c r="E122" s="363">
        <v>-0.21628036078851887</v>
      </c>
      <c r="F122" s="366">
        <v>72920.363978195193</v>
      </c>
      <c r="G122" s="366">
        <v>-8716.0679555873066</v>
      </c>
      <c r="H122" s="363">
        <v>-0.10676689008967398</v>
      </c>
      <c r="I122" s="376">
        <v>65.501134887022261</v>
      </c>
      <c r="J122" s="376">
        <v>-0.51477029564252064</v>
      </c>
      <c r="K122" s="254"/>
    </row>
    <row r="123" spans="1:11">
      <c r="A123" s="378"/>
      <c r="B123" s="175" t="s">
        <v>279</v>
      </c>
      <c r="C123" s="362">
        <v>105183.62705838917</v>
      </c>
      <c r="D123" s="362">
        <v>-2426.0210721240146</v>
      </c>
      <c r="E123" s="367">
        <v>-2.2544642736696263E-2</v>
      </c>
      <c r="F123" s="370">
        <v>651010.35853984952</v>
      </c>
      <c r="G123" s="370">
        <v>4385.3719694191823</v>
      </c>
      <c r="H123" s="367">
        <v>6.781940167017545E-3</v>
      </c>
      <c r="I123" s="377">
        <v>102.11279455022726</v>
      </c>
      <c r="J123" s="377">
        <v>-0.20027070316281481</v>
      </c>
      <c r="K123" s="254"/>
    </row>
    <row r="124" spans="1:11">
      <c r="A124" s="378"/>
      <c r="B124" s="175" t="s">
        <v>280</v>
      </c>
      <c r="C124" s="362">
        <v>60488.469538648569</v>
      </c>
      <c r="D124" s="362">
        <v>-4330.8504552330123</v>
      </c>
      <c r="E124" s="363">
        <v>-6.6814191442332457E-2</v>
      </c>
      <c r="F124" s="366">
        <v>351149.40495181322</v>
      </c>
      <c r="G124" s="366">
        <v>-22195.23847137246</v>
      </c>
      <c r="H124" s="363">
        <v>-5.9449730597083153E-2</v>
      </c>
      <c r="I124" s="376">
        <v>48.131356329795146</v>
      </c>
      <c r="J124" s="376">
        <v>-2.3821877479558466</v>
      </c>
      <c r="K124" s="254"/>
    </row>
    <row r="125" spans="1:11">
      <c r="A125" s="378"/>
      <c r="B125" s="175" t="s">
        <v>281</v>
      </c>
      <c r="C125" s="362">
        <v>91995.035179927072</v>
      </c>
      <c r="D125" s="362">
        <v>-5682.377871608056</v>
      </c>
      <c r="E125" s="367">
        <v>-5.8174942334007176E-2</v>
      </c>
      <c r="F125" s="370">
        <v>536230.72918376327</v>
      </c>
      <c r="G125" s="370">
        <v>-12044.801388541237</v>
      </c>
      <c r="H125" s="367">
        <v>-2.1968518959743753E-2</v>
      </c>
      <c r="I125" s="377">
        <v>85.393229384877685</v>
      </c>
      <c r="J125" s="377">
        <v>-3.4043368184820082</v>
      </c>
      <c r="K125" s="254"/>
    </row>
    <row r="126" spans="1:11">
      <c r="A126" s="378"/>
      <c r="B126" s="175" t="s">
        <v>282</v>
      </c>
      <c r="C126" s="362">
        <v>323645.95197131985</v>
      </c>
      <c r="D126" s="362">
        <v>-34109.179156954458</v>
      </c>
      <c r="E126" s="363">
        <v>-9.5342250017161873E-2</v>
      </c>
      <c r="F126" s="366">
        <v>1974521.4008015716</v>
      </c>
      <c r="G126" s="366">
        <v>-114464.94945752947</v>
      </c>
      <c r="H126" s="363">
        <v>-5.4794493723394677E-2</v>
      </c>
      <c r="I126" s="376">
        <v>213.90830059643787</v>
      </c>
      <c r="J126" s="376">
        <v>-17.66644466239751</v>
      </c>
      <c r="K126" s="254"/>
    </row>
    <row r="127" spans="1:11">
      <c r="A127" s="378"/>
      <c r="B127" s="175" t="s">
        <v>283</v>
      </c>
      <c r="C127" s="362">
        <v>42936.06101080589</v>
      </c>
      <c r="D127" s="362">
        <v>-2992.9665917010425</v>
      </c>
      <c r="E127" s="367">
        <v>-6.5165032832911057E-2</v>
      </c>
      <c r="F127" s="370">
        <v>248898.58479144573</v>
      </c>
      <c r="G127" s="370">
        <v>1048.2128494320787</v>
      </c>
      <c r="H127" s="367">
        <v>4.2292163663862304E-3</v>
      </c>
      <c r="I127" s="377">
        <v>74.139378247614033</v>
      </c>
      <c r="J127" s="377">
        <v>-3.5321511063625195</v>
      </c>
      <c r="K127" s="254"/>
    </row>
    <row r="128" spans="1:11">
      <c r="A128" s="378"/>
      <c r="B128" s="175" t="s">
        <v>284</v>
      </c>
      <c r="C128" s="362">
        <v>49475.108198964139</v>
      </c>
      <c r="D128" s="362">
        <v>12510.486545981032</v>
      </c>
      <c r="E128" s="363">
        <v>0.33844486935175799</v>
      </c>
      <c r="F128" s="366">
        <v>286159.45029946207</v>
      </c>
      <c r="G128" s="366">
        <v>52963.105353587482</v>
      </c>
      <c r="H128" s="363">
        <v>0.22711807668289286</v>
      </c>
      <c r="I128" s="376">
        <v>44.887420811385482</v>
      </c>
      <c r="J128" s="376">
        <v>12.04221176951998</v>
      </c>
      <c r="K128" s="254"/>
    </row>
    <row r="129" spans="1:11">
      <c r="A129" s="378"/>
      <c r="B129" s="175" t="s">
        <v>285</v>
      </c>
      <c r="C129" s="362">
        <v>116140.26418167996</v>
      </c>
      <c r="D129" s="362">
        <v>21335.728072164638</v>
      </c>
      <c r="E129" s="367">
        <v>0.22504965424352957</v>
      </c>
      <c r="F129" s="370">
        <v>649368.50634236808</v>
      </c>
      <c r="G129" s="370">
        <v>103338.24895595969</v>
      </c>
      <c r="H129" s="367">
        <v>0.18925370445695003</v>
      </c>
      <c r="I129" s="377">
        <v>95.374774106048534</v>
      </c>
      <c r="J129" s="377">
        <v>19.126907661266003</v>
      </c>
      <c r="K129" s="254"/>
    </row>
    <row r="130" spans="1:11">
      <c r="A130" s="378"/>
      <c r="B130" s="175" t="s">
        <v>286</v>
      </c>
      <c r="C130" s="362">
        <v>86842.847833707507</v>
      </c>
      <c r="D130" s="362">
        <v>-2770.0726966717048</v>
      </c>
      <c r="E130" s="363">
        <v>-3.0911532402658797E-2</v>
      </c>
      <c r="F130" s="366">
        <v>511173.28774877789</v>
      </c>
      <c r="G130" s="366">
        <v>-14826.532040536869</v>
      </c>
      <c r="H130" s="363">
        <v>-2.8187332928128233E-2</v>
      </c>
      <c r="I130" s="376">
        <v>87.641750630915155</v>
      </c>
      <c r="J130" s="376">
        <v>-0.93005210229064517</v>
      </c>
    </row>
    <row r="131" spans="1:11">
      <c r="A131" s="378"/>
      <c r="B131" s="175" t="s">
        <v>287</v>
      </c>
      <c r="C131" s="362">
        <v>9511624.8499759678</v>
      </c>
      <c r="D131" s="362">
        <v>1559.6447246689349</v>
      </c>
      <c r="E131" s="367">
        <v>1.6399937235001555E-4</v>
      </c>
      <c r="F131" s="370">
        <v>26468352.473983206</v>
      </c>
      <c r="G131" s="370">
        <v>719333.44479754567</v>
      </c>
      <c r="H131" s="367">
        <v>2.7936343671275593E-2</v>
      </c>
      <c r="I131" s="371"/>
      <c r="J131" s="371"/>
    </row>
    <row r="132" spans="1:11">
      <c r="A132" s="378"/>
      <c r="B132" s="175" t="s">
        <v>288</v>
      </c>
      <c r="C132" s="362">
        <v>18081394.631929629</v>
      </c>
      <c r="D132" s="362">
        <v>413765.70640566573</v>
      </c>
      <c r="E132" s="363">
        <v>2.3419424765476548E-2</v>
      </c>
      <c r="F132" s="366">
        <v>44271270.374054857</v>
      </c>
      <c r="G132" s="366">
        <v>1570241.8477453142</v>
      </c>
      <c r="H132" s="363">
        <v>3.6772928005184592E-2</v>
      </c>
      <c r="I132" s="372"/>
      <c r="J132" s="372"/>
    </row>
    <row r="133" spans="1:11">
      <c r="A133" s="378"/>
      <c r="B133" s="175" t="s">
        <v>289</v>
      </c>
      <c r="C133" s="362">
        <v>16410891.346145758</v>
      </c>
      <c r="D133" s="362">
        <v>437269.74262587912</v>
      </c>
      <c r="E133" s="367">
        <v>2.737448986080428E-2</v>
      </c>
      <c r="F133" s="370">
        <v>40656604.95351398</v>
      </c>
      <c r="G133" s="370">
        <v>1485721.4849250764</v>
      </c>
      <c r="H133" s="367">
        <v>3.7929230932880927E-2</v>
      </c>
      <c r="I133" s="371"/>
      <c r="J133" s="371"/>
    </row>
    <row r="134" spans="1:11">
      <c r="A134" s="378"/>
      <c r="B134" s="175" t="s">
        <v>290</v>
      </c>
      <c r="C134" s="362">
        <v>18487258.987666715</v>
      </c>
      <c r="D134" s="362">
        <v>848704.62379110605</v>
      </c>
      <c r="E134" s="363">
        <v>4.8116450264727106E-2</v>
      </c>
      <c r="F134" s="366">
        <v>48251564.934009627</v>
      </c>
      <c r="G134" s="366">
        <v>2518749.5032988638</v>
      </c>
      <c r="H134" s="363">
        <v>5.5075321289042238E-2</v>
      </c>
      <c r="I134" s="372"/>
      <c r="J134" s="372"/>
    </row>
    <row r="135" spans="1:11">
      <c r="A135" s="378"/>
      <c r="B135" s="175" t="s">
        <v>291</v>
      </c>
      <c r="C135" s="362">
        <v>13065366.637978962</v>
      </c>
      <c r="D135" s="362">
        <v>654242.88024370186</v>
      </c>
      <c r="E135" s="367">
        <v>5.2714233861050945E-2</v>
      </c>
      <c r="F135" s="370">
        <v>32385983.589753792</v>
      </c>
      <c r="G135" s="370">
        <v>1963293.9735071212</v>
      </c>
      <c r="H135" s="367">
        <v>6.4533872523179561E-2</v>
      </c>
      <c r="I135" s="371"/>
      <c r="J135" s="371"/>
    </row>
    <row r="136" spans="1:11">
      <c r="A136" s="378"/>
      <c r="B136" s="175" t="s">
        <v>292</v>
      </c>
      <c r="C136" s="362">
        <v>17598057.322371058</v>
      </c>
      <c r="D136" s="362">
        <v>-189195.15406636894</v>
      </c>
      <c r="E136" s="363">
        <v>-1.0636558643162772E-2</v>
      </c>
      <c r="F136" s="366">
        <v>43730158.44710391</v>
      </c>
      <c r="G136" s="366">
        <v>-21456.253113262355</v>
      </c>
      <c r="H136" s="363">
        <v>-4.9041054279434066E-4</v>
      </c>
      <c r="I136" s="372"/>
      <c r="J136" s="372"/>
    </row>
    <row r="137" spans="1:11">
      <c r="A137" s="378"/>
      <c r="B137" s="175" t="s">
        <v>293</v>
      </c>
      <c r="C137" s="362">
        <v>21794577.596680947</v>
      </c>
      <c r="D137" s="362">
        <v>603108.64931676164</v>
      </c>
      <c r="E137" s="367">
        <v>2.8459973719366767E-2</v>
      </c>
      <c r="F137" s="370">
        <v>53001179.403134167</v>
      </c>
      <c r="G137" s="370">
        <v>2213874.43317011</v>
      </c>
      <c r="H137" s="367">
        <v>4.3591098887397345E-2</v>
      </c>
      <c r="I137" s="371"/>
      <c r="J137" s="371"/>
    </row>
    <row r="138" spans="1:11">
      <c r="A138" s="378"/>
      <c r="B138" s="175" t="s">
        <v>294</v>
      </c>
      <c r="C138" s="362">
        <v>15497214.73045215</v>
      </c>
      <c r="D138" s="362">
        <v>290257.17581163533</v>
      </c>
      <c r="E138" s="363">
        <v>1.9087130004059309E-2</v>
      </c>
      <c r="F138" s="366">
        <v>39090551.980089277</v>
      </c>
      <c r="G138" s="366">
        <v>1066448.2880677506</v>
      </c>
      <c r="H138" s="363">
        <v>2.8046638435070333E-2</v>
      </c>
      <c r="I138" s="372"/>
      <c r="J138" s="372"/>
      <c r="K138" s="271"/>
    </row>
    <row r="139" spans="1:11">
      <c r="C139" s="267"/>
      <c r="D139" s="267"/>
      <c r="E139" s="267"/>
      <c r="F139" s="267"/>
      <c r="G139" s="267"/>
      <c r="H139" s="267"/>
      <c r="I139" s="267"/>
      <c r="J139" s="267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1"/>
  <sheetViews>
    <sheetView zoomScale="90" zoomScaleNormal="90" workbookViewId="0">
      <selection activeCell="C4" sqref="C4:J138"/>
    </sheetView>
  </sheetViews>
  <sheetFormatPr defaultRowHeight="15"/>
  <cols>
    <col min="1" max="1" width="31.28515625" bestFit="1" customWidth="1"/>
    <col min="2" max="2" width="14.140625" customWidth="1"/>
    <col min="3" max="3" width="15" bestFit="1" customWidth="1"/>
    <col min="4" max="4" width="12" bestFit="1" customWidth="1"/>
    <col min="5" max="5" width="10.425781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3.140625" bestFit="1" customWidth="1"/>
    <col min="13" max="13" width="12" bestFit="1" customWidth="1"/>
    <col min="15" max="15" width="12" bestFit="1" customWidth="1"/>
    <col min="16" max="16" width="10.42578125" bestFit="1" customWidth="1"/>
  </cols>
  <sheetData>
    <row r="1" spans="1:18">
      <c r="A1" s="380" t="s">
        <v>0</v>
      </c>
      <c r="B1" s="380" t="s">
        <v>1</v>
      </c>
      <c r="C1" s="380" t="s">
        <v>310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18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8" t="s">
        <v>111</v>
      </c>
      <c r="B3" s="175" t="s">
        <v>319</v>
      </c>
      <c r="C3" s="175" t="s">
        <v>238</v>
      </c>
      <c r="D3" s="362">
        <v>12634833.301844437</v>
      </c>
      <c r="E3" s="362">
        <v>1012604.1610388458</v>
      </c>
      <c r="F3" s="363">
        <v>8.7126501187590369E-2</v>
      </c>
      <c r="G3" s="364">
        <v>4.5459000862393779</v>
      </c>
      <c r="H3" s="364">
        <v>0.2869609833880169</v>
      </c>
      <c r="I3" s="365">
        <v>3.4330231796040755</v>
      </c>
      <c r="J3" s="365">
        <v>-1.7856787915117689E-2</v>
      </c>
      <c r="K3" s="363">
        <v>-5.1745607158729355E-3</v>
      </c>
      <c r="L3" s="366">
        <v>43375675.595665447</v>
      </c>
      <c r="M3" s="366">
        <v>3268757.8757416308</v>
      </c>
      <c r="N3" s="363">
        <v>8.1501099101360705E-2</v>
      </c>
      <c r="O3" s="362">
        <v>9232457.0787330866</v>
      </c>
      <c r="P3" s="362">
        <v>416327.56900686771</v>
      </c>
      <c r="Q3" s="363">
        <v>4.7223395317362638E-2</v>
      </c>
      <c r="R3" s="256"/>
    </row>
    <row r="4" spans="1:18">
      <c r="A4" s="378"/>
      <c r="B4" s="175" t="s">
        <v>320</v>
      </c>
      <c r="C4" s="175" t="s">
        <v>238</v>
      </c>
      <c r="D4" s="362">
        <v>152273320.53369185</v>
      </c>
      <c r="E4" s="362">
        <v>7196675.4311603904</v>
      </c>
      <c r="F4" s="367">
        <v>4.960602325807998E-2</v>
      </c>
      <c r="G4" s="368">
        <v>4.4395922159448817</v>
      </c>
      <c r="H4" s="368">
        <v>7.7045029832012446E-2</v>
      </c>
      <c r="I4" s="369">
        <v>3.465586828195748</v>
      </c>
      <c r="J4" s="369">
        <v>4.4790295612647135E-2</v>
      </c>
      <c r="K4" s="367">
        <v>1.3093528125984515E-2</v>
      </c>
      <c r="L4" s="370">
        <v>527716413.92719162</v>
      </c>
      <c r="M4" s="370">
        <v>31438729.401662886</v>
      </c>
      <c r="N4" s="367">
        <v>6.33490692448124E-2</v>
      </c>
      <c r="O4" s="362">
        <v>113387938.03684628</v>
      </c>
      <c r="P4" s="362">
        <v>-325498.13287273049</v>
      </c>
      <c r="Q4" s="367">
        <v>-2.8624421513999423E-3</v>
      </c>
      <c r="R4" s="256"/>
    </row>
    <row r="5" spans="1:18">
      <c r="A5" s="378"/>
      <c r="B5" s="175" t="s">
        <v>321</v>
      </c>
      <c r="C5" s="175" t="s">
        <v>238</v>
      </c>
      <c r="D5" s="362">
        <v>15851235.566041702</v>
      </c>
      <c r="E5" s="362">
        <v>1049297.6806649007</v>
      </c>
      <c r="F5" s="363">
        <v>7.0889209831202421E-2</v>
      </c>
      <c r="G5" s="364">
        <v>4.5505037322489548</v>
      </c>
      <c r="H5" s="364">
        <v>0.21069572017514826</v>
      </c>
      <c r="I5" s="365">
        <v>3.4281095740706231</v>
      </c>
      <c r="J5" s="365">
        <v>2.4334296238162523E-2</v>
      </c>
      <c r="K5" s="363">
        <v>7.1492076450060801E-3</v>
      </c>
      <c r="L5" s="366">
        <v>54339772.404796332</v>
      </c>
      <c r="M5" s="366">
        <v>3957302.1665390879</v>
      </c>
      <c r="N5" s="363">
        <v>7.8545219157082222E-2</v>
      </c>
      <c r="O5" s="362">
        <v>11561567.324860692</v>
      </c>
      <c r="P5" s="362">
        <v>383757.25251077674</v>
      </c>
      <c r="Q5" s="363">
        <v>3.4332060575985375E-2</v>
      </c>
      <c r="R5" s="256"/>
    </row>
    <row r="6" spans="1:18">
      <c r="A6" s="378" t="s">
        <v>112</v>
      </c>
      <c r="B6" s="216" t="s">
        <v>319</v>
      </c>
      <c r="C6" s="175" t="s">
        <v>238</v>
      </c>
      <c r="D6" s="362">
        <v>12632756.48992506</v>
      </c>
      <c r="E6" s="362">
        <v>1012081.4549251609</v>
      </c>
      <c r="F6" s="367">
        <v>8.7093172460025653E-2</v>
      </c>
      <c r="G6" s="368">
        <v>4.5564767620123643</v>
      </c>
      <c r="H6" s="368">
        <v>0.28686116387172511</v>
      </c>
      <c r="I6" s="369">
        <v>3.4330803058628869</v>
      </c>
      <c r="J6" s="369">
        <v>-1.7871717761928085E-2</v>
      </c>
      <c r="K6" s="367">
        <v>-5.1787789686962874E-3</v>
      </c>
      <c r="L6" s="370">
        <v>43369267.514323294</v>
      </c>
      <c r="M6" s="370">
        <v>3266875.4864040241</v>
      </c>
      <c r="N6" s="367">
        <v>8.1463357201476322E-2</v>
      </c>
      <c r="O6" s="362">
        <v>9231159.7686980963</v>
      </c>
      <c r="P6" s="362">
        <v>416015.87796861678</v>
      </c>
      <c r="Q6" s="367">
        <v>4.7193316765495277E-2</v>
      </c>
      <c r="R6" s="256"/>
    </row>
    <row r="7" spans="1:18">
      <c r="A7" s="378"/>
      <c r="B7" s="216" t="s">
        <v>320</v>
      </c>
      <c r="C7" s="175" t="s">
        <v>238</v>
      </c>
      <c r="D7" s="362">
        <v>152251124.14450648</v>
      </c>
      <c r="E7" s="362">
        <v>7194895.3812841177</v>
      </c>
      <c r="F7" s="363">
        <v>4.9600733747383316E-2</v>
      </c>
      <c r="G7" s="364">
        <v>4.4526458327024381</v>
      </c>
      <c r="H7" s="364">
        <v>7.6825086478547355E-2</v>
      </c>
      <c r="I7" s="365">
        <v>3.4656359512066848</v>
      </c>
      <c r="J7" s="365">
        <v>4.4778477275343676E-2</v>
      </c>
      <c r="K7" s="363">
        <v>1.3089840081493677E-2</v>
      </c>
      <c r="L7" s="366">
        <v>527646969.44683379</v>
      </c>
      <c r="M7" s="366">
        <v>31430285.141870201</v>
      </c>
      <c r="N7" s="363">
        <v>6.3339839501555043E-2</v>
      </c>
      <c r="O7" s="362">
        <v>113371762.28096831</v>
      </c>
      <c r="P7" s="362">
        <v>-327027.78107595444</v>
      </c>
      <c r="Q7" s="363">
        <v>-2.8762643903026473E-3</v>
      </c>
      <c r="R7" s="256"/>
    </row>
    <row r="8" spans="1:18">
      <c r="A8" s="378"/>
      <c r="B8" s="216" t="s">
        <v>321</v>
      </c>
      <c r="C8" s="175" t="s">
        <v>238</v>
      </c>
      <c r="D8" s="362">
        <v>15848486.632309327</v>
      </c>
      <c r="E8" s="362">
        <v>1048488.176231714</v>
      </c>
      <c r="F8" s="367">
        <v>7.08438030816924E-2</v>
      </c>
      <c r="G8" s="368">
        <v>4.5611942549296209</v>
      </c>
      <c r="H8" s="368">
        <v>0.21053624633257506</v>
      </c>
      <c r="I8" s="369">
        <v>3.4281508996330889</v>
      </c>
      <c r="J8" s="369">
        <v>2.4328499891134392E-2</v>
      </c>
      <c r="K8" s="367">
        <v>7.1474057791554423E-3</v>
      </c>
      <c r="L8" s="370">
        <v>54331003.706374206</v>
      </c>
      <c r="M8" s="370">
        <v>3954437.4454308823</v>
      </c>
      <c r="N8" s="367">
        <v>7.8497558268411316E-2</v>
      </c>
      <c r="O8" s="362">
        <v>11559756.230747461</v>
      </c>
      <c r="P8" s="362">
        <v>383200.03758262657</v>
      </c>
      <c r="Q8" s="367">
        <v>3.428605654190487E-2</v>
      </c>
      <c r="R8" s="256"/>
    </row>
    <row r="9" spans="1:18">
      <c r="A9" s="378" t="s">
        <v>113</v>
      </c>
      <c r="B9" s="216" t="s">
        <v>319</v>
      </c>
      <c r="C9" s="175" t="s">
        <v>238</v>
      </c>
      <c r="D9" s="362">
        <v>10140204.523505451</v>
      </c>
      <c r="E9" s="362">
        <v>742801.41833484918</v>
      </c>
      <c r="F9" s="363">
        <v>7.904326440207167E-2</v>
      </c>
      <c r="G9" s="364">
        <v>5.850049515941218</v>
      </c>
      <c r="H9" s="364">
        <v>0.33754038100757278</v>
      </c>
      <c r="I9" s="365">
        <v>3.3974252033842234</v>
      </c>
      <c r="J9" s="365">
        <v>-3.9772552813597706E-2</v>
      </c>
      <c r="K9" s="363">
        <v>-1.1571214586615329E-2</v>
      </c>
      <c r="L9" s="366">
        <v>34450586.415628128</v>
      </c>
      <c r="M9" s="366">
        <v>2149853.5484492965</v>
      </c>
      <c r="N9" s="363">
        <v>6.6557423241433294E-2</v>
      </c>
      <c r="O9" s="362">
        <v>7534322.2812048197</v>
      </c>
      <c r="P9" s="362">
        <v>290730.68835091777</v>
      </c>
      <c r="Q9" s="363">
        <v>4.0136261773473736E-2</v>
      </c>
      <c r="R9" s="256"/>
    </row>
    <row r="10" spans="1:18">
      <c r="A10" s="378"/>
      <c r="B10" s="216" t="s">
        <v>320</v>
      </c>
      <c r="C10" s="175" t="s">
        <v>238</v>
      </c>
      <c r="D10" s="362">
        <v>122748054.02777635</v>
      </c>
      <c r="E10" s="362">
        <v>4679516.7762527019</v>
      </c>
      <c r="F10" s="367">
        <v>3.963390150488473E-2</v>
      </c>
      <c r="G10" s="368">
        <v>5.8077166747442917</v>
      </c>
      <c r="H10" s="368">
        <v>0.123518950977477</v>
      </c>
      <c r="I10" s="369">
        <v>3.441574885084616</v>
      </c>
      <c r="J10" s="369">
        <v>4.284823015828243E-2</v>
      </c>
      <c r="K10" s="367">
        <v>1.2607142176666501E-2</v>
      </c>
      <c r="L10" s="370">
        <v>422446619.93500459</v>
      </c>
      <c r="M10" s="370">
        <v>21163935.270088434</v>
      </c>
      <c r="N10" s="367">
        <v>5.2740713912839264E-2</v>
      </c>
      <c r="O10" s="362">
        <v>92571587.58692646</v>
      </c>
      <c r="P10" s="362">
        <v>-1454160.8538413942</v>
      </c>
      <c r="Q10" s="367">
        <v>-1.546555999772182E-2</v>
      </c>
      <c r="R10" s="256"/>
    </row>
    <row r="11" spans="1:18">
      <c r="A11" s="378"/>
      <c r="B11" s="216" t="s">
        <v>321</v>
      </c>
      <c r="C11" s="175" t="s">
        <v>238</v>
      </c>
      <c r="D11" s="362">
        <v>12716631.997456739</v>
      </c>
      <c r="E11" s="362">
        <v>702455.88053268194</v>
      </c>
      <c r="F11" s="363">
        <v>5.8468918192663304E-2</v>
      </c>
      <c r="G11" s="364">
        <v>5.863134898749391</v>
      </c>
      <c r="H11" s="364">
        <v>0.21274259527966777</v>
      </c>
      <c r="I11" s="365">
        <v>3.3928359104550068</v>
      </c>
      <c r="J11" s="365">
        <v>1.5253714337273738E-2</v>
      </c>
      <c r="K11" s="363">
        <v>4.51616376791857E-3</v>
      </c>
      <c r="L11" s="366">
        <v>43145445.701012403</v>
      </c>
      <c r="M11" s="366">
        <v>2566578.3474668264</v>
      </c>
      <c r="N11" s="363">
        <v>6.3249137170472841E-2</v>
      </c>
      <c r="O11" s="362">
        <v>9429536.1225962639</v>
      </c>
      <c r="P11" s="362">
        <v>222462.22127557918</v>
      </c>
      <c r="Q11" s="363">
        <v>2.4162097932511291E-2</v>
      </c>
      <c r="R11" s="256"/>
    </row>
    <row r="12" spans="1:18">
      <c r="A12" s="378" t="s">
        <v>114</v>
      </c>
      <c r="B12" s="216" t="s">
        <v>319</v>
      </c>
      <c r="C12" s="175" t="s">
        <v>238</v>
      </c>
      <c r="D12" s="362">
        <v>157.03774720430374</v>
      </c>
      <c r="E12" s="362">
        <v>-111.08291230454444</v>
      </c>
      <c r="F12" s="367">
        <v>-0.41430195087551103</v>
      </c>
      <c r="G12" s="368">
        <v>0.12367239527936612</v>
      </c>
      <c r="H12" s="368">
        <v>-3.9809954923588423E-2</v>
      </c>
      <c r="I12" s="369">
        <v>6.3392280862314632</v>
      </c>
      <c r="J12" s="369">
        <v>0.37297397813063871</v>
      </c>
      <c r="K12" s="367">
        <v>6.2513927729666144E-2</v>
      </c>
      <c r="L12" s="370">
        <v>995.4980976760387</v>
      </c>
      <c r="M12" s="370">
        <v>-604.17788858532913</v>
      </c>
      <c r="N12" s="367">
        <v>-0.37768766536113629</v>
      </c>
      <c r="O12" s="362">
        <v>314.07549440860748</v>
      </c>
      <c r="P12" s="362">
        <v>-224.04110491275787</v>
      </c>
      <c r="Q12" s="367">
        <v>-0.41634304757612511</v>
      </c>
      <c r="R12" s="256"/>
    </row>
    <row r="13" spans="1:18">
      <c r="A13" s="378"/>
      <c r="B13" s="216" t="s">
        <v>320</v>
      </c>
      <c r="C13" s="175" t="s">
        <v>238</v>
      </c>
      <c r="D13" s="362">
        <v>3611.0483541770936</v>
      </c>
      <c r="E13" s="362">
        <v>-1007.5233874139667</v>
      </c>
      <c r="F13" s="363">
        <v>-0.21814609446055352</v>
      </c>
      <c r="G13" s="364">
        <v>0.18231406885444179</v>
      </c>
      <c r="H13" s="364">
        <v>-2.050840419510877E-2</v>
      </c>
      <c r="I13" s="365">
        <v>6.1252601757889398</v>
      </c>
      <c r="J13" s="365">
        <v>0.37862959120089279</v>
      </c>
      <c r="K13" s="363">
        <v>6.5887233506246895E-2</v>
      </c>
      <c r="L13" s="366">
        <v>22118.610676689146</v>
      </c>
      <c r="M13" s="366">
        <v>-4422.6149506521251</v>
      </c>
      <c r="N13" s="363">
        <v>-0.16663190361850497</v>
      </c>
      <c r="O13" s="362">
        <v>7226.6723518371582</v>
      </c>
      <c r="P13" s="362">
        <v>-2289.7924814224243</v>
      </c>
      <c r="Q13" s="363">
        <v>-0.24061377008610496</v>
      </c>
      <c r="R13" s="256"/>
    </row>
    <row r="14" spans="1:18">
      <c r="A14" s="378"/>
      <c r="B14" s="216" t="s">
        <v>321</v>
      </c>
      <c r="C14" s="175" t="s">
        <v>238</v>
      </c>
      <c r="D14" s="362">
        <v>203.54849529266357</v>
      </c>
      <c r="E14" s="362">
        <v>-154.91755308690074</v>
      </c>
      <c r="F14" s="367">
        <v>-0.43216799411604301</v>
      </c>
      <c r="G14" s="368">
        <v>0.12608584456920185</v>
      </c>
      <c r="H14" s="368">
        <v>-4.930501301368187E-2</v>
      </c>
      <c r="I14" s="369">
        <v>6.3593532432829178</v>
      </c>
      <c r="J14" s="369">
        <v>0.50199475015875539</v>
      </c>
      <c r="K14" s="367">
        <v>8.5703265516023502E-2</v>
      </c>
      <c r="L14" s="370">
        <v>1294.4367837047578</v>
      </c>
      <c r="M14" s="370">
        <v>-805.22736926794028</v>
      </c>
      <c r="N14" s="367">
        <v>-0.38350293694727411</v>
      </c>
      <c r="O14" s="362">
        <v>407.09699058532715</v>
      </c>
      <c r="P14" s="362">
        <v>-313.06028604507446</v>
      </c>
      <c r="Q14" s="367">
        <v>-0.43471099467310242</v>
      </c>
      <c r="R14" s="256"/>
    </row>
    <row r="15" spans="1:18">
      <c r="A15" s="378" t="s">
        <v>115</v>
      </c>
      <c r="B15" s="216" t="s">
        <v>319</v>
      </c>
      <c r="C15" s="175" t="s">
        <v>238</v>
      </c>
      <c r="D15" s="362">
        <v>2076.8119193762541</v>
      </c>
      <c r="E15" s="362">
        <v>522.70611368637105</v>
      </c>
      <c r="F15" s="363">
        <v>0.33633882054403408</v>
      </c>
      <c r="G15" s="364">
        <v>0.30066362995820106</v>
      </c>
      <c r="H15" s="364">
        <v>8.444977659919492E-2</v>
      </c>
      <c r="I15" s="365">
        <v>3.0855376369760652</v>
      </c>
      <c r="J15" s="365">
        <v>0.17345019223371949</v>
      </c>
      <c r="K15" s="363">
        <v>5.9562151042846151E-2</v>
      </c>
      <c r="L15" s="366">
        <v>6408.0813421559333</v>
      </c>
      <c r="M15" s="366">
        <v>1882.3893376052374</v>
      </c>
      <c r="N15" s="363">
        <v>0.41593403521769667</v>
      </c>
      <c r="O15" s="362">
        <v>1297.3100349903107</v>
      </c>
      <c r="P15" s="362">
        <v>311.69103825092316</v>
      </c>
      <c r="Q15" s="363">
        <v>0.31623887047840554</v>
      </c>
      <c r="R15" s="256"/>
    </row>
    <row r="16" spans="1:18">
      <c r="A16" s="378"/>
      <c r="B16" s="216" t="s">
        <v>320</v>
      </c>
      <c r="C16" s="175" t="s">
        <v>238</v>
      </c>
      <c r="D16" s="362">
        <v>22196.389185376993</v>
      </c>
      <c r="E16" s="362">
        <v>1780.0498762938332</v>
      </c>
      <c r="F16" s="367">
        <v>8.718751434062888E-2</v>
      </c>
      <c r="G16" s="368">
        <v>0.21031731667919609</v>
      </c>
      <c r="H16" s="368">
        <v>1.6872901697883413E-2</v>
      </c>
      <c r="I16" s="369">
        <v>3.1286386167479732</v>
      </c>
      <c r="J16" s="369">
        <v>0.14082480538552922</v>
      </c>
      <c r="K16" s="367">
        <v>4.7133059245520074E-2</v>
      </c>
      <c r="L16" s="370">
        <v>69444.480357737542</v>
      </c>
      <c r="M16" s="370">
        <v>8444.2597925969021</v>
      </c>
      <c r="N16" s="367">
        <v>0.13842998786503541</v>
      </c>
      <c r="O16" s="362">
        <v>16175.755877971649</v>
      </c>
      <c r="P16" s="362">
        <v>1529.6482032209569</v>
      </c>
      <c r="Q16" s="367">
        <v>0.10444059522094117</v>
      </c>
      <c r="R16" s="256"/>
    </row>
    <row r="17" spans="1:18">
      <c r="A17" s="378"/>
      <c r="B17" s="216" t="s">
        <v>321</v>
      </c>
      <c r="C17" s="175" t="s">
        <v>238</v>
      </c>
      <c r="D17" s="362">
        <v>2748.9337323755026</v>
      </c>
      <c r="E17" s="362">
        <v>809.50443318758016</v>
      </c>
      <c r="F17" s="363">
        <v>0.41739311328674666</v>
      </c>
      <c r="G17" s="364">
        <v>0.31355202912647706</v>
      </c>
      <c r="H17" s="364">
        <v>9.6897804035389251E-2</v>
      </c>
      <c r="I17" s="365">
        <v>3.1898544220437381</v>
      </c>
      <c r="J17" s="365">
        <v>0.14567162229804209</v>
      </c>
      <c r="K17" s="363">
        <v>4.7852455611473513E-2</v>
      </c>
      <c r="L17" s="366">
        <v>8768.6984221231942</v>
      </c>
      <c r="M17" s="366">
        <v>2864.7211082124713</v>
      </c>
      <c r="N17" s="363">
        <v>0.48521885432430883</v>
      </c>
      <c r="O17" s="362">
        <v>1811.0941132307053</v>
      </c>
      <c r="P17" s="362">
        <v>557.214928150177</v>
      </c>
      <c r="Q17" s="363">
        <v>0.44439283686999781</v>
      </c>
      <c r="R17" s="256"/>
    </row>
    <row r="18" spans="1:18">
      <c r="A18" s="378" t="s">
        <v>296</v>
      </c>
      <c r="B18" s="216" t="s">
        <v>319</v>
      </c>
      <c r="C18" s="175" t="s">
        <v>238</v>
      </c>
      <c r="D18" s="362">
        <v>2492394.928672405</v>
      </c>
      <c r="E18" s="362">
        <v>269391.11950261286</v>
      </c>
      <c r="F18" s="367">
        <v>0.12118338186888679</v>
      </c>
      <c r="G18" s="368">
        <v>2.4014749533252684</v>
      </c>
      <c r="H18" s="368">
        <v>0.21204176963673715</v>
      </c>
      <c r="I18" s="369">
        <v>3.5779584920546981</v>
      </c>
      <c r="J18" s="369">
        <v>6.9165815866165214E-2</v>
      </c>
      <c r="K18" s="367">
        <v>1.9712140969610492E-2</v>
      </c>
      <c r="L18" s="370">
        <v>8917685.6005974952</v>
      </c>
      <c r="M18" s="370">
        <v>1117626.1158433175</v>
      </c>
      <c r="N18" s="367">
        <v>0.14328430674507092</v>
      </c>
      <c r="O18" s="362">
        <v>1696523.411998868</v>
      </c>
      <c r="P18" s="362">
        <v>125509.23072261177</v>
      </c>
      <c r="Q18" s="367">
        <v>7.9890577830844869E-2</v>
      </c>
      <c r="R18" s="256"/>
    </row>
    <row r="19" spans="1:18">
      <c r="A19" s="378"/>
      <c r="B19" s="216" t="s">
        <v>320</v>
      </c>
      <c r="C19" s="175" t="s">
        <v>238</v>
      </c>
      <c r="D19" s="362">
        <v>29499459.068376012</v>
      </c>
      <c r="E19" s="362">
        <v>2516386.1284188516</v>
      </c>
      <c r="F19" s="363">
        <v>9.3257952273201938E-2</v>
      </c>
      <c r="G19" s="364">
        <v>2.2625302144255035</v>
      </c>
      <c r="H19" s="364">
        <v>7.8613067478056742E-2</v>
      </c>
      <c r="I19" s="365">
        <v>3.5654291374415696</v>
      </c>
      <c r="J19" s="365">
        <v>4.8132993091791754E-2</v>
      </c>
      <c r="K19" s="363">
        <v>1.3684657508613004E-2</v>
      </c>
      <c r="L19" s="366">
        <v>105178230.90115277</v>
      </c>
      <c r="M19" s="366">
        <v>10270772.486732632</v>
      </c>
      <c r="N19" s="363">
        <v>0.10821881291862834</v>
      </c>
      <c r="O19" s="362">
        <v>20792948.021690011</v>
      </c>
      <c r="P19" s="362">
        <v>1129422.8652468808</v>
      </c>
      <c r="Q19" s="363">
        <v>5.7437456217091565E-2</v>
      </c>
      <c r="R19" s="256"/>
    </row>
    <row r="20" spans="1:18">
      <c r="A20" s="378"/>
      <c r="B20" s="216" t="s">
        <v>321</v>
      </c>
      <c r="C20" s="175" t="s">
        <v>238</v>
      </c>
      <c r="D20" s="362">
        <v>3131651.0863572937</v>
      </c>
      <c r="E20" s="362">
        <v>346187.21325211413</v>
      </c>
      <c r="F20" s="367">
        <v>0.1242835050185704</v>
      </c>
      <c r="G20" s="368">
        <v>2.4013749084124725</v>
      </c>
      <c r="H20" s="368">
        <v>0.214098172721223</v>
      </c>
      <c r="I20" s="369">
        <v>3.571363239442972</v>
      </c>
      <c r="J20" s="369">
        <v>5.4678159508752433E-2</v>
      </c>
      <c r="K20" s="367">
        <v>1.5548210393003175E-2</v>
      </c>
      <c r="L20" s="370">
        <v>11184263.568578087</v>
      </c>
      <c r="M20" s="370">
        <v>1388664.3253333177</v>
      </c>
      <c r="N20" s="367">
        <v>0.14176410149598218</v>
      </c>
      <c r="O20" s="362">
        <v>2129813.0111606121</v>
      </c>
      <c r="P20" s="362">
        <v>161050.87659309432</v>
      </c>
      <c r="Q20" s="367">
        <v>8.1803115655956438E-2</v>
      </c>
      <c r="R20" s="271"/>
    </row>
    <row r="21" spans="1:18"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56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9"/>
  <sheetViews>
    <sheetView zoomScale="90" zoomScaleNormal="90" workbookViewId="0">
      <selection activeCell="C4" sqref="C4:J138"/>
    </sheetView>
  </sheetViews>
  <sheetFormatPr defaultRowHeight="15"/>
  <cols>
    <col min="1" max="1" width="28.5703125" bestFit="1" customWidth="1"/>
    <col min="2" max="2" width="9" bestFit="1" customWidth="1"/>
    <col min="3" max="3" width="22.85546875" bestFit="1" customWidth="1"/>
    <col min="4" max="4" width="12.5703125" bestFit="1" customWidth="1"/>
    <col min="5" max="5" width="11.85546875" bestFit="1" customWidth="1"/>
    <col min="6" max="6" width="8.5703125" bestFit="1" customWidth="1"/>
    <col min="7" max="7" width="7.42578125" bestFit="1" customWidth="1"/>
    <col min="8" max="8" width="7.140625" bestFit="1" customWidth="1"/>
    <col min="9" max="9" width="7.42578125" bestFit="1" customWidth="1"/>
    <col min="10" max="10" width="7.140625" bestFit="1" customWidth="1"/>
    <col min="11" max="11" width="8.5703125" bestFit="1" customWidth="1"/>
    <col min="12" max="12" width="13.5703125" bestFit="1" customWidth="1"/>
    <col min="13" max="13" width="12.140625" bestFit="1" customWidth="1"/>
    <col min="14" max="14" width="8.5703125" bestFit="1" customWidth="1"/>
    <col min="15" max="15" width="12.5703125" bestFit="1" customWidth="1"/>
    <col min="16" max="16" width="11.85546875" bestFit="1" customWidth="1"/>
    <col min="17" max="17" width="8.5703125" bestFit="1" customWidth="1"/>
  </cols>
  <sheetData>
    <row r="1" spans="1:17">
      <c r="A1" s="380" t="s">
        <v>0</v>
      </c>
      <c r="B1" s="380" t="s">
        <v>1</v>
      </c>
      <c r="C1" s="380" t="s">
        <v>311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17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7">
      <c r="A3" s="378" t="s">
        <v>111</v>
      </c>
      <c r="B3" s="378" t="s">
        <v>319</v>
      </c>
      <c r="C3" s="258" t="s">
        <v>312</v>
      </c>
      <c r="D3" s="362">
        <v>56636229.586509146</v>
      </c>
      <c r="E3" s="362">
        <v>-1786306.2538129464</v>
      </c>
      <c r="F3" s="363">
        <v>-3.0575637091399117E-2</v>
      </c>
      <c r="G3" s="364">
        <v>20.377209165395215</v>
      </c>
      <c r="H3" s="364">
        <v>-1.0315945471803758</v>
      </c>
      <c r="I3" s="365">
        <v>3.4345322168201178</v>
      </c>
      <c r="J3" s="365">
        <v>1.1314005568566543E-2</v>
      </c>
      <c r="K3" s="363">
        <v>3.305078692143925E-3</v>
      </c>
      <c r="L3" s="366">
        <v>194518955.15408641</v>
      </c>
      <c r="M3" s="366">
        <v>-5474133.4820006192</v>
      </c>
      <c r="N3" s="363">
        <v>-2.7371613285904615E-2</v>
      </c>
      <c r="O3" s="362">
        <v>167852031.35440505</v>
      </c>
      <c r="P3" s="362">
        <v>-4721517.0640776455</v>
      </c>
      <c r="Q3" s="363">
        <v>-2.7359448231476298E-2</v>
      </c>
    </row>
    <row r="4" spans="1:17">
      <c r="A4" s="378"/>
      <c r="B4" s="378"/>
      <c r="C4" s="258" t="s">
        <v>313</v>
      </c>
      <c r="D4" s="362">
        <v>42994641.76510822</v>
      </c>
      <c r="E4" s="362">
        <v>-2149843.5198673829</v>
      </c>
      <c r="F4" s="367">
        <v>-4.7621398412152585E-2</v>
      </c>
      <c r="G4" s="368">
        <v>15.46908780183945</v>
      </c>
      <c r="H4" s="368">
        <v>-1.0740048638549347</v>
      </c>
      <c r="I4" s="369">
        <v>2.9680682213707499</v>
      </c>
      <c r="J4" s="369">
        <v>-1.8253434537577107E-2</v>
      </c>
      <c r="K4" s="367">
        <v>-6.112347108176831E-3</v>
      </c>
      <c r="L4" s="370">
        <v>127611029.91223732</v>
      </c>
      <c r="M4" s="370">
        <v>-7204924.1391201317</v>
      </c>
      <c r="N4" s="367">
        <v>-5.3442667003457567E-2</v>
      </c>
      <c r="O4" s="362">
        <v>27829247.969836712</v>
      </c>
      <c r="P4" s="362">
        <v>-1618056.8173746802</v>
      </c>
      <c r="Q4" s="367">
        <v>-5.4947535235122184E-2</v>
      </c>
    </row>
    <row r="5" spans="1:17">
      <c r="A5" s="378"/>
      <c r="B5" s="378"/>
      <c r="C5" s="258" t="s">
        <v>314</v>
      </c>
      <c r="D5" s="362">
        <v>65067433.696731649</v>
      </c>
      <c r="E5" s="362">
        <v>1717149.8717888668</v>
      </c>
      <c r="F5" s="363">
        <v>2.710563817731116E-2</v>
      </c>
      <c r="G5" s="364">
        <v>23.410681042397918</v>
      </c>
      <c r="H5" s="364">
        <v>0.19611542937821724</v>
      </c>
      <c r="I5" s="365">
        <v>2.7008581272249326</v>
      </c>
      <c r="J5" s="365">
        <v>5.8056836540783419E-2</v>
      </c>
      <c r="K5" s="363">
        <v>2.1967915917641349E-2</v>
      </c>
      <c r="L5" s="366">
        <v>175737907.1174871</v>
      </c>
      <c r="M5" s="366">
        <v>8315695.2597211301</v>
      </c>
      <c r="N5" s="363">
        <v>4.9669008475325564E-2</v>
      </c>
      <c r="O5" s="362">
        <v>38985039.910980582</v>
      </c>
      <c r="P5" s="362">
        <v>2234840.1165288091</v>
      </c>
      <c r="Q5" s="363">
        <v>6.0811645352366384E-2</v>
      </c>
    </row>
    <row r="6" spans="1:17">
      <c r="A6" s="378"/>
      <c r="B6" s="378"/>
      <c r="C6" s="258" t="s">
        <v>315</v>
      </c>
      <c r="D6" s="362">
        <v>72307058.407226071</v>
      </c>
      <c r="E6" s="362">
        <v>6395844.2269867286</v>
      </c>
      <c r="F6" s="367">
        <v>9.7037269098044457E-2</v>
      </c>
      <c r="G6" s="368">
        <v>26.01543330224554</v>
      </c>
      <c r="H6" s="368">
        <v>1.8624206583066432</v>
      </c>
      <c r="I6" s="369">
        <v>2.3048198523842718</v>
      </c>
      <c r="J6" s="369">
        <v>4.0323295795434255E-2</v>
      </c>
      <c r="K6" s="367">
        <v>1.7806737518813422E-2</v>
      </c>
      <c r="L6" s="370">
        <v>166654743.68448371</v>
      </c>
      <c r="M6" s="370">
        <v>17399026.132742345</v>
      </c>
      <c r="N6" s="367">
        <v>0.11657192379722911</v>
      </c>
      <c r="O6" s="362">
        <v>36186766.050477624</v>
      </c>
      <c r="P6" s="362">
        <v>3201192.7713667005</v>
      </c>
      <c r="Q6" s="367">
        <v>9.7048268474204419E-2</v>
      </c>
    </row>
    <row r="7" spans="1:17">
      <c r="A7" s="378"/>
      <c r="B7" s="378"/>
      <c r="C7" s="258" t="s">
        <v>372</v>
      </c>
      <c r="D7" s="362">
        <v>68824954.862483695</v>
      </c>
      <c r="E7" s="362">
        <v>-841484.27466912568</v>
      </c>
      <c r="F7" s="363">
        <v>-1.2078761094886585E-2</v>
      </c>
      <c r="G7" s="364">
        <v>24.762603571438721</v>
      </c>
      <c r="H7" s="364">
        <v>-0.76650260974165363</v>
      </c>
      <c r="I7" s="365">
        <v>3.5458530252836757</v>
      </c>
      <c r="J7" s="365">
        <v>4.4189213097033164E-2</v>
      </c>
      <c r="K7" s="363">
        <v>1.2619490467144202E-2</v>
      </c>
      <c r="L7" s="366">
        <v>244043174.41415024</v>
      </c>
      <c r="M7" s="366">
        <v>94725.563678979874</v>
      </c>
      <c r="N7" s="363">
        <v>3.8830156176578978E-4</v>
      </c>
      <c r="O7" s="362">
        <v>194151510.56753659</v>
      </c>
      <c r="P7" s="362">
        <v>-1916495.2220409513</v>
      </c>
      <c r="Q7" s="363">
        <v>-9.7746453549272909E-3</v>
      </c>
    </row>
    <row r="8" spans="1:17">
      <c r="A8" s="378"/>
      <c r="B8" s="378"/>
      <c r="C8" s="258" t="s">
        <v>373</v>
      </c>
      <c r="D8" s="362">
        <v>83690000.568314165</v>
      </c>
      <c r="E8" s="362">
        <v>7193677.007596463</v>
      </c>
      <c r="F8" s="367">
        <v>9.4039512917069801E-2</v>
      </c>
      <c r="G8" s="368">
        <v>30.110914146001061</v>
      </c>
      <c r="H8" s="368">
        <v>2.079012546913475</v>
      </c>
      <c r="I8" s="369">
        <v>2.3570543546974418</v>
      </c>
      <c r="J8" s="369">
        <v>3.3242389547641693E-2</v>
      </c>
      <c r="K8" s="367">
        <v>1.4305111620982115E-2</v>
      </c>
      <c r="L8" s="370">
        <v>197261880.28417629</v>
      </c>
      <c r="M8" s="370">
        <v>19498808.303809941</v>
      </c>
      <c r="N8" s="367">
        <v>0.10968987026711348</v>
      </c>
      <c r="O8" s="362">
        <v>42078141.81991899</v>
      </c>
      <c r="P8" s="362">
        <v>3502145.122152105</v>
      </c>
      <c r="Q8" s="367">
        <v>9.0785603016054789E-2</v>
      </c>
    </row>
    <row r="9" spans="1:17">
      <c r="A9" s="378"/>
      <c r="B9" s="378"/>
      <c r="C9" s="258" t="s">
        <v>374</v>
      </c>
      <c r="D9" s="362">
        <v>125314357.49697128</v>
      </c>
      <c r="E9" s="362">
        <v>-1385457.6039840579</v>
      </c>
      <c r="F9" s="363">
        <v>-1.0934961529976308E-2</v>
      </c>
      <c r="G9" s="364">
        <v>45.086985711901235</v>
      </c>
      <c r="H9" s="364">
        <v>-1.3418697443157939</v>
      </c>
      <c r="I9" s="365">
        <v>2.754952396124458</v>
      </c>
      <c r="J9" s="365">
        <v>2.2216344967665336E-2</v>
      </c>
      <c r="K9" s="363">
        <v>8.1297075721092609E-3</v>
      </c>
      <c r="L9" s="366">
        <v>345235089.45507795</v>
      </c>
      <c r="M9" s="366">
        <v>-1002062.9462025166</v>
      </c>
      <c r="N9" s="363">
        <v>-2.8941519974180871E-3</v>
      </c>
      <c r="O9" s="362">
        <v>75965395.0900141</v>
      </c>
      <c r="P9" s="362">
        <v>160382.79750360548</v>
      </c>
      <c r="Q9" s="363">
        <v>2.1157281379327901E-3</v>
      </c>
    </row>
    <row r="10" spans="1:17">
      <c r="A10" s="378"/>
      <c r="B10" s="378" t="s">
        <v>320</v>
      </c>
      <c r="C10" s="258" t="s">
        <v>312</v>
      </c>
      <c r="D10" s="362">
        <v>717510892.4921602</v>
      </c>
      <c r="E10" s="362">
        <v>-35111315.521216393</v>
      </c>
      <c r="F10" s="367">
        <v>-4.665197910369441E-2</v>
      </c>
      <c r="G10" s="368">
        <v>20.919329545053486</v>
      </c>
      <c r="H10" s="368">
        <v>-1.7124999506888265</v>
      </c>
      <c r="I10" s="369">
        <v>3.49398162717352</v>
      </c>
      <c r="J10" s="369">
        <v>0.19133632740849427</v>
      </c>
      <c r="K10" s="367">
        <v>5.7934264821628688E-2</v>
      </c>
      <c r="L10" s="370">
        <v>2506969875.6644826</v>
      </c>
      <c r="M10" s="370">
        <v>21325677.870328903</v>
      </c>
      <c r="N10" s="367">
        <v>8.5795376060878083E-3</v>
      </c>
      <c r="O10" s="362">
        <v>2126544395.3973637</v>
      </c>
      <c r="P10" s="362">
        <v>-98640069.536165237</v>
      </c>
      <c r="Q10" s="367">
        <v>-4.4328940404997762E-2</v>
      </c>
    </row>
    <row r="11" spans="1:17">
      <c r="A11" s="378"/>
      <c r="B11" s="378"/>
      <c r="C11" s="258" t="s">
        <v>313</v>
      </c>
      <c r="D11" s="362">
        <v>542278168.5883075</v>
      </c>
      <c r="E11" s="362">
        <v>-35541514.022871256</v>
      </c>
      <c r="F11" s="363">
        <v>-6.1509697735214627E-2</v>
      </c>
      <c r="G11" s="364">
        <v>15.810346341063841</v>
      </c>
      <c r="H11" s="364">
        <v>-1.5650598014927581</v>
      </c>
      <c r="I11" s="365">
        <v>2.995770257770745</v>
      </c>
      <c r="J11" s="365">
        <v>0.23336846413056067</v>
      </c>
      <c r="K11" s="363">
        <v>8.4480275341494368E-2</v>
      </c>
      <c r="L11" s="366">
        <v>1624540808.8952415</v>
      </c>
      <c r="M11" s="366">
        <v>28370681.249519348</v>
      </c>
      <c r="N11" s="363">
        <v>1.7774221405436778E-2</v>
      </c>
      <c r="O11" s="362">
        <v>352373596.70827955</v>
      </c>
      <c r="P11" s="362">
        <v>-24516879.893374562</v>
      </c>
      <c r="Q11" s="363">
        <v>-6.5050409642711998E-2</v>
      </c>
    </row>
    <row r="12" spans="1:17">
      <c r="A12" s="378"/>
      <c r="B12" s="378"/>
      <c r="C12" s="258" t="s">
        <v>314</v>
      </c>
      <c r="D12" s="362">
        <v>811959559.05654514</v>
      </c>
      <c r="E12" s="362">
        <v>59163966.954226971</v>
      </c>
      <c r="F12" s="367">
        <v>7.85923397731393E-2</v>
      </c>
      <c r="G12" s="368">
        <v>23.673019839689438</v>
      </c>
      <c r="H12" s="368">
        <v>1.0359765738823867</v>
      </c>
      <c r="I12" s="369">
        <v>2.6556080242826652</v>
      </c>
      <c r="J12" s="369">
        <v>0.11806541482711763</v>
      </c>
      <c r="K12" s="367">
        <v>4.6527461011757996E-2</v>
      </c>
      <c r="L12" s="370">
        <v>2156246320.4235759</v>
      </c>
      <c r="M12" s="370">
        <v>245995429.25362539</v>
      </c>
      <c r="N12" s="367">
        <v>0.12877650280951486</v>
      </c>
      <c r="O12" s="362">
        <v>470745801.78665739</v>
      </c>
      <c r="P12" s="362">
        <v>38792588.619713128</v>
      </c>
      <c r="Q12" s="367">
        <v>8.9807385238086651E-2</v>
      </c>
    </row>
    <row r="13" spans="1:17">
      <c r="A13" s="378"/>
      <c r="B13" s="378"/>
      <c r="C13" s="258" t="s">
        <v>315</v>
      </c>
      <c r="D13" s="362">
        <v>860379255.3156811</v>
      </c>
      <c r="E13" s="362">
        <v>102034770.37897217</v>
      </c>
      <c r="F13" s="363">
        <v>0.13454936695094175</v>
      </c>
      <c r="G13" s="364">
        <v>25.084716293520387</v>
      </c>
      <c r="H13" s="364">
        <v>2.2808142834708995</v>
      </c>
      <c r="I13" s="365">
        <v>2.3043470476180818</v>
      </c>
      <c r="J13" s="365">
        <v>0.1100528371481877</v>
      </c>
      <c r="K13" s="363">
        <v>5.0154093568255183E-2</v>
      </c>
      <c r="L13" s="366">
        <v>1982612396.8185337</v>
      </c>
      <c r="M13" s="366">
        <v>318581483.98013949</v>
      </c>
      <c r="N13" s="363">
        <v>0.19145166205880407</v>
      </c>
      <c r="O13" s="362">
        <v>430631608.90867037</v>
      </c>
      <c r="P13" s="362">
        <v>51148545.601181209</v>
      </c>
      <c r="Q13" s="363">
        <v>0.13478479159354825</v>
      </c>
    </row>
    <row r="14" spans="1:17">
      <c r="A14" s="378"/>
      <c r="B14" s="378"/>
      <c r="C14" s="258" t="s">
        <v>372</v>
      </c>
      <c r="D14" s="362">
        <v>862935853.57018256</v>
      </c>
      <c r="E14" s="362">
        <v>-24063038.504532099</v>
      </c>
      <c r="F14" s="367">
        <v>-2.7128600406983592E-2</v>
      </c>
      <c r="G14" s="368">
        <v>25.159254982702453</v>
      </c>
      <c r="H14" s="368">
        <v>-1.5133670507819588</v>
      </c>
      <c r="I14" s="369">
        <v>3.5960267126668444</v>
      </c>
      <c r="J14" s="369">
        <v>0.20720110328285513</v>
      </c>
      <c r="K14" s="367">
        <v>6.1142450856454526E-2</v>
      </c>
      <c r="L14" s="370">
        <v>3103140380.756341</v>
      </c>
      <c r="M14" s="370">
        <v>97255819.798322678</v>
      </c>
      <c r="N14" s="367">
        <v>3.2355141332282518E-2</v>
      </c>
      <c r="O14" s="362">
        <v>2439255699.9325023</v>
      </c>
      <c r="P14" s="362">
        <v>-75406328.442961693</v>
      </c>
      <c r="Q14" s="367">
        <v>-2.9986665242516152E-2</v>
      </c>
    </row>
    <row r="15" spans="1:17">
      <c r="A15" s="378"/>
      <c r="B15" s="378"/>
      <c r="C15" s="258" t="s">
        <v>373</v>
      </c>
      <c r="D15" s="362">
        <v>998542930.06899083</v>
      </c>
      <c r="E15" s="362">
        <v>111350323.41408896</v>
      </c>
      <c r="F15" s="363">
        <v>0.12550862414637068</v>
      </c>
      <c r="G15" s="364">
        <v>29.11293589765922</v>
      </c>
      <c r="H15" s="364">
        <v>2.4344887432802089</v>
      </c>
      <c r="I15" s="365">
        <v>2.3606570565968412</v>
      </c>
      <c r="J15" s="365">
        <v>0.10095185992763245</v>
      </c>
      <c r="K15" s="363">
        <v>4.467479212617418E-2</v>
      </c>
      <c r="L15" s="366">
        <v>2357217414.1822495</v>
      </c>
      <c r="M15" s="366">
        <v>352423670.47766638</v>
      </c>
      <c r="N15" s="363">
        <v>0.1757904879663261</v>
      </c>
      <c r="O15" s="362">
        <v>501974845.95393252</v>
      </c>
      <c r="P15" s="362">
        <v>53819366.966580868</v>
      </c>
      <c r="Q15" s="363">
        <v>0.12009083786767631</v>
      </c>
    </row>
    <row r="16" spans="1:17">
      <c r="A16" s="378"/>
      <c r="B16" s="378"/>
      <c r="C16" s="258" t="s">
        <v>374</v>
      </c>
      <c r="D16" s="362">
        <v>1566864817.857955</v>
      </c>
      <c r="E16" s="362">
        <v>15810470.927864552</v>
      </c>
      <c r="F16" s="367">
        <v>1.0193370051254024E-2</v>
      </c>
      <c r="G16" s="368">
        <v>45.682597742136586</v>
      </c>
      <c r="H16" s="368">
        <v>-0.95859506960654528</v>
      </c>
      <c r="I16" s="369">
        <v>2.7496706944546121</v>
      </c>
      <c r="J16" s="369">
        <v>0.14824261510143044</v>
      </c>
      <c r="K16" s="367">
        <v>5.6985090719205829E-2</v>
      </c>
      <c r="L16" s="370">
        <v>4308362271.8359823</v>
      </c>
      <c r="M16" s="370">
        <v>273405941.12923336</v>
      </c>
      <c r="N16" s="367">
        <v>6.7759330887564903E-2</v>
      </c>
      <c r="O16" s="362">
        <v>936568095.94467425</v>
      </c>
      <c r="P16" s="362">
        <v>8926191.5743434429</v>
      </c>
      <c r="Q16" s="367">
        <v>9.6224540227108496E-3</v>
      </c>
    </row>
    <row r="17" spans="1:17">
      <c r="A17" s="378"/>
      <c r="B17" s="378" t="s">
        <v>321</v>
      </c>
      <c r="C17" s="258" t="s">
        <v>312</v>
      </c>
      <c r="D17" s="362">
        <v>70970181.995677263</v>
      </c>
      <c r="E17" s="362">
        <v>-2118335.4929343611</v>
      </c>
      <c r="F17" s="363">
        <v>-2.8983150373304973E-2</v>
      </c>
      <c r="G17" s="364">
        <v>20.373811032218644</v>
      </c>
      <c r="H17" s="364">
        <v>-1.0551488947807144</v>
      </c>
      <c r="I17" s="365">
        <v>3.4515503766661411</v>
      </c>
      <c r="J17" s="365">
        <v>2.0066345975530364E-2</v>
      </c>
      <c r="K17" s="363">
        <v>5.8477165553038777E-3</v>
      </c>
      <c r="L17" s="366">
        <v>244957158.39924443</v>
      </c>
      <c r="M17" s="366">
        <v>-5844922.1897777915</v>
      </c>
      <c r="N17" s="363">
        <v>-2.3304919066264029E-2</v>
      </c>
      <c r="O17" s="362">
        <v>210473724.92229474</v>
      </c>
      <c r="P17" s="362">
        <v>-5429417.0929206908</v>
      </c>
      <c r="Q17" s="363">
        <v>-2.5147466786463263E-2</v>
      </c>
    </row>
    <row r="18" spans="1:17">
      <c r="A18" s="378"/>
      <c r="B18" s="378"/>
      <c r="C18" s="258" t="s">
        <v>313</v>
      </c>
      <c r="D18" s="362">
        <v>53554163.679720223</v>
      </c>
      <c r="E18" s="362">
        <v>-2650261.7637716383</v>
      </c>
      <c r="F18" s="367">
        <v>-4.7153969511461717E-2</v>
      </c>
      <c r="G18" s="368">
        <v>15.374096277019339</v>
      </c>
      <c r="H18" s="368">
        <v>-1.1045849431364214</v>
      </c>
      <c r="I18" s="369">
        <v>2.9729012017241105</v>
      </c>
      <c r="J18" s="369">
        <v>-2.3478318850183033E-2</v>
      </c>
      <c r="K18" s="367">
        <v>-7.8355624476044751E-3</v>
      </c>
      <c r="L18" s="370">
        <v>159211237.56076998</v>
      </c>
      <c r="M18" s="370">
        <v>-9198551.8037537932</v>
      </c>
      <c r="N18" s="367">
        <v>-5.4620054086306616E-2</v>
      </c>
      <c r="O18" s="362">
        <v>34616344.121031046</v>
      </c>
      <c r="P18" s="362">
        <v>-1985601.1701495126</v>
      </c>
      <c r="Q18" s="367">
        <v>-5.4248514781206292E-2</v>
      </c>
    </row>
    <row r="19" spans="1:17">
      <c r="A19" s="378"/>
      <c r="B19" s="378"/>
      <c r="C19" s="258" t="s">
        <v>314</v>
      </c>
      <c r="D19" s="362">
        <v>81830331.921943173</v>
      </c>
      <c r="E19" s="362">
        <v>2408918.6451489776</v>
      </c>
      <c r="F19" s="363">
        <v>3.0330845873436874E-2</v>
      </c>
      <c r="G19" s="364">
        <v>23.491495616890862</v>
      </c>
      <c r="H19" s="364">
        <v>0.20578206114301167</v>
      </c>
      <c r="I19" s="365">
        <v>2.7023105098494482</v>
      </c>
      <c r="J19" s="365">
        <v>5.6205115577122378E-2</v>
      </c>
      <c r="K19" s="363">
        <v>2.1240694228877713E-2</v>
      </c>
      <c r="L19" s="366">
        <v>221130965.97713584</v>
      </c>
      <c r="M19" s="366">
        <v>10973535.88467899</v>
      </c>
      <c r="N19" s="363">
        <v>5.2215788325215444E-2</v>
      </c>
      <c r="O19" s="362">
        <v>49182862.120156884</v>
      </c>
      <c r="P19" s="362">
        <v>3226828.6302057803</v>
      </c>
      <c r="Q19" s="363">
        <v>7.0215560072462935E-2</v>
      </c>
    </row>
    <row r="20" spans="1:17">
      <c r="A20" s="378"/>
      <c r="B20" s="378"/>
      <c r="C20" s="258" t="s">
        <v>315</v>
      </c>
      <c r="D20" s="362">
        <v>90766611.309662223</v>
      </c>
      <c r="E20" s="362">
        <v>8090478.9379683733</v>
      </c>
      <c r="F20" s="367">
        <v>9.7857491707465771E-2</v>
      </c>
      <c r="G20" s="368">
        <v>26.056883818763982</v>
      </c>
      <c r="H20" s="368">
        <v>1.8169130492326957</v>
      </c>
      <c r="I20" s="369">
        <v>2.3079913267187853</v>
      </c>
      <c r="J20" s="369">
        <v>4.1626929714044358E-2</v>
      </c>
      <c r="K20" s="367">
        <v>1.8367271286585288E-2</v>
      </c>
      <c r="L20" s="370">
        <v>209488551.65835562</v>
      </c>
      <c r="M20" s="370">
        <v>22114308.769097537</v>
      </c>
      <c r="N20" s="367">
        <v>0.11802213809166681</v>
      </c>
      <c r="O20" s="362">
        <v>45425210.733978391</v>
      </c>
      <c r="P20" s="362">
        <v>4049338.023697868</v>
      </c>
      <c r="Q20" s="367">
        <v>9.7867132665741763E-2</v>
      </c>
    </row>
    <row r="21" spans="1:17">
      <c r="A21" s="378"/>
      <c r="B21" s="378"/>
      <c r="C21" s="258" t="s">
        <v>372</v>
      </c>
      <c r="D21" s="362">
        <v>86147030.863992423</v>
      </c>
      <c r="E21" s="362">
        <v>-882744.64674754441</v>
      </c>
      <c r="F21" s="363">
        <v>-1.0143018772220189E-2</v>
      </c>
      <c r="G21" s="364">
        <v>24.730714765767306</v>
      </c>
      <c r="H21" s="364">
        <v>-0.78570882520220309</v>
      </c>
      <c r="I21" s="365">
        <v>3.5637475443247006</v>
      </c>
      <c r="J21" s="365">
        <v>5.1154694025844716E-2</v>
      </c>
      <c r="K21" s="363">
        <v>1.4563228989517646E-2</v>
      </c>
      <c r="L21" s="366">
        <v>307006269.6924172</v>
      </c>
      <c r="M21" s="366">
        <v>1306102.4702775478</v>
      </c>
      <c r="N21" s="363">
        <v>4.2724951122727296E-3</v>
      </c>
      <c r="O21" s="362">
        <v>243283841.0150156</v>
      </c>
      <c r="P21" s="362">
        <v>-1878317.5671261251</v>
      </c>
      <c r="Q21" s="363">
        <v>-7.6615313635231908E-3</v>
      </c>
    </row>
    <row r="22" spans="1:17">
      <c r="A22" s="378"/>
      <c r="B22" s="378"/>
      <c r="C22" s="258" t="s">
        <v>373</v>
      </c>
      <c r="D22" s="362">
        <v>105149994.73887333</v>
      </c>
      <c r="E22" s="362">
        <v>9222273.8476502001</v>
      </c>
      <c r="F22" s="367">
        <v>9.6137735390458848E-2</v>
      </c>
      <c r="G22" s="368">
        <v>30.1860029466893</v>
      </c>
      <c r="H22" s="368">
        <v>2.0607740119705156</v>
      </c>
      <c r="I22" s="369">
        <v>2.3601461167020608</v>
      </c>
      <c r="J22" s="369">
        <v>3.4412694579870173E-2</v>
      </c>
      <c r="K22" s="367">
        <v>1.4796491400321021E-2</v>
      </c>
      <c r="L22" s="370">
        <v>248169351.75419402</v>
      </c>
      <c r="M22" s="370">
        <v>25067045.16946727</v>
      </c>
      <c r="N22" s="367">
        <v>0.11235672796573105</v>
      </c>
      <c r="O22" s="362">
        <v>52867572.594457388</v>
      </c>
      <c r="P22" s="362">
        <v>4495748.5545585081</v>
      </c>
      <c r="Q22" s="367">
        <v>9.2941472516112844E-2</v>
      </c>
    </row>
    <row r="23" spans="1:17">
      <c r="A23" s="378"/>
      <c r="B23" s="378"/>
      <c r="C23" s="258" t="s">
        <v>374</v>
      </c>
      <c r="D23" s="362">
        <v>156906987.73652452</v>
      </c>
      <c r="E23" s="362">
        <v>-1173911.2679524124</v>
      </c>
      <c r="F23" s="363">
        <v>-7.4260158902510198E-3</v>
      </c>
      <c r="G23" s="364">
        <v>45.04417528439356</v>
      </c>
      <c r="H23" s="364">
        <v>-1.3038608557401901</v>
      </c>
      <c r="I23" s="365">
        <v>2.7589997655384981</v>
      </c>
      <c r="J23" s="365">
        <v>1.8302812091755438E-2</v>
      </c>
      <c r="K23" s="363">
        <v>6.6781597537580867E-3</v>
      </c>
      <c r="L23" s="366">
        <v>432906342.37642318</v>
      </c>
      <c r="M23" s="366">
        <v>-345495.92326897383</v>
      </c>
      <c r="N23" s="363">
        <v>-7.9744825694192398E-4</v>
      </c>
      <c r="O23" s="362">
        <v>95285615.083967328</v>
      </c>
      <c r="P23" s="362">
        <v>823598.90668578446</v>
      </c>
      <c r="Q23" s="363">
        <v>8.7188368406206328E-3</v>
      </c>
    </row>
    <row r="24" spans="1:17">
      <c r="A24" s="378" t="s">
        <v>112</v>
      </c>
      <c r="B24" s="378" t="s">
        <v>319</v>
      </c>
      <c r="C24" s="258" t="s">
        <v>312</v>
      </c>
      <c r="D24" s="362">
        <v>56288079.283098698</v>
      </c>
      <c r="E24" s="362">
        <v>-1728940.1068515107</v>
      </c>
      <c r="F24" s="367">
        <v>-2.9800567575365654E-2</v>
      </c>
      <c r="G24" s="368">
        <v>20.302403947728607</v>
      </c>
      <c r="H24" s="368">
        <v>-1.0139455929727035</v>
      </c>
      <c r="I24" s="369">
        <v>3.4206381652920763</v>
      </c>
      <c r="J24" s="369">
        <v>1.184393431212305E-2</v>
      </c>
      <c r="K24" s="367">
        <v>3.4745231039417066E-3</v>
      </c>
      <c r="L24" s="370">
        <v>192541152.24675366</v>
      </c>
      <c r="M24" s="370">
        <v>-5226928.7483606935</v>
      </c>
      <c r="N24" s="367">
        <v>-2.6429587231975107E-2</v>
      </c>
      <c r="O24" s="362">
        <v>166853624.58967233</v>
      </c>
      <c r="P24" s="362">
        <v>-4553512.3672213256</v>
      </c>
      <c r="Q24" s="367">
        <v>-2.6565477074425824E-2</v>
      </c>
    </row>
    <row r="25" spans="1:17">
      <c r="A25" s="378"/>
      <c r="B25" s="378"/>
      <c r="C25" s="258" t="s">
        <v>313</v>
      </c>
      <c r="D25" s="362">
        <v>42992591.322937809</v>
      </c>
      <c r="E25" s="362">
        <v>-2150117.2131677493</v>
      </c>
      <c r="F25" s="363">
        <v>-4.7629335564747195E-2</v>
      </c>
      <c r="G25" s="364">
        <v>15.506888259731076</v>
      </c>
      <c r="H25" s="364">
        <v>-1.0792405088266879</v>
      </c>
      <c r="I25" s="365">
        <v>2.9681412433699048</v>
      </c>
      <c r="J25" s="365">
        <v>-1.8145824542444178E-2</v>
      </c>
      <c r="K25" s="363">
        <v>-6.0763831908261737E-3</v>
      </c>
      <c r="L25" s="366">
        <v>127608083.4649588</v>
      </c>
      <c r="M25" s="366">
        <v>-7201003.246949628</v>
      </c>
      <c r="N25" s="363">
        <v>-5.3416304661557536E-2</v>
      </c>
      <c r="O25" s="362">
        <v>27828353.881016254</v>
      </c>
      <c r="P25" s="362">
        <v>-1617083.445259545</v>
      </c>
      <c r="Q25" s="363">
        <v>-5.4917963260016911E-2</v>
      </c>
    </row>
    <row r="26" spans="1:17">
      <c r="A26" s="378"/>
      <c r="B26" s="378"/>
      <c r="C26" s="258" t="s">
        <v>314</v>
      </c>
      <c r="D26" s="362">
        <v>65065610.39418114</v>
      </c>
      <c r="E26" s="362">
        <v>1715866.5743351728</v>
      </c>
      <c r="F26" s="367">
        <v>2.7085611888419864E-2</v>
      </c>
      <c r="G26" s="368">
        <v>23.468349287321306</v>
      </c>
      <c r="H26" s="368">
        <v>0.19267437714771063</v>
      </c>
      <c r="I26" s="369">
        <v>2.7008962106655776</v>
      </c>
      <c r="J26" s="369">
        <v>5.8077466466515126E-2</v>
      </c>
      <c r="K26" s="367">
        <v>2.1975576869959046E-2</v>
      </c>
      <c r="L26" s="370">
        <v>175735460.55828667</v>
      </c>
      <c r="M26" s="370">
        <v>8313570.1509890258</v>
      </c>
      <c r="N26" s="367">
        <v>4.9656410704502781E-2</v>
      </c>
      <c r="O26" s="362">
        <v>38984186.905920625</v>
      </c>
      <c r="P26" s="362">
        <v>2234155.4501084685</v>
      </c>
      <c r="Q26" s="367">
        <v>6.0793293545742762E-2</v>
      </c>
    </row>
    <row r="27" spans="1:17">
      <c r="A27" s="378"/>
      <c r="B27" s="378"/>
      <c r="C27" s="258" t="s">
        <v>315</v>
      </c>
      <c r="D27" s="362">
        <v>72265396.55625008</v>
      </c>
      <c r="E27" s="362">
        <v>6385333.7090870962</v>
      </c>
      <c r="F27" s="363">
        <v>9.6923612897890088E-2</v>
      </c>
      <c r="G27" s="364">
        <v>26.065221819859126</v>
      </c>
      <c r="H27" s="364">
        <v>1.8598685945475388</v>
      </c>
      <c r="I27" s="365">
        <v>2.3037402999760044</v>
      </c>
      <c r="J27" s="365">
        <v>4.0113021502597324E-2</v>
      </c>
      <c r="K27" s="363">
        <v>1.7720683031196546E-2</v>
      </c>
      <c r="L27" s="366">
        <v>166480706.34038049</v>
      </c>
      <c r="M27" s="366">
        <v>17352798.971999913</v>
      </c>
      <c r="N27" s="363">
        <v>0.11636184855148854</v>
      </c>
      <c r="O27" s="362">
        <v>36163531.793934822</v>
      </c>
      <c r="P27" s="362">
        <v>3195409.7022129148</v>
      </c>
      <c r="Q27" s="363">
        <v>9.6924225569258698E-2</v>
      </c>
    </row>
    <row r="28" spans="1:17">
      <c r="A28" s="378"/>
      <c r="B28" s="378"/>
      <c r="C28" s="258" t="s">
        <v>372</v>
      </c>
      <c r="D28" s="362">
        <v>68189792.167684376</v>
      </c>
      <c r="E28" s="362">
        <v>-801655.17497208714</v>
      </c>
      <c r="F28" s="367">
        <v>-1.1619631212990002E-2</v>
      </c>
      <c r="G28" s="368">
        <v>24.595202453740136</v>
      </c>
      <c r="H28" s="368">
        <v>-0.75332151972171246</v>
      </c>
      <c r="I28" s="369">
        <v>3.5219796951101823</v>
      </c>
      <c r="J28" s="369">
        <v>4.4191357085433314E-2</v>
      </c>
      <c r="K28" s="367">
        <v>1.270674140868858E-2</v>
      </c>
      <c r="L28" s="370">
        <v>240163063.4283677</v>
      </c>
      <c r="M28" s="370">
        <v>225412.43662849069</v>
      </c>
      <c r="N28" s="367">
        <v>9.3946254661070837E-4</v>
      </c>
      <c r="O28" s="362">
        <v>192528408.78478694</v>
      </c>
      <c r="P28" s="362">
        <v>-1771880.622644037</v>
      </c>
      <c r="Q28" s="367">
        <v>-9.1192896729482258E-3</v>
      </c>
    </row>
    <row r="29" spans="1:17">
      <c r="A29" s="378"/>
      <c r="B29" s="378"/>
      <c r="C29" s="258" t="s">
        <v>373</v>
      </c>
      <c r="D29" s="362">
        <v>83638327.50801453</v>
      </c>
      <c r="E29" s="362">
        <v>7183452.7462211549</v>
      </c>
      <c r="F29" s="363">
        <v>9.3956765590190019E-2</v>
      </c>
      <c r="G29" s="364">
        <v>30.167295317358583</v>
      </c>
      <c r="H29" s="364">
        <v>2.0765927674920484</v>
      </c>
      <c r="I29" s="365">
        <v>2.355917638159462</v>
      </c>
      <c r="J29" s="365">
        <v>3.3056108434424747E-2</v>
      </c>
      <c r="K29" s="363">
        <v>1.4230770113248067E-2</v>
      </c>
      <c r="L29" s="366">
        <v>197045011.00228915</v>
      </c>
      <c r="M29" s="366">
        <v>19450923.658173651</v>
      </c>
      <c r="N29" s="363">
        <v>0.10952461283513643</v>
      </c>
      <c r="O29" s="362">
        <v>42048246.151566386</v>
      </c>
      <c r="P29" s="362">
        <v>3496487.6662159115</v>
      </c>
      <c r="Q29" s="363">
        <v>9.0695932003842669E-2</v>
      </c>
    </row>
    <row r="30" spans="1:17">
      <c r="A30" s="378"/>
      <c r="B30" s="378"/>
      <c r="C30" s="258" t="s">
        <v>374</v>
      </c>
      <c r="D30" s="362">
        <v>125310450.60399379</v>
      </c>
      <c r="E30" s="362">
        <v>-1387023.3002491444</v>
      </c>
      <c r="F30" s="367">
        <v>-1.0947521347564096E-2</v>
      </c>
      <c r="G30" s="368">
        <v>45.19790725561456</v>
      </c>
      <c r="H30" s="368">
        <v>-1.3527026872076533</v>
      </c>
      <c r="I30" s="369">
        <v>2.7549945197260097</v>
      </c>
      <c r="J30" s="369">
        <v>2.2265412783354588E-2</v>
      </c>
      <c r="K30" s="367">
        <v>8.1476838398610498E-3</v>
      </c>
      <c r="L30" s="370">
        <v>345229604.67839974</v>
      </c>
      <c r="M30" s="370">
        <v>-1000270.0358324051</v>
      </c>
      <c r="N30" s="367">
        <v>-2.8890344504731093E-3</v>
      </c>
      <c r="O30" s="362">
        <v>75963625.739193678</v>
      </c>
      <c r="P30" s="362">
        <v>160668.75828017294</v>
      </c>
      <c r="Q30" s="367">
        <v>2.1195579259609605E-3</v>
      </c>
    </row>
    <row r="31" spans="1:17">
      <c r="A31" s="378"/>
      <c r="B31" s="378" t="s">
        <v>320</v>
      </c>
      <c r="C31" s="258" t="s">
        <v>312</v>
      </c>
      <c r="D31" s="362">
        <v>711916108.49316895</v>
      </c>
      <c r="E31" s="362">
        <v>-34821126.45755589</v>
      </c>
      <c r="F31" s="363">
        <v>-4.6631030070241032E-2</v>
      </c>
      <c r="G31" s="364">
        <v>20.820275131152265</v>
      </c>
      <c r="H31" s="364">
        <v>-1.7060811138386534</v>
      </c>
      <c r="I31" s="365">
        <v>3.4774347475123282</v>
      </c>
      <c r="J31" s="365">
        <v>0.19022517174661502</v>
      </c>
      <c r="K31" s="363">
        <v>5.7868282311237945E-2</v>
      </c>
      <c r="L31" s="366">
        <v>2475641812.9879022</v>
      </c>
      <c r="M31" s="366">
        <v>20960023.677068233</v>
      </c>
      <c r="N31" s="363">
        <v>8.5387946284283481E-3</v>
      </c>
      <c r="O31" s="362">
        <v>2110494940.1267047</v>
      </c>
      <c r="P31" s="362">
        <v>-97798699.101204872</v>
      </c>
      <c r="Q31" s="363">
        <v>-4.4286999411635511E-2</v>
      </c>
    </row>
    <row r="32" spans="1:17">
      <c r="A32" s="378"/>
      <c r="B32" s="378"/>
      <c r="C32" s="258" t="s">
        <v>313</v>
      </c>
      <c r="D32" s="362">
        <v>542259077.36030483</v>
      </c>
      <c r="E32" s="362">
        <v>-35545437.096606493</v>
      </c>
      <c r="F32" s="367">
        <v>-6.1518102069549038E-2</v>
      </c>
      <c r="G32" s="368">
        <v>15.858586493993705</v>
      </c>
      <c r="H32" s="368">
        <v>-1.5716817763159554</v>
      </c>
      <c r="I32" s="369">
        <v>2.9957529403698886</v>
      </c>
      <c r="J32" s="369">
        <v>0.23337057362662783</v>
      </c>
      <c r="K32" s="367">
        <v>8.4481633113580312E-2</v>
      </c>
      <c r="L32" s="370">
        <v>1624474225.444396</v>
      </c>
      <c r="M32" s="370">
        <v>28357223.28397274</v>
      </c>
      <c r="N32" s="367">
        <v>1.7766381315147847E-2</v>
      </c>
      <c r="O32" s="362">
        <v>352352531.66091138</v>
      </c>
      <c r="P32" s="362">
        <v>-24521167.336102247</v>
      </c>
      <c r="Q32" s="367">
        <v>-6.5064681885101658E-2</v>
      </c>
    </row>
    <row r="33" spans="1:17">
      <c r="A33" s="378"/>
      <c r="B33" s="378"/>
      <c r="C33" s="258" t="s">
        <v>314</v>
      </c>
      <c r="D33" s="362">
        <v>811942709.4715097</v>
      </c>
      <c r="E33" s="362">
        <v>59163121.028534412</v>
      </c>
      <c r="F33" s="363">
        <v>7.8592886864673736E-2</v>
      </c>
      <c r="G33" s="364">
        <v>23.745593617358452</v>
      </c>
      <c r="H33" s="364">
        <v>1.036961464653384</v>
      </c>
      <c r="I33" s="365">
        <v>2.6556447177939511</v>
      </c>
      <c r="J33" s="365">
        <v>0.11805903700211484</v>
      </c>
      <c r="K33" s="363">
        <v>4.6524157941053378E-2</v>
      </c>
      <c r="L33" s="366">
        <v>2156231367.5593233</v>
      </c>
      <c r="M33" s="366">
        <v>245988663.13405776</v>
      </c>
      <c r="N33" s="363">
        <v>0.12877351268726261</v>
      </c>
      <c r="O33" s="362">
        <v>470738558.60997528</v>
      </c>
      <c r="P33" s="362">
        <v>38790406.240973771</v>
      </c>
      <c r="Q33" s="363">
        <v>8.9803385031813232E-2</v>
      </c>
    </row>
    <row r="34" spans="1:17">
      <c r="A34" s="378"/>
      <c r="B34" s="378"/>
      <c r="C34" s="258" t="s">
        <v>315</v>
      </c>
      <c r="D34" s="362">
        <v>859790672.87489164</v>
      </c>
      <c r="E34" s="362">
        <v>101943683.24531937</v>
      </c>
      <c r="F34" s="367">
        <v>0.13451750107914051</v>
      </c>
      <c r="G34" s="368">
        <v>25.144926699780587</v>
      </c>
      <c r="H34" s="368">
        <v>2.2834294172509608</v>
      </c>
      <c r="I34" s="369">
        <v>2.3030466483974168</v>
      </c>
      <c r="J34" s="369">
        <v>0.10991362492151824</v>
      </c>
      <c r="K34" s="367">
        <v>5.0117171984085142E-2</v>
      </c>
      <c r="L34" s="370">
        <v>1980138027.487879</v>
      </c>
      <c r="M34" s="370">
        <v>318078767.7894671</v>
      </c>
      <c r="N34" s="367">
        <v>0.19137630979967821</v>
      </c>
      <c r="O34" s="362">
        <v>430302348.94993049</v>
      </c>
      <c r="P34" s="362">
        <v>51098936.673662245</v>
      </c>
      <c r="Q34" s="367">
        <v>0.13475336724141651</v>
      </c>
    </row>
    <row r="35" spans="1:17">
      <c r="A35" s="378"/>
      <c r="B35" s="378"/>
      <c r="C35" s="258" t="s">
        <v>372</v>
      </c>
      <c r="D35" s="362">
        <v>853146204.28533041</v>
      </c>
      <c r="E35" s="362">
        <v>-23952266.527737141</v>
      </c>
      <c r="F35" s="363">
        <v>-2.7308526151611532E-2</v>
      </c>
      <c r="G35" s="364">
        <v>24.950606522888155</v>
      </c>
      <c r="H35" s="364">
        <v>-1.5082757863296195</v>
      </c>
      <c r="I35" s="365">
        <v>3.5679155401019149</v>
      </c>
      <c r="J35" s="365">
        <v>0.20524985379083382</v>
      </c>
      <c r="K35" s="363">
        <v>6.103784108731828E-2</v>
      </c>
      <c r="L35" s="366">
        <v>3043953600.2485933</v>
      </c>
      <c r="M35" s="366">
        <v>94564668.929569721</v>
      </c>
      <c r="N35" s="363">
        <v>3.2062461456135789E-2</v>
      </c>
      <c r="O35" s="362">
        <v>2413937002.0994115</v>
      </c>
      <c r="P35" s="362">
        <v>-74850613.424914837</v>
      </c>
      <c r="Q35" s="363">
        <v>-3.0075130942479256E-2</v>
      </c>
    </row>
    <row r="36" spans="1:17">
      <c r="A36" s="378"/>
      <c r="B36" s="378"/>
      <c r="C36" s="258" t="s">
        <v>373</v>
      </c>
      <c r="D36" s="362">
        <v>997816044.96662033</v>
      </c>
      <c r="E36" s="362">
        <v>111243156.72360897</v>
      </c>
      <c r="F36" s="367">
        <v>0.12547547776254242</v>
      </c>
      <c r="G36" s="368">
        <v>29.181534648028791</v>
      </c>
      <c r="H36" s="368">
        <v>2.4368434997021069</v>
      </c>
      <c r="I36" s="369">
        <v>2.3593118081641671</v>
      </c>
      <c r="J36" s="369">
        <v>0.10078638986669297</v>
      </c>
      <c r="K36" s="367">
        <v>4.4624864103884186E-2</v>
      </c>
      <c r="L36" s="370">
        <v>2354159177.2654147</v>
      </c>
      <c r="M36" s="370">
        <v>351811773.99516773</v>
      </c>
      <c r="N36" s="367">
        <v>0.17569966800994993</v>
      </c>
      <c r="O36" s="362">
        <v>501554016.84727442</v>
      </c>
      <c r="P36" s="362">
        <v>53758631.249866247</v>
      </c>
      <c r="Q36" s="367">
        <v>0.12005177583093299</v>
      </c>
    </row>
    <row r="37" spans="1:17">
      <c r="A37" s="378"/>
      <c r="B37" s="378"/>
      <c r="C37" s="258" t="s">
        <v>374</v>
      </c>
      <c r="D37" s="362">
        <v>1566827590.1794369</v>
      </c>
      <c r="E37" s="362">
        <v>15807215.10755825</v>
      </c>
      <c r="F37" s="363">
        <v>1.0191494168363648E-2</v>
      </c>
      <c r="G37" s="364">
        <v>45.822507907094476</v>
      </c>
      <c r="H37" s="364">
        <v>-0.96615599877609526</v>
      </c>
      <c r="I37" s="365">
        <v>2.749682207653962</v>
      </c>
      <c r="J37" s="365">
        <v>0.148239277096331</v>
      </c>
      <c r="K37" s="363">
        <v>5.6983482264804187E-2</v>
      </c>
      <c r="L37" s="366">
        <v>4308277947.1777315</v>
      </c>
      <c r="M37" s="366">
        <v>273386957.29614735</v>
      </c>
      <c r="N37" s="363">
        <v>6.7755723260362652E-2</v>
      </c>
      <c r="O37" s="362">
        <v>936539054.33313727</v>
      </c>
      <c r="P37" s="362">
        <v>8920253.1128041744</v>
      </c>
      <c r="Q37" s="363">
        <v>9.6162918443105025E-3</v>
      </c>
    </row>
    <row r="38" spans="1:17">
      <c r="A38" s="378"/>
      <c r="B38" s="378" t="s">
        <v>321</v>
      </c>
      <c r="C38" s="258" t="s">
        <v>312</v>
      </c>
      <c r="D38" s="362">
        <v>70526287.626827642</v>
      </c>
      <c r="E38" s="362">
        <v>-2053628.3680770844</v>
      </c>
      <c r="F38" s="367">
        <v>-2.829471955053315E-2</v>
      </c>
      <c r="G38" s="368">
        <v>20.297464698566415</v>
      </c>
      <c r="H38" s="368">
        <v>-1.0383748776101598</v>
      </c>
      <c r="I38" s="369">
        <v>3.4374676197802856</v>
      </c>
      <c r="J38" s="369">
        <v>2.0274069889086643E-2</v>
      </c>
      <c r="K38" s="367">
        <v>5.9329591938777236E-3</v>
      </c>
      <c r="L38" s="370">
        <v>242431830.06053102</v>
      </c>
      <c r="M38" s="370">
        <v>-5587790.7289024889</v>
      </c>
      <c r="N38" s="367">
        <v>-2.2529631773151024E-2</v>
      </c>
      <c r="O38" s="362">
        <v>209200476.18813455</v>
      </c>
      <c r="P38" s="362">
        <v>-5240886.2164258361</v>
      </c>
      <c r="Q38" s="367">
        <v>-2.4439717028744177E-2</v>
      </c>
    </row>
    <row r="39" spans="1:17">
      <c r="A39" s="378"/>
      <c r="B39" s="378"/>
      <c r="C39" s="258" t="s">
        <v>313</v>
      </c>
      <c r="D39" s="362">
        <v>53551504.98538021</v>
      </c>
      <c r="E39" s="362">
        <v>-2650975.3067285568</v>
      </c>
      <c r="F39" s="363">
        <v>-4.7168297430118453E-2</v>
      </c>
      <c r="G39" s="364">
        <v>15.412122466267277</v>
      </c>
      <c r="H39" s="364">
        <v>-1.1093502697970585</v>
      </c>
      <c r="I39" s="365">
        <v>2.9729790881894549</v>
      </c>
      <c r="J39" s="365">
        <v>-2.3369550585083054E-2</v>
      </c>
      <c r="K39" s="363">
        <v>-7.7993429344860397E-3</v>
      </c>
      <c r="L39" s="366">
        <v>159207504.4626087</v>
      </c>
      <c r="M39" s="366">
        <v>-9194720.8564042151</v>
      </c>
      <c r="N39" s="363">
        <v>-5.4599758637311278E-2</v>
      </c>
      <c r="O39" s="362">
        <v>34615203.09143877</v>
      </c>
      <c r="P39" s="362">
        <v>-1984724.7117057517</v>
      </c>
      <c r="Q39" s="363">
        <v>-5.4227558108331346E-2</v>
      </c>
    </row>
    <row r="40" spans="1:17">
      <c r="A40" s="378"/>
      <c r="B40" s="378"/>
      <c r="C40" s="258" t="s">
        <v>314</v>
      </c>
      <c r="D40" s="362">
        <v>81826800.628658146</v>
      </c>
      <c r="E40" s="362">
        <v>2406031.927934438</v>
      </c>
      <c r="F40" s="367">
        <v>3.0294744904836378E-2</v>
      </c>
      <c r="G40" s="368">
        <v>23.549752199420126</v>
      </c>
      <c r="H40" s="368">
        <v>0.20295223709686994</v>
      </c>
      <c r="I40" s="369">
        <v>2.7023905873867773</v>
      </c>
      <c r="J40" s="369">
        <v>5.6268687686295671E-2</v>
      </c>
      <c r="K40" s="367">
        <v>2.1264586371725659E-2</v>
      </c>
      <c r="L40" s="370">
        <v>221127975.81486019</v>
      </c>
      <c r="M40" s="370">
        <v>10970940.46482861</v>
      </c>
      <c r="N40" s="367">
        <v>5.2203536496200208E-2</v>
      </c>
      <c r="O40" s="362">
        <v>49181373.049359202</v>
      </c>
      <c r="P40" s="362">
        <v>3225545.3712576926</v>
      </c>
      <c r="Q40" s="367">
        <v>7.0187950782892819E-2</v>
      </c>
    </row>
    <row r="41" spans="1:17">
      <c r="A41" s="378"/>
      <c r="B41" s="378"/>
      <c r="C41" s="258" t="s">
        <v>315</v>
      </c>
      <c r="D41" s="362">
        <v>90714672.918473214</v>
      </c>
      <c r="E41" s="362">
        <v>8074159.5490074456</v>
      </c>
      <c r="F41" s="363">
        <v>9.770219496229203E-2</v>
      </c>
      <c r="G41" s="364">
        <v>26.107681733474671</v>
      </c>
      <c r="H41" s="364">
        <v>1.8143946502052692</v>
      </c>
      <c r="I41" s="365">
        <v>2.3069319112422715</v>
      </c>
      <c r="J41" s="365">
        <v>4.1347234747032502E-2</v>
      </c>
      <c r="K41" s="363">
        <v>1.8250138772563946E-2</v>
      </c>
      <c r="L41" s="366">
        <v>209272573.77353093</v>
      </c>
      <c r="M41" s="366">
        <v>22043493.025969356</v>
      </c>
      <c r="N41" s="363">
        <v>0.11773541235130187</v>
      </c>
      <c r="O41" s="362">
        <v>45396272.706429482</v>
      </c>
      <c r="P41" s="362">
        <v>4040317.8325131088</v>
      </c>
      <c r="Q41" s="363">
        <v>9.7696156329384595E-2</v>
      </c>
    </row>
    <row r="42" spans="1:17">
      <c r="A42" s="378"/>
      <c r="B42" s="378"/>
      <c r="C42" s="258" t="s">
        <v>372</v>
      </c>
      <c r="D42" s="362">
        <v>85341183.373701587</v>
      </c>
      <c r="E42" s="362">
        <v>-844506.40006516874</v>
      </c>
      <c r="F42" s="367">
        <v>-9.7986847037130759E-3</v>
      </c>
      <c r="G42" s="368">
        <v>24.561191509570854</v>
      </c>
      <c r="H42" s="368">
        <v>-0.77424771722985497</v>
      </c>
      <c r="I42" s="369">
        <v>3.5396116894957173</v>
      </c>
      <c r="J42" s="369">
        <v>5.0696983368226256E-2</v>
      </c>
      <c r="K42" s="367">
        <v>1.4530874967848439E-2</v>
      </c>
      <c r="L42" s="370">
        <v>302074650.26495171</v>
      </c>
      <c r="M42" s="370">
        <v>1380129.7555151582</v>
      </c>
      <c r="N42" s="367">
        <v>4.5898068018563921E-3</v>
      </c>
      <c r="O42" s="362">
        <v>241224019.08798027</v>
      </c>
      <c r="P42" s="362">
        <v>-1727413.4884891808</v>
      </c>
      <c r="Q42" s="367">
        <v>-7.1101185540261179E-3</v>
      </c>
    </row>
    <row r="43" spans="1:17">
      <c r="A43" s="378"/>
      <c r="B43" s="378"/>
      <c r="C43" s="258" t="s">
        <v>373</v>
      </c>
      <c r="D43" s="362">
        <v>105085371.05370516</v>
      </c>
      <c r="E43" s="362">
        <v>9206122.8735086322</v>
      </c>
      <c r="F43" s="363">
        <v>9.6017887585085587E-2</v>
      </c>
      <c r="G43" s="364">
        <v>30.243568477393808</v>
      </c>
      <c r="H43" s="364">
        <v>2.0585777700374734</v>
      </c>
      <c r="I43" s="365">
        <v>2.3590277918446958</v>
      </c>
      <c r="J43" s="365">
        <v>3.4169212867556364E-2</v>
      </c>
      <c r="K43" s="363">
        <v>1.4697329625352817E-2</v>
      </c>
      <c r="L43" s="366">
        <v>247899310.83200261</v>
      </c>
      <c r="M43" s="366">
        <v>24993618.154394448</v>
      </c>
      <c r="N43" s="363">
        <v>0.11212642375420663</v>
      </c>
      <c r="O43" s="362">
        <v>52830207.221043229</v>
      </c>
      <c r="P43" s="362">
        <v>4486773.6496518776</v>
      </c>
      <c r="Q43" s="363">
        <v>9.2810405016557573E-2</v>
      </c>
    </row>
    <row r="44" spans="1:17">
      <c r="A44" s="378"/>
      <c r="B44" s="378"/>
      <c r="C44" s="258" t="s">
        <v>374</v>
      </c>
      <c r="D44" s="362">
        <v>156900751.54701048</v>
      </c>
      <c r="E44" s="362">
        <v>-1177533.2872673571</v>
      </c>
      <c r="F44" s="367">
        <v>-7.4490515158475434E-3</v>
      </c>
      <c r="G44" s="368">
        <v>45.156034336515326</v>
      </c>
      <c r="H44" s="368">
        <v>-1.3131972610807878</v>
      </c>
      <c r="I44" s="369">
        <v>2.7590657580356854</v>
      </c>
      <c r="J44" s="369">
        <v>1.8374390661485496E-2</v>
      </c>
      <c r="K44" s="367">
        <v>6.7042903408309059E-3</v>
      </c>
      <c r="L44" s="370">
        <v>432899491.00342119</v>
      </c>
      <c r="M44" s="370">
        <v>-344299.61120396852</v>
      </c>
      <c r="N44" s="367">
        <v>-7.9470177914269663E-4</v>
      </c>
      <c r="O44" s="362">
        <v>95282954.03275454</v>
      </c>
      <c r="P44" s="362">
        <v>823180.66738040745</v>
      </c>
      <c r="Q44" s="367">
        <v>8.7146161593709536E-3</v>
      </c>
    </row>
    <row r="45" spans="1:17">
      <c r="A45" s="378" t="s">
        <v>113</v>
      </c>
      <c r="B45" s="378" t="s">
        <v>319</v>
      </c>
      <c r="C45" s="258" t="s">
        <v>312</v>
      </c>
      <c r="D45" s="362">
        <v>45708920.36217843</v>
      </c>
      <c r="E45" s="362">
        <v>-1034604.5696870014</v>
      </c>
      <c r="F45" s="363">
        <v>-2.2133644631958497E-2</v>
      </c>
      <c r="G45" s="364">
        <v>26.370222298683782</v>
      </c>
      <c r="H45" s="364">
        <v>-1.0494919885675777</v>
      </c>
      <c r="I45" s="365">
        <v>3.3850282481723597</v>
      </c>
      <c r="J45" s="365">
        <v>-2.2741984950451766E-2</v>
      </c>
      <c r="K45" s="363">
        <v>-6.6735675807612985E-3</v>
      </c>
      <c r="L45" s="366">
        <v>154725986.61943474</v>
      </c>
      <c r="M45" s="366">
        <v>-4565206.2346102595</v>
      </c>
      <c r="N45" s="363">
        <v>-2.865950183945987E-2</v>
      </c>
      <c r="O45" s="362">
        <v>134834113.5682379</v>
      </c>
      <c r="P45" s="362">
        <v>-2636983.5094044507</v>
      </c>
      <c r="Q45" s="363">
        <v>-1.9182094021662661E-2</v>
      </c>
    </row>
    <row r="46" spans="1:17">
      <c r="A46" s="378"/>
      <c r="B46" s="378"/>
      <c r="C46" s="258" t="s">
        <v>313</v>
      </c>
      <c r="D46" s="362">
        <v>21761533.205484081</v>
      </c>
      <c r="E46" s="362">
        <v>-1851320.4292327054</v>
      </c>
      <c r="F46" s="367">
        <v>-7.8403079012474897E-2</v>
      </c>
      <c r="G46" s="368">
        <v>12.554583736430535</v>
      </c>
      <c r="H46" s="368">
        <v>-1.2966972937093644</v>
      </c>
      <c r="I46" s="369">
        <v>3.2763826295034417</v>
      </c>
      <c r="J46" s="369">
        <v>9.3965577968440073E-3</v>
      </c>
      <c r="K46" s="367">
        <v>2.8762160568182233E-3</v>
      </c>
      <c r="L46" s="370">
        <v>71299109.38581039</v>
      </c>
      <c r="M46" s="370">
        <v>-5843754.5520558655</v>
      </c>
      <c r="N46" s="367">
        <v>-7.5752367150416444E-2</v>
      </c>
      <c r="O46" s="362">
        <v>15827498.382364392</v>
      </c>
      <c r="P46" s="362">
        <v>-1268793.4926311933</v>
      </c>
      <c r="Q46" s="367">
        <v>-7.421454324179412E-2</v>
      </c>
    </row>
    <row r="47" spans="1:17">
      <c r="A47" s="378"/>
      <c r="B47" s="378"/>
      <c r="C47" s="258" t="s">
        <v>314</v>
      </c>
      <c r="D47" s="362">
        <v>33102332.776253995</v>
      </c>
      <c r="E47" s="362">
        <v>1155195.3973002099</v>
      </c>
      <c r="F47" s="363">
        <v>3.6159590250525307E-2</v>
      </c>
      <c r="G47" s="364">
        <v>19.097276133371839</v>
      </c>
      <c r="H47" s="364">
        <v>0.35711093394937166</v>
      </c>
      <c r="I47" s="365">
        <v>3.0203614851321756</v>
      </c>
      <c r="J47" s="365">
        <v>2.8122478923823468E-2</v>
      </c>
      <c r="K47" s="363">
        <v>9.3984734726986832E-3</v>
      </c>
      <c r="L47" s="366">
        <v>99981010.985426009</v>
      </c>
      <c r="M47" s="366">
        <v>4387540.3834236413</v>
      </c>
      <c r="N47" s="363">
        <v>4.5897908672977258E-2</v>
      </c>
      <c r="O47" s="362">
        <v>22150851.301571846</v>
      </c>
      <c r="P47" s="362">
        <v>1115894.0562914051</v>
      </c>
      <c r="Q47" s="363">
        <v>5.3049504369293426E-2</v>
      </c>
    </row>
    <row r="48" spans="1:17">
      <c r="A48" s="378"/>
      <c r="B48" s="378"/>
      <c r="C48" s="258" t="s">
        <v>315</v>
      </c>
      <c r="D48" s="362">
        <v>49844773.053322688</v>
      </c>
      <c r="E48" s="362">
        <v>4401384.2711254954</v>
      </c>
      <c r="F48" s="367">
        <v>9.6854226523920076E-2</v>
      </c>
      <c r="G48" s="368">
        <v>28.756263228898518</v>
      </c>
      <c r="H48" s="368">
        <v>2.0992077657387043</v>
      </c>
      <c r="I48" s="369">
        <v>2.4034419251399868</v>
      </c>
      <c r="J48" s="369">
        <v>4.6169522182550882E-2</v>
      </c>
      <c r="K48" s="367">
        <v>1.958599359353911E-2</v>
      </c>
      <c r="L48" s="370">
        <v>119799017.30544361</v>
      </c>
      <c r="M48" s="370">
        <v>12676571.032304659</v>
      </c>
      <c r="N48" s="367">
        <v>0.11833720637766391</v>
      </c>
      <c r="O48" s="362">
        <v>24939098.169258595</v>
      </c>
      <c r="P48" s="362">
        <v>2203519.9107728042</v>
      </c>
      <c r="Q48" s="367">
        <v>9.6919457500508746E-2</v>
      </c>
    </row>
    <row r="49" spans="1:17">
      <c r="A49" s="378"/>
      <c r="B49" s="378"/>
      <c r="C49" s="258" t="s">
        <v>372</v>
      </c>
      <c r="D49" s="362">
        <v>54279871.78737545</v>
      </c>
      <c r="E49" s="362">
        <v>-401649.4052170366</v>
      </c>
      <c r="F49" s="363">
        <v>-7.3452492991626329E-3</v>
      </c>
      <c r="G49" s="364">
        <v>31.314944086089707</v>
      </c>
      <c r="H49" s="364">
        <v>-0.76119245001149594</v>
      </c>
      <c r="I49" s="365">
        <v>3.4959093754515749</v>
      </c>
      <c r="J49" s="365">
        <v>2.1214146707935644E-2</v>
      </c>
      <c r="K49" s="363">
        <v>6.1053258807985114E-3</v>
      </c>
      <c r="L49" s="366">
        <v>189757512.67979527</v>
      </c>
      <c r="M49" s="366">
        <v>-244108.10855004191</v>
      </c>
      <c r="N49" s="363">
        <v>-1.2847685590112372E-3</v>
      </c>
      <c r="O49" s="362">
        <v>152980729.30883837</v>
      </c>
      <c r="P49" s="362">
        <v>-539764.04359939694</v>
      </c>
      <c r="Q49" s="363">
        <v>-3.5159087351306116E-3</v>
      </c>
    </row>
    <row r="50" spans="1:17">
      <c r="A50" s="378"/>
      <c r="B50" s="378"/>
      <c r="C50" s="258" t="s">
        <v>373</v>
      </c>
      <c r="D50" s="362">
        <v>57460310.803580172</v>
      </c>
      <c r="E50" s="362">
        <v>4558977.5904815197</v>
      </c>
      <c r="F50" s="367">
        <v>8.617887893518518E-2</v>
      </c>
      <c r="G50" s="368">
        <v>33.149791271282083</v>
      </c>
      <c r="H50" s="368">
        <v>2.1179115781654509</v>
      </c>
      <c r="I50" s="369">
        <v>2.4703553290513738</v>
      </c>
      <c r="J50" s="369">
        <v>4.3360784252975737E-2</v>
      </c>
      <c r="K50" s="367">
        <v>1.7866041086045194E-2</v>
      </c>
      <c r="L50" s="370">
        <v>141947385.00257251</v>
      </c>
      <c r="M50" s="370">
        <v>13556137.88181977</v>
      </c>
      <c r="N50" s="367">
        <v>0.10558459541303576</v>
      </c>
      <c r="O50" s="362">
        <v>29198666.922814488</v>
      </c>
      <c r="P50" s="362">
        <v>2252957.2221015878</v>
      </c>
      <c r="Q50" s="367">
        <v>8.3610981010531021E-2</v>
      </c>
    </row>
    <row r="51" spans="1:17">
      <c r="A51" s="378"/>
      <c r="B51" s="378"/>
      <c r="C51" s="258" t="s">
        <v>374</v>
      </c>
      <c r="D51" s="362">
        <v>61531931.046850428</v>
      </c>
      <c r="E51" s="362">
        <v>-1331702.5580432191</v>
      </c>
      <c r="F51" s="363">
        <v>-2.1183989560850842E-2</v>
      </c>
      <c r="G51" s="364">
        <v>35.498775453802828</v>
      </c>
      <c r="H51" s="364">
        <v>-1.3769816701443034</v>
      </c>
      <c r="I51" s="365">
        <v>3.0880138774817238</v>
      </c>
      <c r="J51" s="365">
        <v>2.1963796734495666E-2</v>
      </c>
      <c r="K51" s="363">
        <v>7.1635479382459602E-3</v>
      </c>
      <c r="L51" s="366">
        <v>190011456.98092267</v>
      </c>
      <c r="M51" s="366">
        <v>-2731591.9094256759</v>
      </c>
      <c r="N51" s="363">
        <v>-1.4172194147347335E-2</v>
      </c>
      <c r="O51" s="362">
        <v>42680625.769222021</v>
      </c>
      <c r="P51" s="362">
        <v>-515004.64296530932</v>
      </c>
      <c r="Q51" s="363">
        <v>-1.1922609718875744E-2</v>
      </c>
    </row>
    <row r="52" spans="1:17">
      <c r="A52" s="378"/>
      <c r="B52" s="378" t="s">
        <v>320</v>
      </c>
      <c r="C52" s="258" t="s">
        <v>312</v>
      </c>
      <c r="D52" s="362">
        <v>571053514.77799129</v>
      </c>
      <c r="E52" s="362">
        <v>-33379041.420657873</v>
      </c>
      <c r="F52" s="367">
        <v>-5.5223764964916482E-2</v>
      </c>
      <c r="G52" s="368">
        <v>27.018896928475868</v>
      </c>
      <c r="H52" s="368">
        <v>-2.0804231790964884</v>
      </c>
      <c r="I52" s="369">
        <v>3.4649409953646142</v>
      </c>
      <c r="J52" s="369">
        <v>0.17002697875638217</v>
      </c>
      <c r="K52" s="367">
        <v>5.1602857585767013E-2</v>
      </c>
      <c r="L52" s="370">
        <v>1978666733.9013145</v>
      </c>
      <c r="M52" s="370">
        <v>-12886567.61195755</v>
      </c>
      <c r="N52" s="367">
        <v>-6.470611457983954E-3</v>
      </c>
      <c r="O52" s="362">
        <v>1684304682.5893722</v>
      </c>
      <c r="P52" s="362">
        <v>-96081687.780367136</v>
      </c>
      <c r="Q52" s="367">
        <v>-5.3966762147484595E-2</v>
      </c>
    </row>
    <row r="53" spans="1:17">
      <c r="A53" s="378"/>
      <c r="B53" s="378"/>
      <c r="C53" s="258" t="s">
        <v>313</v>
      </c>
      <c r="D53" s="362">
        <v>275614186.22646189</v>
      </c>
      <c r="E53" s="362">
        <v>-23215788.653156281</v>
      </c>
      <c r="F53" s="363">
        <v>-7.7688955609318044E-2</v>
      </c>
      <c r="G53" s="364">
        <v>13.04044384101833</v>
      </c>
      <c r="H53" s="364">
        <v>-1.3461887246536008</v>
      </c>
      <c r="I53" s="365">
        <v>3.3113560621917895</v>
      </c>
      <c r="J53" s="365">
        <v>0.2505062090043535</v>
      </c>
      <c r="K53" s="363">
        <v>8.1842044209874329E-2</v>
      </c>
      <c r="L53" s="366">
        <v>912656706.38705134</v>
      </c>
      <c r="M53" s="366">
        <v>-2016978.3512331247</v>
      </c>
      <c r="N53" s="363">
        <v>-2.2051343390405318E-3</v>
      </c>
      <c r="O53" s="362">
        <v>200140765.48856589</v>
      </c>
      <c r="P53" s="362">
        <v>-16135112.156151235</v>
      </c>
      <c r="Q53" s="363">
        <v>-7.4604307849148427E-2</v>
      </c>
    </row>
    <row r="54" spans="1:17">
      <c r="A54" s="378"/>
      <c r="B54" s="378"/>
      <c r="C54" s="258" t="s">
        <v>314</v>
      </c>
      <c r="D54" s="362">
        <v>396773730.86942238</v>
      </c>
      <c r="E54" s="362">
        <v>24963399.858632982</v>
      </c>
      <c r="F54" s="367">
        <v>6.71401458662228E-2</v>
      </c>
      <c r="G54" s="368">
        <v>18.773001585421493</v>
      </c>
      <c r="H54" s="368">
        <v>0.87286081631713941</v>
      </c>
      <c r="I54" s="369">
        <v>3.0409273818631721</v>
      </c>
      <c r="J54" s="369">
        <v>0.14453627541714642</v>
      </c>
      <c r="K54" s="367">
        <v>4.9902195561737361E-2</v>
      </c>
      <c r="L54" s="370">
        <v>1206560102.6048355</v>
      </c>
      <c r="M54" s="370">
        <v>129651966.58043218</v>
      </c>
      <c r="N54" s="367">
        <v>0.12039278211702005</v>
      </c>
      <c r="O54" s="362">
        <v>263647067.58535475</v>
      </c>
      <c r="P54" s="362">
        <v>19928771.560160995</v>
      </c>
      <c r="Q54" s="367">
        <v>8.1769698398436647E-2</v>
      </c>
    </row>
    <row r="55" spans="1:17">
      <c r="A55" s="378"/>
      <c r="B55" s="378"/>
      <c r="C55" s="258" t="s">
        <v>315</v>
      </c>
      <c r="D55" s="362">
        <v>591732920.2024523</v>
      </c>
      <c r="E55" s="362">
        <v>66692822.532866776</v>
      </c>
      <c r="F55" s="363">
        <v>0.12702424601261106</v>
      </c>
      <c r="G55" s="364">
        <v>27.997324885307368</v>
      </c>
      <c r="H55" s="364">
        <v>2.7202121376329238</v>
      </c>
      <c r="I55" s="365">
        <v>2.4113020552486075</v>
      </c>
      <c r="J55" s="365">
        <v>0.11443252821068484</v>
      </c>
      <c r="K55" s="363">
        <v>4.9821083376145762E-2</v>
      </c>
      <c r="L55" s="366">
        <v>1426846806.6424334</v>
      </c>
      <c r="M55" s="366">
        <v>220898205.83214784</v>
      </c>
      <c r="N55" s="363">
        <v>0.18317381494014318</v>
      </c>
      <c r="O55" s="362">
        <v>296091498.61193645</v>
      </c>
      <c r="P55" s="362">
        <v>33400213.82333079</v>
      </c>
      <c r="Q55" s="363">
        <v>0.12714625782202402</v>
      </c>
    </row>
    <row r="56" spans="1:17">
      <c r="A56" s="378"/>
      <c r="B56" s="378"/>
      <c r="C56" s="258" t="s">
        <v>372</v>
      </c>
      <c r="D56" s="362">
        <v>670506719.60574019</v>
      </c>
      <c r="E56" s="362">
        <v>-27155279.005356789</v>
      </c>
      <c r="F56" s="367">
        <v>-3.8923259485850487E-2</v>
      </c>
      <c r="G56" s="368">
        <v>31.724438214728554</v>
      </c>
      <c r="H56" s="368">
        <v>-1.8632459963132639</v>
      </c>
      <c r="I56" s="369">
        <v>3.5663390920135272</v>
      </c>
      <c r="J56" s="369">
        <v>0.19311760991190807</v>
      </c>
      <c r="K56" s="367">
        <v>5.7250201605970434E-2</v>
      </c>
      <c r="L56" s="370">
        <v>2391254325.5877042</v>
      </c>
      <c r="M56" s="370">
        <v>37885884.626801968</v>
      </c>
      <c r="N56" s="367">
        <v>1.6098577667393556E-2</v>
      </c>
      <c r="O56" s="362">
        <v>1893886054.5693738</v>
      </c>
      <c r="P56" s="362">
        <v>-81496363.649062872</v>
      </c>
      <c r="Q56" s="367">
        <v>-4.1255993218043845E-2</v>
      </c>
    </row>
    <row r="57" spans="1:17">
      <c r="A57" s="378"/>
      <c r="B57" s="378"/>
      <c r="C57" s="258" t="s">
        <v>373</v>
      </c>
      <c r="D57" s="362">
        <v>685845366.92225981</v>
      </c>
      <c r="E57" s="362">
        <v>67914380.414429903</v>
      </c>
      <c r="F57" s="363">
        <v>0.1099060929089196</v>
      </c>
      <c r="G57" s="364">
        <v>32.450172879068035</v>
      </c>
      <c r="H57" s="364">
        <v>2.7009950818521133</v>
      </c>
      <c r="I57" s="365">
        <v>2.4806525710523033</v>
      </c>
      <c r="J57" s="365">
        <v>0.10663615477997057</v>
      </c>
      <c r="K57" s="363">
        <v>4.4918035970201949E-2</v>
      </c>
      <c r="L57" s="366">
        <v>1701344072.8000143</v>
      </c>
      <c r="M57" s="366">
        <v>234365766.70706868</v>
      </c>
      <c r="N57" s="363">
        <v>0.15976089471374882</v>
      </c>
      <c r="O57" s="362">
        <v>348510095.4829827</v>
      </c>
      <c r="P57" s="362">
        <v>33030735.394462347</v>
      </c>
      <c r="Q57" s="363">
        <v>0.1047001470561949</v>
      </c>
    </row>
    <row r="58" spans="1:17">
      <c r="A58" s="378"/>
      <c r="B58" s="378"/>
      <c r="C58" s="258" t="s">
        <v>374</v>
      </c>
      <c r="D58" s="362">
        <v>756229768.28838813</v>
      </c>
      <c r="E58" s="362">
        <v>-5056271.349187851</v>
      </c>
      <c r="F58" s="367">
        <v>-6.6417497312770647E-3</v>
      </c>
      <c r="G58" s="368">
        <v>35.780349187716133</v>
      </c>
      <c r="H58" s="368">
        <v>-0.87040023611073991</v>
      </c>
      <c r="I58" s="369">
        <v>3.113647978432442</v>
      </c>
      <c r="J58" s="369">
        <v>0.1772832791739325</v>
      </c>
      <c r="K58" s="367">
        <v>6.0375088700221756E-2</v>
      </c>
      <c r="L58" s="370">
        <v>2354633289.2615738</v>
      </c>
      <c r="M58" s="370">
        <v>119219836.43148136</v>
      </c>
      <c r="N58" s="367">
        <v>5.3332342739794245E-2</v>
      </c>
      <c r="O58" s="362">
        <v>521962692.86747569</v>
      </c>
      <c r="P58" s="362">
        <v>-941188.76912456751</v>
      </c>
      <c r="Q58" s="367">
        <v>-1.7999269123396191E-3</v>
      </c>
    </row>
    <row r="59" spans="1:17">
      <c r="A59" s="378"/>
      <c r="B59" s="378" t="s">
        <v>321</v>
      </c>
      <c r="C59" s="258" t="s">
        <v>312</v>
      </c>
      <c r="D59" s="362">
        <v>57115300.488440536</v>
      </c>
      <c r="E59" s="362">
        <v>-1296978.2644434273</v>
      </c>
      <c r="F59" s="363">
        <v>-2.220386350497227E-2</v>
      </c>
      <c r="G59" s="364">
        <v>26.333600879014746</v>
      </c>
      <c r="H59" s="364">
        <v>-1.138302902093276</v>
      </c>
      <c r="I59" s="365">
        <v>3.4052764704655782</v>
      </c>
      <c r="J59" s="365">
        <v>-1.2106764912531265E-2</v>
      </c>
      <c r="K59" s="363">
        <v>-3.5427003875939996E-3</v>
      </c>
      <c r="L59" s="366">
        <v>194493388.85685772</v>
      </c>
      <c r="M59" s="366">
        <v>-5123753.2934808731</v>
      </c>
      <c r="N59" s="363">
        <v>-2.5667902256721001E-2</v>
      </c>
      <c r="O59" s="362">
        <v>168613323.64943445</v>
      </c>
      <c r="P59" s="362">
        <v>-3192090.858115226</v>
      </c>
      <c r="Q59" s="363">
        <v>-1.8579687184276463E-2</v>
      </c>
    </row>
    <row r="60" spans="1:17">
      <c r="A60" s="378"/>
      <c r="B60" s="378"/>
      <c r="C60" s="258" t="s">
        <v>313</v>
      </c>
      <c r="D60" s="362">
        <v>26992488.07438913</v>
      </c>
      <c r="E60" s="362">
        <v>-2245259.5273920111</v>
      </c>
      <c r="F60" s="367">
        <v>-7.6793177024868764E-2</v>
      </c>
      <c r="G60" s="368">
        <v>12.445166209471104</v>
      </c>
      <c r="H60" s="368">
        <v>-1.3056513590490493</v>
      </c>
      <c r="I60" s="369">
        <v>3.2874248137649182</v>
      </c>
      <c r="J60" s="369">
        <v>-5.4582260053148701E-4</v>
      </c>
      <c r="K60" s="367">
        <v>-1.6600592307443595E-4</v>
      </c>
      <c r="L60" s="370">
        <v>88735775.081000462</v>
      </c>
      <c r="M60" s="370">
        <v>-7397080.5071202815</v>
      </c>
      <c r="N60" s="367">
        <v>-7.6946434825705401E-2</v>
      </c>
      <c r="O60" s="362">
        <v>19600499.665054321</v>
      </c>
      <c r="P60" s="362">
        <v>-1561788.0295157395</v>
      </c>
      <c r="Q60" s="367">
        <v>-7.3800529132607526E-2</v>
      </c>
    </row>
    <row r="61" spans="1:17">
      <c r="A61" s="378"/>
      <c r="B61" s="378"/>
      <c r="C61" s="258" t="s">
        <v>314</v>
      </c>
      <c r="D61" s="362">
        <v>41669226.521839358</v>
      </c>
      <c r="E61" s="362">
        <v>1782276.5442236438</v>
      </c>
      <c r="F61" s="363">
        <v>4.4683199523248715E-2</v>
      </c>
      <c r="G61" s="364">
        <v>19.212028489379204</v>
      </c>
      <c r="H61" s="364">
        <v>0.4527800008441325</v>
      </c>
      <c r="I61" s="365">
        <v>3.0210021204785811</v>
      </c>
      <c r="J61" s="365">
        <v>1.8699545781855509E-2</v>
      </c>
      <c r="K61" s="363">
        <v>6.22840147407342E-3</v>
      </c>
      <c r="L61" s="366">
        <v>125882821.68117903</v>
      </c>
      <c r="M61" s="366">
        <v>6130129.0665838718</v>
      </c>
      <c r="N61" s="363">
        <v>5.1189905903099062E-2</v>
      </c>
      <c r="O61" s="362">
        <v>27912955.122690558</v>
      </c>
      <c r="P61" s="362">
        <v>1640496.3804881163</v>
      </c>
      <c r="Q61" s="363">
        <v>6.2441676912900618E-2</v>
      </c>
    </row>
    <row r="62" spans="1:17">
      <c r="A62" s="378"/>
      <c r="B62" s="378"/>
      <c r="C62" s="258" t="s">
        <v>315</v>
      </c>
      <c r="D62" s="362">
        <v>62373152.49259308</v>
      </c>
      <c r="E62" s="362">
        <v>5533265.3907427117</v>
      </c>
      <c r="F62" s="367">
        <v>9.7348282568326588E-2</v>
      </c>
      <c r="G62" s="368">
        <v>28.75778800530507</v>
      </c>
      <c r="H62" s="368">
        <v>2.0253964135118636</v>
      </c>
      <c r="I62" s="369">
        <v>2.4093500938036008</v>
      </c>
      <c r="J62" s="369">
        <v>4.8314811358316945E-2</v>
      </c>
      <c r="K62" s="367">
        <v>2.04634008299436E-2</v>
      </c>
      <c r="L62" s="370">
        <v>150278760.80885544</v>
      </c>
      <c r="M62" s="370">
        <v>16077781.911180124</v>
      </c>
      <c r="N62" s="367">
        <v>0.11980376032457263</v>
      </c>
      <c r="O62" s="362">
        <v>31207400.456508279</v>
      </c>
      <c r="P62" s="362">
        <v>2769614.1505336985</v>
      </c>
      <c r="Q62" s="367">
        <v>9.7392044540113229E-2</v>
      </c>
    </row>
    <row r="63" spans="1:17">
      <c r="A63" s="378"/>
      <c r="B63" s="378"/>
      <c r="C63" s="258" t="s">
        <v>372</v>
      </c>
      <c r="D63" s="362">
        <v>67721183.758704156</v>
      </c>
      <c r="E63" s="362">
        <v>-503049.16806651652</v>
      </c>
      <c r="F63" s="363">
        <v>-7.3734675567033578E-3</v>
      </c>
      <c r="G63" s="364">
        <v>31.223553214380068</v>
      </c>
      <c r="H63" s="364">
        <v>-0.86301492711037042</v>
      </c>
      <c r="I63" s="365">
        <v>3.5176037159703939</v>
      </c>
      <c r="J63" s="365">
        <v>2.980219287873398E-2</v>
      </c>
      <c r="K63" s="363">
        <v>8.5446928907573546E-3</v>
      </c>
      <c r="L63" s="366">
        <v>238216287.63953161</v>
      </c>
      <c r="M63" s="366">
        <v>263704.12578067183</v>
      </c>
      <c r="N63" s="363">
        <v>1.1082213182418872E-3</v>
      </c>
      <c r="O63" s="362">
        <v>191115509.74681532</v>
      </c>
      <c r="P63" s="362">
        <v>-640766.13522857428</v>
      </c>
      <c r="Q63" s="363">
        <v>-3.3415653922207601E-3</v>
      </c>
    </row>
    <row r="64" spans="1:17">
      <c r="A64" s="378"/>
      <c r="B64" s="378"/>
      <c r="C64" s="258" t="s">
        <v>373</v>
      </c>
      <c r="D64" s="362">
        <v>71983334.634253472</v>
      </c>
      <c r="E64" s="362">
        <v>5813546.7136743665</v>
      </c>
      <c r="F64" s="367">
        <v>8.7858022465662558E-2</v>
      </c>
      <c r="G64" s="368">
        <v>33.188662022055425</v>
      </c>
      <c r="H64" s="368">
        <v>2.0683207893360418</v>
      </c>
      <c r="I64" s="369">
        <v>2.4761972665715706</v>
      </c>
      <c r="J64" s="369">
        <v>4.5366987196691078E-2</v>
      </c>
      <c r="K64" s="367">
        <v>1.866316524918301E-2</v>
      </c>
      <c r="L64" s="370">
        <v>178244936.46004513</v>
      </c>
      <c r="M64" s="370">
        <v>17397412.402887285</v>
      </c>
      <c r="N64" s="367">
        <v>0.10816089650658869</v>
      </c>
      <c r="O64" s="362">
        <v>36584113.060065866</v>
      </c>
      <c r="P64" s="362">
        <v>2879916.6727474183</v>
      </c>
      <c r="Q64" s="367">
        <v>8.5446828034476341E-2</v>
      </c>
    </row>
    <row r="65" spans="1:17">
      <c r="A65" s="378"/>
      <c r="B65" s="378"/>
      <c r="C65" s="258" t="s">
        <v>374</v>
      </c>
      <c r="D65" s="362">
        <v>77107594.550303116</v>
      </c>
      <c r="E65" s="362">
        <v>-1088737.1305508763</v>
      </c>
      <c r="F65" s="363">
        <v>-1.3923122826200918E-2</v>
      </c>
      <c r="G65" s="364">
        <v>35.551255132405863</v>
      </c>
      <c r="H65" s="364">
        <v>-1.225295035412536</v>
      </c>
      <c r="I65" s="365">
        <v>3.0891936816553334</v>
      </c>
      <c r="J65" s="365">
        <v>1.004196715458372E-2</v>
      </c>
      <c r="K65" s="363">
        <v>3.2612771586709275E-3</v>
      </c>
      <c r="L65" s="366">
        <v>238200293.89243761</v>
      </c>
      <c r="M65" s="366">
        <v>-2578074.8703332543</v>
      </c>
      <c r="N65" s="363">
        <v>-1.0707252829980449E-2</v>
      </c>
      <c r="O65" s="362">
        <v>53466513.143563151</v>
      </c>
      <c r="P65" s="362">
        <v>-261835.67346719652</v>
      </c>
      <c r="Q65" s="363">
        <v>-4.8733244038238919E-3</v>
      </c>
    </row>
    <row r="66" spans="1:17">
      <c r="A66" s="378" t="s">
        <v>114</v>
      </c>
      <c r="B66" s="378" t="s">
        <v>319</v>
      </c>
      <c r="C66" s="258" t="s">
        <v>312</v>
      </c>
      <c r="D66" s="362">
        <v>77465.331192014171</v>
      </c>
      <c r="E66" s="362">
        <v>-15915.773763994846</v>
      </c>
      <c r="F66" s="367">
        <v>-0.1704389102216409</v>
      </c>
      <c r="G66" s="368">
        <v>61.006498311274996</v>
      </c>
      <c r="H66" s="368">
        <v>4.0688399796784793</v>
      </c>
      <c r="I66" s="369">
        <v>6.5038962504544475</v>
      </c>
      <c r="J66" s="369">
        <v>0.40511628951991607</v>
      </c>
      <c r="K66" s="367">
        <v>6.6425792062489677E-2</v>
      </c>
      <c r="L66" s="370">
        <v>503826.47707995295</v>
      </c>
      <c r="M66" s="370">
        <v>-65684.334555679117</v>
      </c>
      <c r="N66" s="367">
        <v>-0.11533465776889126</v>
      </c>
      <c r="O66" s="362">
        <v>233103.92503118515</v>
      </c>
      <c r="P66" s="362">
        <v>-46814.901973340486</v>
      </c>
      <c r="Q66" s="367">
        <v>-0.16724456326970674</v>
      </c>
    </row>
    <row r="67" spans="1:17">
      <c r="A67" s="378"/>
      <c r="B67" s="378"/>
      <c r="C67" s="258" t="s">
        <v>313</v>
      </c>
      <c r="D67" s="362">
        <v>521.89716863632202</v>
      </c>
      <c r="E67" s="362">
        <v>-664.74583889245969</v>
      </c>
      <c r="F67" s="363">
        <v>-0.56019024649781746</v>
      </c>
      <c r="G67" s="364">
        <v>0.41101120007027414</v>
      </c>
      <c r="H67" s="364">
        <v>-0.3125256884263975</v>
      </c>
      <c r="I67" s="365">
        <v>4.521589514792316</v>
      </c>
      <c r="J67" s="365">
        <v>1.0804210686043274</v>
      </c>
      <c r="K67" s="363">
        <v>0.31396924780046204</v>
      </c>
      <c r="L67" s="366">
        <v>2359.8047655057908</v>
      </c>
      <c r="M67" s="366">
        <v>-1723.6337088918685</v>
      </c>
      <c r="N67" s="363">
        <v>-0.42210350901543059</v>
      </c>
      <c r="O67" s="362">
        <v>521.89716863632202</v>
      </c>
      <c r="P67" s="362">
        <v>-522.01033782958984</v>
      </c>
      <c r="Q67" s="363">
        <v>-0.50005420460748051</v>
      </c>
    </row>
    <row r="68" spans="1:17">
      <c r="A68" s="378"/>
      <c r="B68" s="378"/>
      <c r="C68" s="258" t="s">
        <v>314</v>
      </c>
      <c r="D68" s="362">
        <v>3.1185756325721741</v>
      </c>
      <c r="E68" s="362">
        <v>-355.22352360188967</v>
      </c>
      <c r="F68" s="367">
        <v>-0.99129721113083147</v>
      </c>
      <c r="G68" s="368">
        <v>2.4559809676733264E-3</v>
      </c>
      <c r="H68" s="368">
        <v>-0.2160374714459663</v>
      </c>
      <c r="I68" s="369">
        <v>2.2566037735849056</v>
      </c>
      <c r="J68" s="369">
        <v>-1.3238413099863018</v>
      </c>
      <c r="K68" s="367">
        <v>-0.36974210722033363</v>
      </c>
      <c r="L68" s="370">
        <v>7.0373895406723026</v>
      </c>
      <c r="M68" s="370">
        <v>-1275.9868178999423</v>
      </c>
      <c r="N68" s="367">
        <v>-0.99451499862601145</v>
      </c>
      <c r="O68" s="362">
        <v>2.3536419868469238</v>
      </c>
      <c r="P68" s="362">
        <v>-268.09322535991669</v>
      </c>
      <c r="Q68" s="367">
        <v>-0.99129721113083147</v>
      </c>
    </row>
    <row r="69" spans="1:17">
      <c r="A69" s="378"/>
      <c r="B69" s="378"/>
      <c r="C69" s="258" t="s">
        <v>315</v>
      </c>
      <c r="D69" s="362">
        <v>2175.1548044681549</v>
      </c>
      <c r="E69" s="362">
        <v>-2418.1363613605499</v>
      </c>
      <c r="F69" s="363">
        <v>-0.52644961402621615</v>
      </c>
      <c r="G69" s="364">
        <v>1.7130060100902009</v>
      </c>
      <c r="H69" s="364">
        <v>-1.0876809505181619</v>
      </c>
      <c r="I69" s="365">
        <v>2.5821001312821554</v>
      </c>
      <c r="J69" s="365">
        <v>-0.96999521068545524</v>
      </c>
      <c r="K69" s="363">
        <v>-0.27307690737494289</v>
      </c>
      <c r="L69" s="366">
        <v>5616.4675061762337</v>
      </c>
      <c r="M69" s="366">
        <v>-10699.340648264884</v>
      </c>
      <c r="N69" s="363">
        <v>-0.65576528891414754</v>
      </c>
      <c r="O69" s="362">
        <v>1087.5774022340775</v>
      </c>
      <c r="P69" s="362">
        <v>-1209.068180680275</v>
      </c>
      <c r="Q69" s="363">
        <v>-0.52644961402621615</v>
      </c>
    </row>
    <row r="70" spans="1:17">
      <c r="A70" s="378"/>
      <c r="B70" s="378"/>
      <c r="C70" s="258" t="s">
        <v>372</v>
      </c>
      <c r="D70" s="362">
        <v>123578.57188501516</v>
      </c>
      <c r="E70" s="362">
        <v>-33809.214451420572</v>
      </c>
      <c r="F70" s="367">
        <v>-0.21481472761265746</v>
      </c>
      <c r="G70" s="368">
        <v>97.322193308974732</v>
      </c>
      <c r="H70" s="368">
        <v>1.357468879853073</v>
      </c>
      <c r="I70" s="369">
        <v>6.144152305936025</v>
      </c>
      <c r="J70" s="369">
        <v>0.57959620141444645</v>
      </c>
      <c r="K70" s="367">
        <v>0.10415856908037738</v>
      </c>
      <c r="L70" s="370">
        <v>759285.56741159677</v>
      </c>
      <c r="M70" s="370">
        <v>-116507.59982395452</v>
      </c>
      <c r="N70" s="367">
        <v>-0.13303095317780539</v>
      </c>
      <c r="O70" s="362">
        <v>331316.08810842037</v>
      </c>
      <c r="P70" s="362">
        <v>-87051.049942993501</v>
      </c>
      <c r="Q70" s="367">
        <v>-0.20807334521645829</v>
      </c>
    </row>
    <row r="71" spans="1:17">
      <c r="A71" s="378"/>
      <c r="B71" s="378"/>
      <c r="C71" s="258" t="s">
        <v>373</v>
      </c>
      <c r="D71" s="362">
        <v>2851.4711314365268</v>
      </c>
      <c r="E71" s="362">
        <v>-2213.6794909536839</v>
      </c>
      <c r="F71" s="363">
        <v>-0.43704119699189981</v>
      </c>
      <c r="G71" s="364">
        <v>2.2456273805044429</v>
      </c>
      <c r="H71" s="364">
        <v>-0.84276845365910491</v>
      </c>
      <c r="I71" s="365">
        <v>2.3051529828413262</v>
      </c>
      <c r="J71" s="365">
        <v>-1.0533973656444107</v>
      </c>
      <c r="K71" s="363">
        <v>-0.31364644157243432</v>
      </c>
      <c r="L71" s="366">
        <v>6573.0771841168407</v>
      </c>
      <c r="M71" s="366">
        <v>-10438.486203844548</v>
      </c>
      <c r="N71" s="363">
        <v>-0.6136112223072675</v>
      </c>
      <c r="O71" s="362">
        <v>1270.9852197170258</v>
      </c>
      <c r="P71" s="362">
        <v>-1153.6222497224808</v>
      </c>
      <c r="Q71" s="363">
        <v>-0.47579753187395823</v>
      </c>
    </row>
    <row r="72" spans="1:17">
      <c r="A72" s="378"/>
      <c r="B72" s="378"/>
      <c r="C72" s="258" t="s">
        <v>374</v>
      </c>
      <c r="D72" s="362">
        <v>548.77618533372879</v>
      </c>
      <c r="E72" s="362">
        <v>-1004.1622154682871</v>
      </c>
      <c r="F72" s="367">
        <v>-0.64662076419108894</v>
      </c>
      <c r="G72" s="368">
        <v>0.43217931052079939</v>
      </c>
      <c r="H72" s="368">
        <v>-0.51470042619398082</v>
      </c>
      <c r="I72" s="369">
        <v>4.4857017864179829</v>
      </c>
      <c r="J72" s="369">
        <v>1.0111207379651428</v>
      </c>
      <c r="K72" s="367">
        <v>0.29100508057377861</v>
      </c>
      <c r="L72" s="370">
        <v>2461.6463148951534</v>
      </c>
      <c r="M72" s="370">
        <v>-2934.1640219461915</v>
      </c>
      <c r="N72" s="367">
        <v>-0.54378561120141644</v>
      </c>
      <c r="O72" s="362">
        <v>548.01125168800354</v>
      </c>
      <c r="P72" s="362">
        <v>-774.29641616344452</v>
      </c>
      <c r="Q72" s="367">
        <v>-0.58556449076753847</v>
      </c>
    </row>
    <row r="73" spans="1:17">
      <c r="A73" s="378"/>
      <c r="B73" s="378" t="s">
        <v>320</v>
      </c>
      <c r="C73" s="258" t="s">
        <v>312</v>
      </c>
      <c r="D73" s="362">
        <v>1183844.5349790435</v>
      </c>
      <c r="E73" s="362">
        <v>-241606.78413139493</v>
      </c>
      <c r="F73" s="363">
        <v>-0.16949493882553007</v>
      </c>
      <c r="G73" s="364">
        <v>59.769765700716825</v>
      </c>
      <c r="H73" s="364">
        <v>-2.8282793074843369</v>
      </c>
      <c r="I73" s="365">
        <v>6.4615007837403491</v>
      </c>
      <c r="J73" s="365">
        <v>0.90511045737752394</v>
      </c>
      <c r="K73" s="363">
        <v>0.16289540586865195</v>
      </c>
      <c r="L73" s="366">
        <v>7649412.3905938184</v>
      </c>
      <c r="M73" s="366">
        <v>-270951.52961255051</v>
      </c>
      <c r="N73" s="363">
        <v>-3.4209479809545258E-2</v>
      </c>
      <c r="O73" s="362">
        <v>3558024.1024658037</v>
      </c>
      <c r="P73" s="362">
        <v>-717661.25097278785</v>
      </c>
      <c r="Q73" s="363">
        <v>-0.16784706816548844</v>
      </c>
    </row>
    <row r="74" spans="1:17">
      <c r="A74" s="378"/>
      <c r="B74" s="378"/>
      <c r="C74" s="258" t="s">
        <v>313</v>
      </c>
      <c r="D74" s="362">
        <v>6279.7321060240274</v>
      </c>
      <c r="E74" s="362">
        <v>-20892.729694852231</v>
      </c>
      <c r="F74" s="367">
        <v>-0.76889351608835388</v>
      </c>
      <c r="G74" s="368">
        <v>0.31705017470640207</v>
      </c>
      <c r="H74" s="368">
        <v>-0.87621610102749159</v>
      </c>
      <c r="I74" s="369">
        <v>4.3320220064688026</v>
      </c>
      <c r="J74" s="369">
        <v>0.9799463785890139</v>
      </c>
      <c r="K74" s="367">
        <v>0.29234017587152017</v>
      </c>
      <c r="L74" s="370">
        <v>27203.937678024769</v>
      </c>
      <c r="M74" s="370">
        <v>-63880.209274187087</v>
      </c>
      <c r="N74" s="367">
        <v>-0.70133180593657463</v>
      </c>
      <c r="O74" s="362">
        <v>6160.0666875839233</v>
      </c>
      <c r="P74" s="362">
        <v>-19398.807157039642</v>
      </c>
      <c r="Q74" s="367">
        <v>-0.75898520705442885</v>
      </c>
    </row>
    <row r="75" spans="1:17">
      <c r="A75" s="378"/>
      <c r="B75" s="378"/>
      <c r="C75" s="258" t="s">
        <v>314</v>
      </c>
      <c r="D75" s="362">
        <v>406.56003054082396</v>
      </c>
      <c r="E75" s="362">
        <v>-4322.6968015134335</v>
      </c>
      <c r="F75" s="363">
        <v>-0.91403299821121664</v>
      </c>
      <c r="G75" s="364">
        <v>2.0526341973721642E-2</v>
      </c>
      <c r="H75" s="364">
        <v>-0.18715681637715226</v>
      </c>
      <c r="I75" s="365">
        <v>3.1084468949975972</v>
      </c>
      <c r="J75" s="365">
        <v>-0.36297415072133399</v>
      </c>
      <c r="K75" s="363">
        <v>-0.10456068161739282</v>
      </c>
      <c r="L75" s="366">
        <v>1263.7702645647526</v>
      </c>
      <c r="M75" s="366">
        <v>-15153.471432838438</v>
      </c>
      <c r="N75" s="363">
        <v>-0.92302176651485546</v>
      </c>
      <c r="O75" s="362">
        <v>306.83775889873505</v>
      </c>
      <c r="P75" s="362">
        <v>-3262.4126803874969</v>
      </c>
      <c r="Q75" s="363">
        <v>-0.91403299821121675</v>
      </c>
    </row>
    <row r="76" spans="1:17">
      <c r="A76" s="378"/>
      <c r="B76" s="378"/>
      <c r="C76" s="258" t="s">
        <v>315</v>
      </c>
      <c r="D76" s="362">
        <v>44565.614934444427</v>
      </c>
      <c r="E76" s="362">
        <v>-16323.261402980803</v>
      </c>
      <c r="F76" s="367">
        <v>-0.26808281552976765</v>
      </c>
      <c r="G76" s="368">
        <v>2.2500220968518154</v>
      </c>
      <c r="H76" s="368">
        <v>-0.42388515649973657</v>
      </c>
      <c r="I76" s="369">
        <v>3.3380967660472027</v>
      </c>
      <c r="J76" s="369">
        <v>-0.1126885569794287</v>
      </c>
      <c r="K76" s="367">
        <v>-3.2655916387343178E-2</v>
      </c>
      <c r="L76" s="370">
        <v>148764.33508957387</v>
      </c>
      <c r="M76" s="370">
        <v>-61350.105711196666</v>
      </c>
      <c r="N76" s="367">
        <v>-0.29198424190828715</v>
      </c>
      <c r="O76" s="362">
        <v>22282.807467222214</v>
      </c>
      <c r="P76" s="362">
        <v>-8161.6307014904014</v>
      </c>
      <c r="Q76" s="367">
        <v>-0.26808281552976765</v>
      </c>
    </row>
    <row r="77" spans="1:17">
      <c r="A77" s="378"/>
      <c r="B77" s="378"/>
      <c r="C77" s="258" t="s">
        <v>372</v>
      </c>
      <c r="D77" s="362">
        <v>1921676.5367210235</v>
      </c>
      <c r="E77" s="362">
        <v>-260550.48085367004</v>
      </c>
      <c r="F77" s="363">
        <v>-0.11939659749206266</v>
      </c>
      <c r="G77" s="364">
        <v>97.021317376283491</v>
      </c>
      <c r="H77" s="364">
        <v>1.1898124817485751</v>
      </c>
      <c r="I77" s="365">
        <v>6.0579889562112061</v>
      </c>
      <c r="J77" s="365">
        <v>0.67994546806232492</v>
      </c>
      <c r="K77" s="363">
        <v>0.12642989398666274</v>
      </c>
      <c r="L77" s="366">
        <v>11641495.236866159</v>
      </c>
      <c r="M77" s="366">
        <v>-94616.564663974568</v>
      </c>
      <c r="N77" s="363">
        <v>-8.0620026686895243E-3</v>
      </c>
      <c r="O77" s="362">
        <v>5141588.0409999881</v>
      </c>
      <c r="P77" s="362">
        <v>-754750.12037003133</v>
      </c>
      <c r="Q77" s="363">
        <v>-0.12800319447666558</v>
      </c>
    </row>
    <row r="78" spans="1:17">
      <c r="A78" s="378"/>
      <c r="B78" s="378"/>
      <c r="C78" s="258" t="s">
        <v>373</v>
      </c>
      <c r="D78" s="362">
        <v>52158.002579696476</v>
      </c>
      <c r="E78" s="362">
        <v>-10541.594500364183</v>
      </c>
      <c r="F78" s="367">
        <v>-0.16812858441344841</v>
      </c>
      <c r="G78" s="368">
        <v>2.6333454279628259</v>
      </c>
      <c r="H78" s="368">
        <v>-0.12007880153878592</v>
      </c>
      <c r="I78" s="369">
        <v>3.0613217270030475</v>
      </c>
      <c r="J78" s="369">
        <v>-0.33013428932003208</v>
      </c>
      <c r="K78" s="367">
        <v>-9.7342936995525098E-2</v>
      </c>
      <c r="L78" s="370">
        <v>159672.42653430582</v>
      </c>
      <c r="M78" s="370">
        <v>-52970.499203898886</v>
      </c>
      <c r="N78" s="367">
        <v>-0.24910539120926836</v>
      </c>
      <c r="O78" s="362">
        <v>24341.760048985481</v>
      </c>
      <c r="P78" s="362">
        <v>-6594.3155589780799</v>
      </c>
      <c r="Q78" s="367">
        <v>-0.21315940788819937</v>
      </c>
    </row>
    <row r="79" spans="1:17">
      <c r="A79" s="378"/>
      <c r="B79" s="378"/>
      <c r="C79" s="258" t="s">
        <v>374</v>
      </c>
      <c r="D79" s="362">
        <v>6840.0059315115213</v>
      </c>
      <c r="E79" s="362">
        <v>-25383.279100993273</v>
      </c>
      <c r="F79" s="363">
        <v>-0.78773095528243753</v>
      </c>
      <c r="G79" s="364">
        <v>0.34533719575365862</v>
      </c>
      <c r="H79" s="364">
        <v>-1.0697336802097679</v>
      </c>
      <c r="I79" s="365">
        <v>4.2499984070792536</v>
      </c>
      <c r="J79" s="365">
        <v>0.88587293813987911</v>
      </c>
      <c r="K79" s="363">
        <v>0.2633293396215608</v>
      </c>
      <c r="L79" s="366">
        <v>29070.014313336611</v>
      </c>
      <c r="M79" s="366">
        <v>-79333.159557405714</v>
      </c>
      <c r="N79" s="363">
        <v>-0.73183428791486227</v>
      </c>
      <c r="O79" s="362">
        <v>6620.6182414293289</v>
      </c>
      <c r="P79" s="362">
        <v>-22729.972575306892</v>
      </c>
      <c r="Q79" s="363">
        <v>-0.77442981360177132</v>
      </c>
    </row>
    <row r="80" spans="1:17">
      <c r="A80" s="378"/>
      <c r="B80" s="378" t="s">
        <v>321</v>
      </c>
      <c r="C80" s="258" t="s">
        <v>312</v>
      </c>
      <c r="D80" s="362">
        <v>98160.584241810109</v>
      </c>
      <c r="E80" s="362">
        <v>-19462.097153886702</v>
      </c>
      <c r="F80" s="367">
        <v>-0.16546211090371143</v>
      </c>
      <c r="G80" s="368">
        <v>60.804478803636734</v>
      </c>
      <c r="H80" s="368">
        <v>3.2538598414040649</v>
      </c>
      <c r="I80" s="369">
        <v>6.5055382169518241</v>
      </c>
      <c r="J80" s="369">
        <v>0.43032730576227785</v>
      </c>
      <c r="K80" s="367">
        <v>7.0833311312646807E-2</v>
      </c>
      <c r="L80" s="370">
        <v>638587.4321834147</v>
      </c>
      <c r="M80" s="370">
        <v>-75995.16523509426</v>
      </c>
      <c r="N80" s="367">
        <v>-0.10634902880315492</v>
      </c>
      <c r="O80" s="362">
        <v>295412.26909148693</v>
      </c>
      <c r="P80" s="362">
        <v>-57275.895555147727</v>
      </c>
      <c r="Q80" s="367">
        <v>-0.16239812190049982</v>
      </c>
    </row>
    <row r="81" spans="1:17">
      <c r="A81" s="378"/>
      <c r="B81" s="378"/>
      <c r="C81" s="258" t="s">
        <v>313</v>
      </c>
      <c r="D81" s="362">
        <v>701.42305207252502</v>
      </c>
      <c r="E81" s="362">
        <v>-803.94109187722211</v>
      </c>
      <c r="F81" s="363">
        <v>-0.53405091061080812</v>
      </c>
      <c r="G81" s="364">
        <v>0.43448868434872273</v>
      </c>
      <c r="H81" s="364">
        <v>-0.30205835929849817</v>
      </c>
      <c r="I81" s="365">
        <v>4.5390809971653283</v>
      </c>
      <c r="J81" s="365">
        <v>1.0571530307133381</v>
      </c>
      <c r="K81" s="363">
        <v>0.30361140175755974</v>
      </c>
      <c r="L81" s="366">
        <v>3183.8160466361046</v>
      </c>
      <c r="M81" s="366">
        <v>-2057.7534658765794</v>
      </c>
      <c r="N81" s="363">
        <v>-0.39258345443369713</v>
      </c>
      <c r="O81" s="362">
        <v>701.42305207252502</v>
      </c>
      <c r="P81" s="362">
        <v>-628.67701542377472</v>
      </c>
      <c r="Q81" s="363">
        <v>-0.47265392340529572</v>
      </c>
    </row>
    <row r="82" spans="1:17">
      <c r="A82" s="378"/>
      <c r="B82" s="378"/>
      <c r="C82" s="258" t="s">
        <v>314</v>
      </c>
      <c r="D82" s="362">
        <v>12.494408279657364</v>
      </c>
      <c r="E82" s="362">
        <v>-443.27152330279347</v>
      </c>
      <c r="F82" s="367">
        <v>-0.97258590997296368</v>
      </c>
      <c r="G82" s="368">
        <v>7.7395218179724251E-3</v>
      </c>
      <c r="H82" s="368">
        <v>-0.21525838261024816</v>
      </c>
      <c r="I82" s="369">
        <v>2.9362133991991315</v>
      </c>
      <c r="J82" s="369">
        <v>-0.65128190389344809</v>
      </c>
      <c r="K82" s="367">
        <v>-0.18154223179944357</v>
      </c>
      <c r="L82" s="370">
        <v>36.686249005794522</v>
      </c>
      <c r="M82" s="370">
        <v>-1598.3718898558618</v>
      </c>
      <c r="N82" s="367">
        <v>-0.97756272505922281</v>
      </c>
      <c r="O82" s="362">
        <v>9.4297420978546143</v>
      </c>
      <c r="P82" s="362">
        <v>-334.54454588890076</v>
      </c>
      <c r="Q82" s="367">
        <v>-0.97258590997296368</v>
      </c>
    </row>
    <row r="83" spans="1:17">
      <c r="A83" s="378"/>
      <c r="B83" s="378"/>
      <c r="C83" s="258" t="s">
        <v>315</v>
      </c>
      <c r="D83" s="362">
        <v>2716.2917082309723</v>
      </c>
      <c r="E83" s="362">
        <v>-3001.7859303951263</v>
      </c>
      <c r="F83" s="363">
        <v>-0.52496417854102018</v>
      </c>
      <c r="G83" s="364">
        <v>1.6825765950084441</v>
      </c>
      <c r="H83" s="364">
        <v>-1.1151738343494177</v>
      </c>
      <c r="I83" s="365">
        <v>2.5712243200461984</v>
      </c>
      <c r="J83" s="365">
        <v>-0.99782762067225494</v>
      </c>
      <c r="K83" s="363">
        <v>-0.27957778066726352</v>
      </c>
      <c r="L83" s="366">
        <v>6984.1953005433079</v>
      </c>
      <c r="M83" s="366">
        <v>-13423.920792773961</v>
      </c>
      <c r="N83" s="363">
        <v>-0.65777363924197219</v>
      </c>
      <c r="O83" s="362">
        <v>1358.1458541154861</v>
      </c>
      <c r="P83" s="362">
        <v>-1500.8929651975632</v>
      </c>
      <c r="Q83" s="363">
        <v>-0.52496417854102018</v>
      </c>
    </row>
    <row r="84" spans="1:17">
      <c r="A84" s="378"/>
      <c r="B84" s="378"/>
      <c r="C84" s="258" t="s">
        <v>372</v>
      </c>
      <c r="D84" s="362">
        <v>157116.65820716912</v>
      </c>
      <c r="E84" s="362">
        <v>-38998.210447168793</v>
      </c>
      <c r="F84" s="367">
        <v>-0.19885392022929713</v>
      </c>
      <c r="G84" s="368">
        <v>97.324161092216883</v>
      </c>
      <c r="H84" s="368">
        <v>1.3687556820574258</v>
      </c>
      <c r="I84" s="369">
        <v>6.1409031074497129</v>
      </c>
      <c r="J84" s="369">
        <v>0.5468512096108693</v>
      </c>
      <c r="K84" s="367">
        <v>9.7755834160590277E-2</v>
      </c>
      <c r="L84" s="370">
        <v>964838.17461651925</v>
      </c>
      <c r="M84" s="370">
        <v>-132238.57857369527</v>
      </c>
      <c r="N84" s="367">
        <v>-0.12053721691682527</v>
      </c>
      <c r="O84" s="362">
        <v>421027.98643362522</v>
      </c>
      <c r="P84" s="362">
        <v>-101128.4373109343</v>
      </c>
      <c r="Q84" s="367">
        <v>-0.19367460154125507</v>
      </c>
    </row>
    <row r="85" spans="1:17">
      <c r="A85" s="378"/>
      <c r="B85" s="378"/>
      <c r="C85" s="258" t="s">
        <v>373</v>
      </c>
      <c r="D85" s="362">
        <v>3574.752485781908</v>
      </c>
      <c r="E85" s="362">
        <v>-2722.557615198195</v>
      </c>
      <c r="F85" s="363">
        <v>-0.43233659634682126</v>
      </c>
      <c r="G85" s="364">
        <v>2.2143405464511483</v>
      </c>
      <c r="H85" s="364">
        <v>-0.86681769452892565</v>
      </c>
      <c r="I85" s="365">
        <v>2.2903086538743458</v>
      </c>
      <c r="J85" s="365">
        <v>-1.0863282550269835</v>
      </c>
      <c r="K85" s="363">
        <v>-0.32171900157913241</v>
      </c>
      <c r="L85" s="366">
        <v>8187.2865536451336</v>
      </c>
      <c r="M85" s="366">
        <v>-13076.44316012144</v>
      </c>
      <c r="N85" s="363">
        <v>-0.61496469980313395</v>
      </c>
      <c r="O85" s="362">
        <v>1590.9487768411636</v>
      </c>
      <c r="P85" s="362">
        <v>-1425.1700322628021</v>
      </c>
      <c r="Q85" s="363">
        <v>-0.47251786897817671</v>
      </c>
    </row>
    <row r="86" spans="1:17">
      <c r="A86" s="378"/>
      <c r="B86" s="378"/>
      <c r="C86" s="258" t="s">
        <v>374</v>
      </c>
      <c r="D86" s="362">
        <v>745.02651229500771</v>
      </c>
      <c r="E86" s="362">
        <v>-1224.0568572759628</v>
      </c>
      <c r="F86" s="367">
        <v>-0.62163790329642765</v>
      </c>
      <c r="G86" s="368">
        <v>0.46149836133202132</v>
      </c>
      <c r="H86" s="368">
        <v>-0.50193798752844554</v>
      </c>
      <c r="I86" s="369">
        <v>4.4892730093468165</v>
      </c>
      <c r="J86" s="369">
        <v>0.98206990505057501</v>
      </c>
      <c r="K86" s="367">
        <v>0.28001512197784112</v>
      </c>
      <c r="L86" s="370">
        <v>3344.6274128937725</v>
      </c>
      <c r="M86" s="370">
        <v>-3561.3478934836389</v>
      </c>
      <c r="N86" s="367">
        <v>-0.51569079463618506</v>
      </c>
      <c r="O86" s="362">
        <v>741.96184611320496</v>
      </c>
      <c r="P86" s="362">
        <v>-940.06580340862274</v>
      </c>
      <c r="Q86" s="367">
        <v>-0.55888843662936682</v>
      </c>
    </row>
    <row r="87" spans="1:17">
      <c r="A87" s="378" t="s">
        <v>115</v>
      </c>
      <c r="B87" s="378" t="s">
        <v>319</v>
      </c>
      <c r="C87" s="258" t="s">
        <v>312</v>
      </c>
      <c r="D87" s="362">
        <v>348150.30341040686</v>
      </c>
      <c r="E87" s="362">
        <v>-57366.146961490682</v>
      </c>
      <c r="F87" s="363">
        <v>-0.14146441385763861</v>
      </c>
      <c r="G87" s="364">
        <v>50.402317618564247</v>
      </c>
      <c r="H87" s="364">
        <v>-6.0148671151693875</v>
      </c>
      <c r="I87" s="365">
        <v>5.6808880760944067</v>
      </c>
      <c r="J87" s="365">
        <v>0.19403880294632625</v>
      </c>
      <c r="K87" s="363">
        <v>3.5364339949326959E-2</v>
      </c>
      <c r="L87" s="366">
        <v>1977802.9073328304</v>
      </c>
      <c r="M87" s="366">
        <v>-247204.73363980534</v>
      </c>
      <c r="N87" s="363">
        <v>-0.1111028695307054</v>
      </c>
      <c r="O87" s="362">
        <v>998406.76473271847</v>
      </c>
      <c r="P87" s="362">
        <v>-168004.69685633271</v>
      </c>
      <c r="Q87" s="363">
        <v>-0.1440355332478068</v>
      </c>
    </row>
    <row r="88" spans="1:17">
      <c r="A88" s="378"/>
      <c r="B88" s="378"/>
      <c r="C88" s="258" t="s">
        <v>313</v>
      </c>
      <c r="D88" s="362">
        <v>2050.4421704193946</v>
      </c>
      <c r="E88" s="362">
        <v>273.69330036981046</v>
      </c>
      <c r="F88" s="367">
        <v>0.15404163468648915</v>
      </c>
      <c r="G88" s="368">
        <v>0.29684603609306326</v>
      </c>
      <c r="H88" s="368">
        <v>4.9657126407374963E-2</v>
      </c>
      <c r="I88" s="369">
        <v>1.4369814087149251</v>
      </c>
      <c r="J88" s="369">
        <v>-2.428134007868926</v>
      </c>
      <c r="K88" s="367">
        <v>-0.62821772344770277</v>
      </c>
      <c r="L88" s="370">
        <v>2946.4472785377502</v>
      </c>
      <c r="M88" s="370">
        <v>-3920.8921704888344</v>
      </c>
      <c r="N88" s="367">
        <v>-0.57094777382012241</v>
      </c>
      <c r="O88" s="362">
        <v>894.0888204574585</v>
      </c>
      <c r="P88" s="362">
        <v>-973.37211513519287</v>
      </c>
      <c r="Q88" s="367">
        <v>-0.52122756443431928</v>
      </c>
    </row>
    <row r="89" spans="1:17">
      <c r="A89" s="378"/>
      <c r="B89" s="378"/>
      <c r="C89" s="258" t="s">
        <v>314</v>
      </c>
      <c r="D89" s="362">
        <v>1823.302550508082</v>
      </c>
      <c r="E89" s="362">
        <v>1283.2974537014961</v>
      </c>
      <c r="F89" s="363">
        <v>2.376454335876641</v>
      </c>
      <c r="G89" s="364">
        <v>0.26396264304591038</v>
      </c>
      <c r="H89" s="364">
        <v>0.18883482202716992</v>
      </c>
      <c r="I89" s="365">
        <v>1.3418284309075508</v>
      </c>
      <c r="J89" s="365">
        <v>0.74655540426793521</v>
      </c>
      <c r="K89" s="363">
        <v>1.254139480302553</v>
      </c>
      <c r="L89" s="366">
        <v>2446.5592004179953</v>
      </c>
      <c r="M89" s="366">
        <v>2125.1087320411202</v>
      </c>
      <c r="N89" s="363">
        <v>6.6109990219382739</v>
      </c>
      <c r="O89" s="362">
        <v>853.00505995750427</v>
      </c>
      <c r="P89" s="362">
        <v>684.66642034053802</v>
      </c>
      <c r="Q89" s="363">
        <v>4.0671970612238031</v>
      </c>
    </row>
    <row r="90" spans="1:17">
      <c r="A90" s="378"/>
      <c r="B90" s="378"/>
      <c r="C90" s="258" t="s">
        <v>315</v>
      </c>
      <c r="D90" s="362">
        <v>41661.850975990295</v>
      </c>
      <c r="E90" s="362">
        <v>10510.517899632454</v>
      </c>
      <c r="F90" s="367">
        <v>0.33740186572013392</v>
      </c>
      <c r="G90" s="368">
        <v>6.0314577494243977</v>
      </c>
      <c r="H90" s="368">
        <v>1.6975509220708389</v>
      </c>
      <c r="I90" s="369">
        <v>4.1773790656474743</v>
      </c>
      <c r="J90" s="369">
        <v>7.4499004383419276E-2</v>
      </c>
      <c r="K90" s="367">
        <v>1.8157733901796511E-2</v>
      </c>
      <c r="L90" s="370">
        <v>174037.34410322667</v>
      </c>
      <c r="M90" s="370">
        <v>46227.160742442618</v>
      </c>
      <c r="N90" s="367">
        <v>0.36168605291764633</v>
      </c>
      <c r="O90" s="362">
        <v>23234.256542801857</v>
      </c>
      <c r="P90" s="362">
        <v>5783.0691537857056</v>
      </c>
      <c r="Q90" s="367">
        <v>0.33138542523619868</v>
      </c>
    </row>
    <row r="91" spans="1:17">
      <c r="A91" s="378"/>
      <c r="B91" s="378"/>
      <c r="C91" s="258" t="s">
        <v>372</v>
      </c>
      <c r="D91" s="362">
        <v>635162.69479938294</v>
      </c>
      <c r="E91" s="362">
        <v>-39829.099697119324</v>
      </c>
      <c r="F91" s="363">
        <v>-5.9006790929701756E-2</v>
      </c>
      <c r="G91" s="364">
        <v>91.953594666276345</v>
      </c>
      <c r="H91" s="364">
        <v>-1.9541536604302081</v>
      </c>
      <c r="I91" s="365">
        <v>6.1088458398963352</v>
      </c>
      <c r="J91" s="365">
        <v>0.16685085353675788</v>
      </c>
      <c r="K91" s="363">
        <v>2.8079938458342713E-2</v>
      </c>
      <c r="L91" s="366">
        <v>3880110.9857825562</v>
      </c>
      <c r="M91" s="366">
        <v>-130686.87294951454</v>
      </c>
      <c r="N91" s="363">
        <v>-3.258375952928938E-2</v>
      </c>
      <c r="O91" s="362">
        <v>1623101.7827496529</v>
      </c>
      <c r="P91" s="362">
        <v>-144614.59939694032</v>
      </c>
      <c r="Q91" s="363">
        <v>-8.1808711429901607E-2</v>
      </c>
    </row>
    <row r="92" spans="1:17">
      <c r="A92" s="378"/>
      <c r="B92" s="378"/>
      <c r="C92" s="258" t="s">
        <v>373</v>
      </c>
      <c r="D92" s="362">
        <v>51673.060299634933</v>
      </c>
      <c r="E92" s="362">
        <v>10224.261375308037</v>
      </c>
      <c r="F92" s="367">
        <v>0.24667207833873495</v>
      </c>
      <c r="G92" s="368">
        <v>7.4807977245254662</v>
      </c>
      <c r="H92" s="368">
        <v>1.7142633613434777</v>
      </c>
      <c r="I92" s="369">
        <v>4.1969506088773354</v>
      </c>
      <c r="J92" s="369">
        <v>0.12000168306134196</v>
      </c>
      <c r="K92" s="367">
        <v>2.9434188469094902E-2</v>
      </c>
      <c r="L92" s="370">
        <v>216869.28188710808</v>
      </c>
      <c r="M92" s="370">
        <v>47884.645636210451</v>
      </c>
      <c r="N92" s="367">
        <v>0.28336685925171551</v>
      </c>
      <c r="O92" s="362">
        <v>29895.668352603912</v>
      </c>
      <c r="P92" s="362">
        <v>5657.4559361934662</v>
      </c>
      <c r="Q92" s="367">
        <v>0.23341060961917695</v>
      </c>
    </row>
    <row r="93" spans="1:17">
      <c r="A93" s="378"/>
      <c r="B93" s="378"/>
      <c r="C93" s="258" t="s">
        <v>374</v>
      </c>
      <c r="D93" s="362">
        <v>3906.8929774975777</v>
      </c>
      <c r="E93" s="362">
        <v>1565.696265104842</v>
      </c>
      <c r="F93" s="363">
        <v>0.66875895426347098</v>
      </c>
      <c r="G93" s="364">
        <v>0.5656076091981509</v>
      </c>
      <c r="H93" s="364">
        <v>0.23989029908671805</v>
      </c>
      <c r="I93" s="365">
        <v>1.4038717491826762</v>
      </c>
      <c r="J93" s="365">
        <v>-1.7046611689699047</v>
      </c>
      <c r="K93" s="363">
        <v>-0.5483812505299106</v>
      </c>
      <c r="L93" s="366">
        <v>5484.7766781890386</v>
      </c>
      <c r="M93" s="366">
        <v>-1792.9103701543809</v>
      </c>
      <c r="N93" s="363">
        <v>-0.24635716790851722</v>
      </c>
      <c r="O93" s="362">
        <v>1769.3508204221725</v>
      </c>
      <c r="P93" s="362">
        <v>-285.96077656745911</v>
      </c>
      <c r="Q93" s="363">
        <v>-0.13913256607236557</v>
      </c>
    </row>
    <row r="94" spans="1:17">
      <c r="A94" s="378"/>
      <c r="B94" s="378" t="s">
        <v>320</v>
      </c>
      <c r="C94" s="258" t="s">
        <v>312</v>
      </c>
      <c r="D94" s="362">
        <v>5594783.9989964152</v>
      </c>
      <c r="E94" s="362">
        <v>-290189.06366393529</v>
      </c>
      <c r="F94" s="367">
        <v>-4.9310177051643624E-2</v>
      </c>
      <c r="G94" s="368">
        <v>53.012224116336292</v>
      </c>
      <c r="H94" s="368">
        <v>-2.7477803610892266</v>
      </c>
      <c r="I94" s="369">
        <v>5.5995124534220988</v>
      </c>
      <c r="J94" s="369">
        <v>0.33824648777568722</v>
      </c>
      <c r="K94" s="367">
        <v>6.4289942759837168E-2</v>
      </c>
      <c r="L94" s="370">
        <v>31328062.67658712</v>
      </c>
      <c r="M94" s="370">
        <v>365654.19326629117</v>
      </c>
      <c r="N94" s="367">
        <v>1.1809617248066015E-2</v>
      </c>
      <c r="O94" s="362">
        <v>16049455.270659856</v>
      </c>
      <c r="P94" s="362">
        <v>-841370.43496036157</v>
      </c>
      <c r="Q94" s="367">
        <v>-4.9812273812073364E-2</v>
      </c>
    </row>
    <row r="95" spans="1:17">
      <c r="A95" s="378"/>
      <c r="B95" s="378"/>
      <c r="C95" s="258" t="s">
        <v>313</v>
      </c>
      <c r="D95" s="362">
        <v>19091.228002456242</v>
      </c>
      <c r="E95" s="362">
        <v>3923.0737350382478</v>
      </c>
      <c r="F95" s="363">
        <v>0.25863883409105481</v>
      </c>
      <c r="G95" s="364">
        <v>0.1808950010766866</v>
      </c>
      <c r="H95" s="364">
        <v>3.7177036549051523E-2</v>
      </c>
      <c r="I95" s="365">
        <v>3.4876463073535442</v>
      </c>
      <c r="J95" s="365">
        <v>-1.4789411745637526E-2</v>
      </c>
      <c r="K95" s="363">
        <v>-4.222607617033248E-3</v>
      </c>
      <c r="L95" s="366">
        <v>66583.450845611093</v>
      </c>
      <c r="M95" s="366">
        <v>13457.965546599626</v>
      </c>
      <c r="N95" s="363">
        <v>0.25332409616312801</v>
      </c>
      <c r="O95" s="362">
        <v>21065.047368168831</v>
      </c>
      <c r="P95" s="362">
        <v>4287.4427276399292</v>
      </c>
      <c r="Q95" s="363">
        <v>0.25554558111847192</v>
      </c>
    </row>
    <row r="96" spans="1:17">
      <c r="A96" s="378"/>
      <c r="B96" s="378"/>
      <c r="C96" s="258" t="s">
        <v>314</v>
      </c>
      <c r="D96" s="362">
        <v>16849.585035386677</v>
      </c>
      <c r="E96" s="362">
        <v>845.92569232218011</v>
      </c>
      <c r="F96" s="367">
        <v>5.2858266611928273E-2</v>
      </c>
      <c r="G96" s="368">
        <v>0.15965477457635752</v>
      </c>
      <c r="H96" s="368">
        <v>8.0204158251776791E-3</v>
      </c>
      <c r="I96" s="369">
        <v>0.88743219616081026</v>
      </c>
      <c r="J96" s="369">
        <v>0.37587765040957777</v>
      </c>
      <c r="K96" s="367">
        <v>0.73477531092523218</v>
      </c>
      <c r="L96" s="370">
        <v>14952.864252351523</v>
      </c>
      <c r="M96" s="370">
        <v>6766.1195667526954</v>
      </c>
      <c r="N96" s="367">
        <v>0.82647252682190875</v>
      </c>
      <c r="O96" s="362">
        <v>7243.1766821146011</v>
      </c>
      <c r="P96" s="362">
        <v>2182.3787393873463</v>
      </c>
      <c r="Q96" s="367">
        <v>0.43123214245761138</v>
      </c>
    </row>
    <row r="97" spans="1:17">
      <c r="A97" s="378"/>
      <c r="B97" s="378"/>
      <c r="C97" s="258" t="s">
        <v>315</v>
      </c>
      <c r="D97" s="362">
        <v>588582.44078934193</v>
      </c>
      <c r="E97" s="362">
        <v>91087.133652329445</v>
      </c>
      <c r="F97" s="363">
        <v>0.18309144296559893</v>
      </c>
      <c r="G97" s="364">
        <v>5.5769917601218948</v>
      </c>
      <c r="H97" s="364">
        <v>0.86323347132562489</v>
      </c>
      <c r="I97" s="365">
        <v>4.2039469056141687</v>
      </c>
      <c r="J97" s="365">
        <v>0.24078763215587307</v>
      </c>
      <c r="K97" s="363">
        <v>6.0756486313445379E-2</v>
      </c>
      <c r="L97" s="366">
        <v>2474369.3306551888</v>
      </c>
      <c r="M97" s="366">
        <v>502716.19067315478</v>
      </c>
      <c r="N97" s="363">
        <v>0.25497192202769275</v>
      </c>
      <c r="O97" s="362">
        <v>329259.95873987675</v>
      </c>
      <c r="P97" s="362">
        <v>49608.927518963814</v>
      </c>
      <c r="Q97" s="363">
        <v>0.17739583259313921</v>
      </c>
    </row>
    <row r="98" spans="1:17">
      <c r="A98" s="378"/>
      <c r="B98" s="378"/>
      <c r="C98" s="258" t="s">
        <v>372</v>
      </c>
      <c r="D98" s="362">
        <v>9789649.2848547697</v>
      </c>
      <c r="E98" s="362">
        <v>-110771.97680022009</v>
      </c>
      <c r="F98" s="367">
        <v>-1.1188612471395288E-2</v>
      </c>
      <c r="G98" s="368">
        <v>92.759806634562594</v>
      </c>
      <c r="H98" s="368">
        <v>-1.0464908625279605</v>
      </c>
      <c r="I98" s="369">
        <v>6.045853001018104</v>
      </c>
      <c r="J98" s="369">
        <v>0.33946656089688521</v>
      </c>
      <c r="K98" s="367">
        <v>5.9488883982710787E-2</v>
      </c>
      <c r="L98" s="370">
        <v>59186780.507753946</v>
      </c>
      <c r="M98" s="370">
        <v>2691150.8687581047</v>
      </c>
      <c r="N98" s="367">
        <v>4.7634673442077204E-2</v>
      </c>
      <c r="O98" s="362">
        <v>25318697.833090644</v>
      </c>
      <c r="P98" s="362">
        <v>-555715.01804617047</v>
      </c>
      <c r="Q98" s="367">
        <v>-2.1477396269564224E-2</v>
      </c>
    </row>
    <row r="99" spans="1:17">
      <c r="A99" s="378"/>
      <c r="B99" s="378"/>
      <c r="C99" s="258" t="s">
        <v>373</v>
      </c>
      <c r="D99" s="362">
        <v>726885.10237032175</v>
      </c>
      <c r="E99" s="362">
        <v>107166.69047981501</v>
      </c>
      <c r="F99" s="363">
        <v>0.17292804025766054</v>
      </c>
      <c r="G99" s="364">
        <v>6.8874501608272425</v>
      </c>
      <c r="H99" s="364">
        <v>1.0156303489389975</v>
      </c>
      <c r="I99" s="365">
        <v>4.2073181949425029</v>
      </c>
      <c r="J99" s="365">
        <v>0.25981496218704248</v>
      </c>
      <c r="K99" s="363">
        <v>6.5817542600385623E-2</v>
      </c>
      <c r="L99" s="366">
        <v>3058236.9168352988</v>
      </c>
      <c r="M99" s="366">
        <v>611896.48249944346</v>
      </c>
      <c r="N99" s="363">
        <v>0.25012728151450603</v>
      </c>
      <c r="O99" s="362">
        <v>420829.10665810108</v>
      </c>
      <c r="P99" s="362">
        <v>60735.71671462059</v>
      </c>
      <c r="Q99" s="363">
        <v>0.16866656931457016</v>
      </c>
    </row>
    <row r="100" spans="1:17">
      <c r="A100" s="378"/>
      <c r="B100" s="378"/>
      <c r="C100" s="258" t="s">
        <v>374</v>
      </c>
      <c r="D100" s="362">
        <v>37227.678517640044</v>
      </c>
      <c r="E100" s="362">
        <v>3255.8203058452782</v>
      </c>
      <c r="F100" s="367">
        <v>9.5838746457351062E-2</v>
      </c>
      <c r="G100" s="368">
        <v>0.35274320461023334</v>
      </c>
      <c r="H100" s="368">
        <v>3.08605135890751E-2</v>
      </c>
      <c r="I100" s="369">
        <v>2.2651065445959384</v>
      </c>
      <c r="J100" s="369">
        <v>0.34172558739122683</v>
      </c>
      <c r="K100" s="367">
        <v>0.17766921634072094</v>
      </c>
      <c r="L100" s="370">
        <v>84324.658250420092</v>
      </c>
      <c r="M100" s="370">
        <v>18983.833084995531</v>
      </c>
      <c r="N100" s="367">
        <v>0.29053555777622664</v>
      </c>
      <c r="O100" s="362">
        <v>29041.611536979675</v>
      </c>
      <c r="P100" s="362">
        <v>5938.4615393730091</v>
      </c>
      <c r="Q100" s="367">
        <v>0.25704120606879127</v>
      </c>
    </row>
    <row r="101" spans="1:17">
      <c r="A101" s="378"/>
      <c r="B101" s="378" t="s">
        <v>321</v>
      </c>
      <c r="C101" s="258" t="s">
        <v>312</v>
      </c>
      <c r="D101" s="362">
        <v>443894.36884972837</v>
      </c>
      <c r="E101" s="362">
        <v>-64707.124857419753</v>
      </c>
      <c r="F101" s="363">
        <v>-0.12722558949989637</v>
      </c>
      <c r="G101" s="364">
        <v>50.631988116487904</v>
      </c>
      <c r="H101" s="364">
        <v>-6.1840363425789775</v>
      </c>
      <c r="I101" s="365">
        <v>5.6890299042482209</v>
      </c>
      <c r="J101" s="365">
        <v>0.21822450155935069</v>
      </c>
      <c r="K101" s="363">
        <v>3.9888916804113446E-2</v>
      </c>
      <c r="L101" s="366">
        <v>2525328.3387134946</v>
      </c>
      <c r="M101" s="366">
        <v>-257131.46087520057</v>
      </c>
      <c r="N101" s="363">
        <v>-9.2411563650698525E-2</v>
      </c>
      <c r="O101" s="362">
        <v>1273248.7341601849</v>
      </c>
      <c r="P101" s="362">
        <v>-188530.87649484165</v>
      </c>
      <c r="Q101" s="363">
        <v>-0.12897353001822248</v>
      </c>
    </row>
    <row r="102" spans="1:17">
      <c r="A102" s="378"/>
      <c r="B102" s="378"/>
      <c r="C102" s="258" t="s">
        <v>313</v>
      </c>
      <c r="D102" s="362">
        <v>2658.6943400235059</v>
      </c>
      <c r="E102" s="362">
        <v>713.54295694235566</v>
      </c>
      <c r="F102" s="367">
        <v>0.36683158089839385</v>
      </c>
      <c r="G102" s="368">
        <v>0.30325904015920291</v>
      </c>
      <c r="H102" s="368">
        <v>8.5965599370841417E-2</v>
      </c>
      <c r="I102" s="369">
        <v>1.4041095680283004</v>
      </c>
      <c r="J102" s="369">
        <v>-2.484557183864915</v>
      </c>
      <c r="K102" s="367">
        <v>-0.63892262885609752</v>
      </c>
      <c r="L102" s="370">
        <v>3733.0981612896921</v>
      </c>
      <c r="M102" s="370">
        <v>-3830.9473494970798</v>
      </c>
      <c r="N102" s="367">
        <v>-0.50646804597274364</v>
      </c>
      <c r="O102" s="362">
        <v>1141.0295922756195</v>
      </c>
      <c r="P102" s="362">
        <v>-876.45844376087189</v>
      </c>
      <c r="Q102" s="367">
        <v>-0.43443055329475022</v>
      </c>
    </row>
    <row r="103" spans="1:17">
      <c r="A103" s="378"/>
      <c r="B103" s="378"/>
      <c r="C103" s="258" t="s">
        <v>314</v>
      </c>
      <c r="D103" s="362">
        <v>3531.2932850375773</v>
      </c>
      <c r="E103" s="362">
        <v>2886.7172145366671</v>
      </c>
      <c r="F103" s="363">
        <v>4.4784740648118593</v>
      </c>
      <c r="G103" s="364">
        <v>0.40279042085434541</v>
      </c>
      <c r="H103" s="364">
        <v>0.33078463589218804</v>
      </c>
      <c r="I103" s="365">
        <v>0.84676123853658447</v>
      </c>
      <c r="J103" s="365">
        <v>0.23435497136459038</v>
      </c>
      <c r="K103" s="363">
        <v>0.38267892398751674</v>
      </c>
      <c r="L103" s="366">
        <v>2990.1622756743432</v>
      </c>
      <c r="M103" s="366">
        <v>2595.4198504304886</v>
      </c>
      <c r="N103" s="363">
        <v>6.5749706250275786</v>
      </c>
      <c r="O103" s="362">
        <v>1489.0707976818085</v>
      </c>
      <c r="P103" s="362">
        <v>1283.2589480876923</v>
      </c>
      <c r="Q103" s="363">
        <v>6.2351072137897852</v>
      </c>
    </row>
    <row r="104" spans="1:17">
      <c r="A104" s="378"/>
      <c r="B104" s="378"/>
      <c r="C104" s="258" t="s">
        <v>315</v>
      </c>
      <c r="D104" s="362">
        <v>51938.391189008951</v>
      </c>
      <c r="E104" s="362">
        <v>16319.388960927725</v>
      </c>
      <c r="F104" s="367">
        <v>0.45816524720228918</v>
      </c>
      <c r="G104" s="368">
        <v>5.9242562871115148</v>
      </c>
      <c r="H104" s="368">
        <v>1.9452469313830374</v>
      </c>
      <c r="I104" s="369">
        <v>4.1583476091661966</v>
      </c>
      <c r="J104" s="369">
        <v>8.2934694256757702E-2</v>
      </c>
      <c r="K104" s="367">
        <v>2.0350010167890096E-2</v>
      </c>
      <c r="L104" s="370">
        <v>215977.884824754</v>
      </c>
      <c r="M104" s="370">
        <v>70815.743128243688</v>
      </c>
      <c r="N104" s="367">
        <v>0.48783892480931956</v>
      </c>
      <c r="O104" s="362">
        <v>28938.027548909187</v>
      </c>
      <c r="P104" s="362">
        <v>9020.19118475914</v>
      </c>
      <c r="Q104" s="367">
        <v>0.45287003165637557</v>
      </c>
    </row>
    <row r="105" spans="1:17">
      <c r="A105" s="378"/>
      <c r="B105" s="378"/>
      <c r="C105" s="258" t="s">
        <v>372</v>
      </c>
      <c r="D105" s="362">
        <v>805847.4902911979</v>
      </c>
      <c r="E105" s="362">
        <v>-38238.246682663914</v>
      </c>
      <c r="F105" s="363">
        <v>-4.5301377582509739E-2</v>
      </c>
      <c r="G105" s="364">
        <v>91.917499782337003</v>
      </c>
      <c r="H105" s="364">
        <v>-2.3755694886516636</v>
      </c>
      <c r="I105" s="365">
        <v>6.1197925002949836</v>
      </c>
      <c r="J105" s="365">
        <v>0.18953388622472822</v>
      </c>
      <c r="K105" s="363">
        <v>3.1960475682297596E-2</v>
      </c>
      <c r="L105" s="366">
        <v>4931619.4274656074</v>
      </c>
      <c r="M105" s="366">
        <v>-74027.28523747623</v>
      </c>
      <c r="N105" s="363">
        <v>-1.4788755476812503E-2</v>
      </c>
      <c r="O105" s="362">
        <v>2059821.9270353317</v>
      </c>
      <c r="P105" s="362">
        <v>-150904.07863692846</v>
      </c>
      <c r="Q105" s="363">
        <v>-6.8259964486661925E-2</v>
      </c>
    </row>
    <row r="106" spans="1:17">
      <c r="A106" s="378"/>
      <c r="B106" s="378"/>
      <c r="C106" s="258" t="s">
        <v>373</v>
      </c>
      <c r="D106" s="362">
        <v>64623.685168176889</v>
      </c>
      <c r="E106" s="362">
        <v>16150.974141567945</v>
      </c>
      <c r="F106" s="367">
        <v>0.33319725262946237</v>
      </c>
      <c r="G106" s="368">
        <v>7.3711808238470065</v>
      </c>
      <c r="H106" s="368">
        <v>1.9562798269756554</v>
      </c>
      <c r="I106" s="369">
        <v>4.1786679526048722</v>
      </c>
      <c r="J106" s="369">
        <v>0.12249071484632079</v>
      </c>
      <c r="K106" s="367">
        <v>3.0198560779363112E-2</v>
      </c>
      <c r="L106" s="370">
        <v>270040.92219148757</v>
      </c>
      <c r="M106" s="370">
        <v>73427.015072908427</v>
      </c>
      <c r="N106" s="367">
        <v>0.3734578908938731</v>
      </c>
      <c r="O106" s="362">
        <v>37365.373414158821</v>
      </c>
      <c r="P106" s="362">
        <v>8974.9049066305161</v>
      </c>
      <c r="Q106" s="367">
        <v>0.3161238746113203</v>
      </c>
    </row>
    <row r="107" spans="1:17">
      <c r="A107" s="378"/>
      <c r="B107" s="378"/>
      <c r="C107" s="258" t="s">
        <v>374</v>
      </c>
      <c r="D107" s="362">
        <v>6236.1895140693669</v>
      </c>
      <c r="E107" s="362">
        <v>3622.0193149507409</v>
      </c>
      <c r="F107" s="363">
        <v>1.3855330904513845</v>
      </c>
      <c r="G107" s="364">
        <v>0.71131939381600429</v>
      </c>
      <c r="H107" s="364">
        <v>0.41928966167603332</v>
      </c>
      <c r="I107" s="365">
        <v>1.09864733688732</v>
      </c>
      <c r="J107" s="365">
        <v>-1.9798381686409292</v>
      </c>
      <c r="K107" s="363">
        <v>-0.64312083493185102</v>
      </c>
      <c r="L107" s="366">
        <v>6851.3730019569402</v>
      </c>
      <c r="M107" s="366">
        <v>-1196.312065013647</v>
      </c>
      <c r="N107" s="363">
        <v>-0.14865294243726887</v>
      </c>
      <c r="O107" s="362">
        <v>2661.0512127876282</v>
      </c>
      <c r="P107" s="362">
        <v>418.23930537700653</v>
      </c>
      <c r="Q107" s="363">
        <v>0.18647988446783018</v>
      </c>
    </row>
    <row r="108" spans="1:17">
      <c r="A108" s="378" t="s">
        <v>296</v>
      </c>
      <c r="B108" s="378" t="s">
        <v>319</v>
      </c>
      <c r="C108" s="258" t="s">
        <v>312</v>
      </c>
      <c r="D108" s="362">
        <v>10501693.589728294</v>
      </c>
      <c r="E108" s="362">
        <v>-678419.76340048388</v>
      </c>
      <c r="F108" s="367">
        <v>-6.0680937837774847E-2</v>
      </c>
      <c r="G108" s="368">
        <v>10.118602727482852</v>
      </c>
      <c r="H108" s="368">
        <v>-0.89267447850675374</v>
      </c>
      <c r="I108" s="369">
        <v>3.5528878110415549</v>
      </c>
      <c r="J108" s="369">
        <v>0.16228020876484495</v>
      </c>
      <c r="K108" s="367">
        <v>4.786168964402656E-2</v>
      </c>
      <c r="L108" s="370">
        <v>37311339.150238886</v>
      </c>
      <c r="M108" s="370">
        <v>-596038.17919490486</v>
      </c>
      <c r="N108" s="367">
        <v>-1.5723540407848301E-2</v>
      </c>
      <c r="O108" s="362">
        <v>31786407.096403241</v>
      </c>
      <c r="P108" s="362">
        <v>-1869713.9558435231</v>
      </c>
      <c r="Q108" s="367">
        <v>-5.5553459441776865E-2</v>
      </c>
    </row>
    <row r="109" spans="1:17">
      <c r="A109" s="378"/>
      <c r="B109" s="378"/>
      <c r="C109" s="258" t="s">
        <v>313</v>
      </c>
      <c r="D109" s="362">
        <v>21230536.220285084</v>
      </c>
      <c r="E109" s="362">
        <v>-298132.03809616342</v>
      </c>
      <c r="F109" s="363">
        <v>-1.3848141209575225E-2</v>
      </c>
      <c r="G109" s="364">
        <v>20.456068334979687</v>
      </c>
      <c r="H109" s="364">
        <v>-0.74748538413212984</v>
      </c>
      <c r="I109" s="365">
        <v>2.6521522438318703</v>
      </c>
      <c r="J109" s="365">
        <v>-2.6236342193164841E-2</v>
      </c>
      <c r="K109" s="363">
        <v>-9.7955697429632071E-3</v>
      </c>
      <c r="L109" s="366">
        <v>56306614.274382882</v>
      </c>
      <c r="M109" s="366">
        <v>-1355525.0611849204</v>
      </c>
      <c r="N109" s="363">
        <v>-2.3508060519509554E-2</v>
      </c>
      <c r="O109" s="362">
        <v>12000333.601483226</v>
      </c>
      <c r="P109" s="362">
        <v>-347767.94229052588</v>
      </c>
      <c r="Q109" s="363">
        <v>-2.8163676906745226E-2</v>
      </c>
    </row>
    <row r="110" spans="1:17">
      <c r="A110" s="378"/>
      <c r="B110" s="378"/>
      <c r="C110" s="258" t="s">
        <v>314</v>
      </c>
      <c r="D110" s="362">
        <v>31963274.499351513</v>
      </c>
      <c r="E110" s="362">
        <v>561026.40055854619</v>
      </c>
      <c r="F110" s="367">
        <v>1.7865803709133512E-2</v>
      </c>
      <c r="G110" s="368">
        <v>30.797287481779318</v>
      </c>
      <c r="H110" s="368">
        <v>-0.13074050733784759</v>
      </c>
      <c r="I110" s="369">
        <v>2.3700463648368717</v>
      </c>
      <c r="J110" s="369">
        <v>8.2721694478361307E-2</v>
      </c>
      <c r="K110" s="367">
        <v>3.616526134236802E-2</v>
      </c>
      <c r="L110" s="370">
        <v>75754442.535471126</v>
      </c>
      <c r="M110" s="370">
        <v>3927305.7543833405</v>
      </c>
      <c r="N110" s="367">
        <v>5.4677186511733644E-2</v>
      </c>
      <c r="O110" s="362">
        <v>16833333.250706792</v>
      </c>
      <c r="P110" s="362">
        <v>1118529.4870424233</v>
      </c>
      <c r="Q110" s="367">
        <v>7.1176802705527731E-2</v>
      </c>
    </row>
    <row r="111" spans="1:17">
      <c r="A111" s="378"/>
      <c r="B111" s="378"/>
      <c r="C111" s="258" t="s">
        <v>315</v>
      </c>
      <c r="D111" s="362">
        <v>22418448.348122925</v>
      </c>
      <c r="E111" s="362">
        <v>1986367.5743229687</v>
      </c>
      <c r="F111" s="363">
        <v>9.7218075648471722E-2</v>
      </c>
      <c r="G111" s="364">
        <v>21.600646663612959</v>
      </c>
      <c r="H111" s="364">
        <v>1.4771203460090447</v>
      </c>
      <c r="I111" s="365">
        <v>2.0820384998384078</v>
      </c>
      <c r="J111" s="365">
        <v>2.697882422622877E-2</v>
      </c>
      <c r="K111" s="363">
        <v>1.3128000391614946E-2</v>
      </c>
      <c r="L111" s="366">
        <v>46676072.56743069</v>
      </c>
      <c r="M111" s="366">
        <v>4686927.2803435102</v>
      </c>
      <c r="N111" s="363">
        <v>0.1116223549752719</v>
      </c>
      <c r="O111" s="362">
        <v>11223346.047273993</v>
      </c>
      <c r="P111" s="362">
        <v>993098.85962079093</v>
      </c>
      <c r="Q111" s="363">
        <v>9.7074766758261072E-2</v>
      </c>
    </row>
    <row r="112" spans="1:17">
      <c r="A112" s="378"/>
      <c r="B112" s="378"/>
      <c r="C112" s="258" t="s">
        <v>372</v>
      </c>
      <c r="D112" s="362">
        <v>13786341.808423825</v>
      </c>
      <c r="E112" s="362">
        <v>-366196.55530357175</v>
      </c>
      <c r="F112" s="367">
        <v>-2.58749735130289E-2</v>
      </c>
      <c r="G112" s="368">
        <v>13.283430394614795</v>
      </c>
      <c r="H112" s="368">
        <v>-0.65538383465180239</v>
      </c>
      <c r="I112" s="369">
        <v>3.6011195624662102</v>
      </c>
      <c r="J112" s="369">
        <v>0.13458686173893364</v>
      </c>
      <c r="K112" s="367">
        <v>3.8824633533875906E-2</v>
      </c>
      <c r="L112" s="370">
        <v>49646265.181160823</v>
      </c>
      <c r="M112" s="370">
        <v>586028.14500249922</v>
      </c>
      <c r="N112" s="367">
        <v>1.1945073656504867E-2</v>
      </c>
      <c r="O112" s="362">
        <v>39216363.387840152</v>
      </c>
      <c r="P112" s="362">
        <v>-1145065.5291016251</v>
      </c>
      <c r="Q112" s="367">
        <v>-2.8370292128606527E-2</v>
      </c>
    </row>
    <row r="113" spans="1:17">
      <c r="A113" s="378"/>
      <c r="B113" s="378"/>
      <c r="C113" s="258" t="s">
        <v>373</v>
      </c>
      <c r="D113" s="362">
        <v>26175165.233302906</v>
      </c>
      <c r="E113" s="362">
        <v>2626688.8352305368</v>
      </c>
      <c r="F113" s="363">
        <v>0.11154389739820077</v>
      </c>
      <c r="G113" s="364">
        <v>25.220322423144097</v>
      </c>
      <c r="H113" s="364">
        <v>2.0274626365022037</v>
      </c>
      <c r="I113" s="365">
        <v>2.1047069782176466</v>
      </c>
      <c r="J113" s="365">
        <v>1.6001627242115735E-2</v>
      </c>
      <c r="K113" s="363">
        <v>7.6610265946042448E-3</v>
      </c>
      <c r="L113" s="366">
        <v>55091052.922532558</v>
      </c>
      <c r="M113" s="366">
        <v>5905224.2625578046</v>
      </c>
      <c r="N113" s="363">
        <v>0.12005946475723839</v>
      </c>
      <c r="O113" s="362">
        <v>12848308.243532181</v>
      </c>
      <c r="P113" s="362">
        <v>1244684.0663640462</v>
      </c>
      <c r="Q113" s="363">
        <v>0.10726683727081994</v>
      </c>
    </row>
    <row r="114" spans="1:17">
      <c r="A114" s="378"/>
      <c r="B114" s="378"/>
      <c r="C114" s="258" t="s">
        <v>374</v>
      </c>
      <c r="D114" s="362">
        <v>63777970.780958027</v>
      </c>
      <c r="E114" s="362">
        <v>-54316.579990416765</v>
      </c>
      <c r="F114" s="367">
        <v>-8.5092642353980198E-4</v>
      </c>
      <c r="G114" s="368">
        <v>61.451416724701851</v>
      </c>
      <c r="H114" s="368">
        <v>-1.4169092594071557</v>
      </c>
      <c r="I114" s="369">
        <v>2.4336880611056451</v>
      </c>
      <c r="J114" s="369">
        <v>2.9239836562709787E-2</v>
      </c>
      <c r="K114" s="367">
        <v>1.2160726217453913E-2</v>
      </c>
      <c r="L114" s="370">
        <v>155215686.05116221</v>
      </c>
      <c r="M114" s="370">
        <v>1734256.0376152694</v>
      </c>
      <c r="N114" s="367">
        <v>1.1299451910646104E-2</v>
      </c>
      <c r="O114" s="362">
        <v>33282451.958719969</v>
      </c>
      <c r="P114" s="362">
        <v>676447.69766164571</v>
      </c>
      <c r="Q114" s="367">
        <v>2.0746108362303502E-2</v>
      </c>
    </row>
    <row r="115" spans="1:17">
      <c r="A115" s="378"/>
      <c r="B115" s="378" t="s">
        <v>320</v>
      </c>
      <c r="C115" s="258" t="s">
        <v>312</v>
      </c>
      <c r="D115" s="362">
        <v>139678749.18019345</v>
      </c>
      <c r="E115" s="362">
        <v>-1200478.2527628243</v>
      </c>
      <c r="F115" s="363">
        <v>-8.5213290464282668E-3</v>
      </c>
      <c r="G115" s="364">
        <v>10.712989333154812</v>
      </c>
      <c r="H115" s="364">
        <v>-0.68929094545421243</v>
      </c>
      <c r="I115" s="365">
        <v>3.5032219973900931</v>
      </c>
      <c r="J115" s="365">
        <v>0.27202793015980387</v>
      </c>
      <c r="K115" s="363">
        <v>8.4188050763840505E-2</v>
      </c>
      <c r="L115" s="366">
        <v>489325666.69598716</v>
      </c>
      <c r="M115" s="366">
        <v>34117542.818632245</v>
      </c>
      <c r="N115" s="363">
        <v>7.4949327635076238E-2</v>
      </c>
      <c r="O115" s="362">
        <v>422632233.43486583</v>
      </c>
      <c r="P115" s="362">
        <v>-999350.06986445189</v>
      </c>
      <c r="Q115" s="363">
        <v>-2.3590074696432381E-3</v>
      </c>
    </row>
    <row r="116" spans="1:17">
      <c r="A116" s="378"/>
      <c r="B116" s="378"/>
      <c r="C116" s="258" t="s">
        <v>313</v>
      </c>
      <c r="D116" s="362">
        <v>266638611.40173712</v>
      </c>
      <c r="E116" s="362">
        <v>-12308755.713755161</v>
      </c>
      <c r="F116" s="367">
        <v>-4.4125728236965145E-2</v>
      </c>
      <c r="G116" s="368">
        <v>20.450473794470906</v>
      </c>
      <c r="H116" s="368">
        <v>-2.1265669856862566</v>
      </c>
      <c r="I116" s="369">
        <v>2.669494531859947</v>
      </c>
      <c r="J116" s="369">
        <v>0.22691104264892914</v>
      </c>
      <c r="K116" s="367">
        <v>9.289796793076005E-2</v>
      </c>
      <c r="L116" s="370">
        <v>711790315.11966658</v>
      </c>
      <c r="M116" s="370">
        <v>30438081.844480634</v>
      </c>
      <c r="N116" s="367">
        <v>4.467304920711581E-2</v>
      </c>
      <c r="O116" s="362">
        <v>152205606.10565791</v>
      </c>
      <c r="P116" s="362">
        <v>-8366656.3727939129</v>
      </c>
      <c r="Q116" s="367">
        <v>-5.2105240616614507E-2</v>
      </c>
    </row>
    <row r="117" spans="1:17">
      <c r="A117" s="378"/>
      <c r="B117" s="378"/>
      <c r="C117" s="258" t="s">
        <v>314</v>
      </c>
      <c r="D117" s="362">
        <v>415168572.04205686</v>
      </c>
      <c r="E117" s="362">
        <v>34204043.866702557</v>
      </c>
      <c r="F117" s="363">
        <v>8.9782752295927054E-2</v>
      </c>
      <c r="G117" s="364">
        <v>31.842327554135608</v>
      </c>
      <c r="H117" s="364">
        <v>1.0083685268499281</v>
      </c>
      <c r="I117" s="365">
        <v>2.2874322989169356</v>
      </c>
      <c r="J117" s="365">
        <v>0.10004190026124826</v>
      </c>
      <c r="K117" s="363">
        <v>4.5735731638362948E-2</v>
      </c>
      <c r="L117" s="366">
        <v>949670001.18422353</v>
      </c>
      <c r="M117" s="366">
        <v>116351850.02505946</v>
      </c>
      <c r="N117" s="363">
        <v>0.13962476379905017</v>
      </c>
      <c r="O117" s="362">
        <v>207091184.18686163</v>
      </c>
      <c r="P117" s="362">
        <v>18864897.093493283</v>
      </c>
      <c r="Q117" s="363">
        <v>0.10022456153605942</v>
      </c>
    </row>
    <row r="118" spans="1:17">
      <c r="A118" s="378"/>
      <c r="B118" s="378"/>
      <c r="C118" s="258" t="s">
        <v>315</v>
      </c>
      <c r="D118" s="362">
        <v>268013187.05750501</v>
      </c>
      <c r="E118" s="362">
        <v>35267183.973855704</v>
      </c>
      <c r="F118" s="367">
        <v>0.15152648598300791</v>
      </c>
      <c r="G118" s="368">
        <v>20.555900098932284</v>
      </c>
      <c r="H118" s="368">
        <v>1.718238867799279</v>
      </c>
      <c r="I118" s="369">
        <v>2.0638628366882297</v>
      </c>
      <c r="J118" s="369">
        <v>0.10507283210338469</v>
      </c>
      <c r="K118" s="367">
        <v>5.3641703223646128E-2</v>
      </c>
      <c r="L118" s="370">
        <v>553142456.51035547</v>
      </c>
      <c r="M118" s="370">
        <v>97241912.063029706</v>
      </c>
      <c r="N118" s="367">
        <v>0.21329632799827666</v>
      </c>
      <c r="O118" s="362">
        <v>134188567.53052682</v>
      </c>
      <c r="P118" s="362">
        <v>17706884.481032982</v>
      </c>
      <c r="Q118" s="367">
        <v>0.15201432549278338</v>
      </c>
    </row>
    <row r="119" spans="1:17">
      <c r="A119" s="378"/>
      <c r="B119" s="378"/>
      <c r="C119" s="258" t="s">
        <v>372</v>
      </c>
      <c r="D119" s="362">
        <v>180717808.14286694</v>
      </c>
      <c r="E119" s="362">
        <v>3463562.958478719</v>
      </c>
      <c r="F119" s="363">
        <v>1.9540084666946948E-2</v>
      </c>
      <c r="G119" s="364">
        <v>13.860576231593155</v>
      </c>
      <c r="H119" s="364">
        <v>-0.48577291436245673</v>
      </c>
      <c r="I119" s="365">
        <v>3.5472861585241606</v>
      </c>
      <c r="J119" s="365">
        <v>0.25097933129534056</v>
      </c>
      <c r="K119" s="363">
        <v>7.6139553885624461E-2</v>
      </c>
      <c r="L119" s="366">
        <v>641057779.42401671</v>
      </c>
      <c r="M119" s="366">
        <v>56773400.867426634</v>
      </c>
      <c r="N119" s="363">
        <v>9.7167411882000065E-2</v>
      </c>
      <c r="O119" s="362">
        <v>514909359.48903775</v>
      </c>
      <c r="P119" s="362">
        <v>7400500.3445173502</v>
      </c>
      <c r="Q119" s="363">
        <v>1.4582012138649094E-2</v>
      </c>
    </row>
    <row r="120" spans="1:17">
      <c r="A120" s="378"/>
      <c r="B120" s="378"/>
      <c r="C120" s="258" t="s">
        <v>373</v>
      </c>
      <c r="D120" s="362">
        <v>311918520.04178125</v>
      </c>
      <c r="E120" s="362">
        <v>43339317.903679132</v>
      </c>
      <c r="F120" s="367">
        <v>0.16136513013168557</v>
      </c>
      <c r="G120" s="368">
        <v>23.923322607293766</v>
      </c>
      <c r="H120" s="368">
        <v>2.1854454511941093</v>
      </c>
      <c r="I120" s="369">
        <v>2.0923907690747026</v>
      </c>
      <c r="J120" s="369">
        <v>9.9844622570072206E-2</v>
      </c>
      <c r="K120" s="367">
        <v>5.0109064096318122E-2</v>
      </c>
      <c r="L120" s="370">
        <v>652655432.03886569</v>
      </c>
      <c r="M120" s="370">
        <v>117498977.78730214</v>
      </c>
      <c r="N120" s="367">
        <v>0.21956004987668304</v>
      </c>
      <c r="O120" s="362">
        <v>153019579.60424274</v>
      </c>
      <c r="P120" s="362">
        <v>20734490.170962885</v>
      </c>
      <c r="Q120" s="367">
        <v>0.15674094684284628</v>
      </c>
    </row>
    <row r="121" spans="1:17">
      <c r="A121" s="378"/>
      <c r="B121" s="378"/>
      <c r="C121" s="258" t="s">
        <v>374</v>
      </c>
      <c r="D121" s="362">
        <v>810590981.88511777</v>
      </c>
      <c r="E121" s="362">
        <v>20888869.735847354</v>
      </c>
      <c r="F121" s="363">
        <v>2.6451581443787394E-2</v>
      </c>
      <c r="G121" s="364">
        <v>62.170176876971411</v>
      </c>
      <c r="H121" s="364">
        <v>-1.745596820898065</v>
      </c>
      <c r="I121" s="365">
        <v>2.4101126604671803</v>
      </c>
      <c r="J121" s="365">
        <v>0.13157103547339855</v>
      </c>
      <c r="K121" s="363">
        <v>5.7743529470855114E-2</v>
      </c>
      <c r="L121" s="366">
        <v>1953615587.901845</v>
      </c>
      <c r="M121" s="366">
        <v>154246454.02422476</v>
      </c>
      <c r="N121" s="363">
        <v>8.5722518587292532E-2</v>
      </c>
      <c r="O121" s="362">
        <v>414569740.84742016</v>
      </c>
      <c r="P121" s="362">
        <v>9884171.8545039296</v>
      </c>
      <c r="Q121" s="363">
        <v>2.4424324986683541E-2</v>
      </c>
    </row>
    <row r="122" spans="1:17">
      <c r="A122" s="378"/>
      <c r="B122" s="378" t="s">
        <v>321</v>
      </c>
      <c r="C122" s="258" t="s">
        <v>312</v>
      </c>
      <c r="D122" s="362">
        <v>13312826.554145189</v>
      </c>
      <c r="E122" s="362">
        <v>-737188.00647962652</v>
      </c>
      <c r="F122" s="367">
        <v>-5.2468842882597212E-2</v>
      </c>
      <c r="G122" s="368">
        <v>10.208381063408206</v>
      </c>
      <c r="H122" s="368">
        <v>-0.82434863066582587</v>
      </c>
      <c r="I122" s="369">
        <v>3.5529535053367112</v>
      </c>
      <c r="J122" s="369">
        <v>0.15880072094588327</v>
      </c>
      <c r="K122" s="367">
        <v>4.6786556479184636E-2</v>
      </c>
      <c r="L122" s="370">
        <v>47299853.771489799</v>
      </c>
      <c r="M122" s="370">
        <v>-388042.27018659562</v>
      </c>
      <c r="N122" s="367">
        <v>-8.1371228843367237E-3</v>
      </c>
      <c r="O122" s="362">
        <v>40291740.269608617</v>
      </c>
      <c r="P122" s="362">
        <v>-1991519.4627554789</v>
      </c>
      <c r="Q122" s="367">
        <v>-4.7099478028917126E-2</v>
      </c>
    </row>
    <row r="123" spans="1:17">
      <c r="A123" s="378"/>
      <c r="B123" s="378"/>
      <c r="C123" s="258" t="s">
        <v>313</v>
      </c>
      <c r="D123" s="362">
        <v>26558315.487938996</v>
      </c>
      <c r="E123" s="362">
        <v>-404911.83824469894</v>
      </c>
      <c r="F123" s="363">
        <v>-1.5017187421458762E-2</v>
      </c>
      <c r="G123" s="364">
        <v>20.365127105083481</v>
      </c>
      <c r="H123" s="364">
        <v>-0.80766225296726901</v>
      </c>
      <c r="I123" s="365">
        <v>2.6533514747034186</v>
      </c>
      <c r="J123" s="365">
        <v>-2.6747880139197378E-2</v>
      </c>
      <c r="K123" s="363">
        <v>-9.9801822984163582E-3</v>
      </c>
      <c r="L123" s="366">
        <v>70468545.565561578</v>
      </c>
      <c r="M123" s="366">
        <v>-1795582.5958181322</v>
      </c>
      <c r="N123" s="363">
        <v>-2.4847495451799411E-2</v>
      </c>
      <c r="O123" s="362">
        <v>15014002.003332376</v>
      </c>
      <c r="P123" s="362">
        <v>-422308.00517458841</v>
      </c>
      <c r="Q123" s="363">
        <v>-2.7358093024942753E-2</v>
      </c>
    </row>
    <row r="124" spans="1:17">
      <c r="A124" s="378"/>
      <c r="B124" s="378"/>
      <c r="C124" s="258" t="s">
        <v>314</v>
      </c>
      <c r="D124" s="362">
        <v>40157561.612410501</v>
      </c>
      <c r="E124" s="362">
        <v>624198.65523407608</v>
      </c>
      <c r="F124" s="367">
        <v>1.5789161572472961E-2</v>
      </c>
      <c r="G124" s="368">
        <v>30.79313696828239</v>
      </c>
      <c r="H124" s="368">
        <v>-0.25031181408315817</v>
      </c>
      <c r="I124" s="369">
        <v>2.3717853779746698</v>
      </c>
      <c r="J124" s="369">
        <v>8.5040691588537332E-2</v>
      </c>
      <c r="K124" s="367">
        <v>3.718853796613901E-2</v>
      </c>
      <c r="L124" s="370">
        <v>95245117.447432131</v>
      </c>
      <c r="M124" s="370">
        <v>4842409.7701345831</v>
      </c>
      <c r="N124" s="367">
        <v>5.3564875373203417E-2</v>
      </c>
      <c r="O124" s="362">
        <v>21268408.496926546</v>
      </c>
      <c r="P124" s="362">
        <v>1585383.5353154652</v>
      </c>
      <c r="Q124" s="367">
        <v>8.0545725995243539E-2</v>
      </c>
    </row>
    <row r="125" spans="1:17">
      <c r="A125" s="378"/>
      <c r="B125" s="378"/>
      <c r="C125" s="258" t="s">
        <v>315</v>
      </c>
      <c r="D125" s="362">
        <v>28338804.134171903</v>
      </c>
      <c r="E125" s="362">
        <v>2543895.944195129</v>
      </c>
      <c r="F125" s="363">
        <v>9.8620081353250191E-2</v>
      </c>
      <c r="G125" s="364">
        <v>21.730419930457064</v>
      </c>
      <c r="H125" s="364">
        <v>1.4750494953950906</v>
      </c>
      <c r="I125" s="365">
        <v>2.0814861661098303</v>
      </c>
      <c r="J125" s="365">
        <v>2.6518831339847448E-2</v>
      </c>
      <c r="K125" s="363">
        <v>1.2904745925226963E-2</v>
      </c>
      <c r="L125" s="366">
        <v>58986828.769374885</v>
      </c>
      <c r="M125" s="366">
        <v>5979135.0355819166</v>
      </c>
      <c r="N125" s="363">
        <v>0.1127974943714662</v>
      </c>
      <c r="O125" s="362">
        <v>14187514.104067087</v>
      </c>
      <c r="P125" s="362">
        <v>1272204.5749446079</v>
      </c>
      <c r="Q125" s="363">
        <v>9.8503607062296009E-2</v>
      </c>
    </row>
    <row r="126" spans="1:17">
      <c r="A126" s="378"/>
      <c r="B126" s="378"/>
      <c r="C126" s="258" t="s">
        <v>372</v>
      </c>
      <c r="D126" s="362">
        <v>17462882.956789915</v>
      </c>
      <c r="E126" s="362">
        <v>-302459.02155118063</v>
      </c>
      <c r="F126" s="367">
        <v>-1.7025229343737288E-2</v>
      </c>
      <c r="G126" s="368">
        <v>13.390677251263458</v>
      </c>
      <c r="H126" s="368">
        <v>-0.55950159902147689</v>
      </c>
      <c r="I126" s="369">
        <v>3.6015544859589874</v>
      </c>
      <c r="J126" s="369">
        <v>0.13160381922536946</v>
      </c>
      <c r="K126" s="367">
        <v>3.7926711894510183E-2</v>
      </c>
      <c r="L126" s="370">
        <v>62893524.450803466</v>
      </c>
      <c r="M126" s="370">
        <v>1248664.2083080485</v>
      </c>
      <c r="N126" s="367">
        <v>2.0255771582515018E-2</v>
      </c>
      <c r="O126" s="362">
        <v>49687481.354731321</v>
      </c>
      <c r="P126" s="362">
        <v>-985518.91594968736</v>
      </c>
      <c r="Q126" s="367">
        <v>-1.9448600056940001E-2</v>
      </c>
    </row>
    <row r="127" spans="1:17">
      <c r="A127" s="378"/>
      <c r="B127" s="378"/>
      <c r="C127" s="258" t="s">
        <v>373</v>
      </c>
      <c r="D127" s="362">
        <v>33098461.666965902</v>
      </c>
      <c r="E127" s="362">
        <v>3395298.7174494788</v>
      </c>
      <c r="F127" s="363">
        <v>0.11430764875848871</v>
      </c>
      <c r="G127" s="364">
        <v>25.380163103213537</v>
      </c>
      <c r="H127" s="364">
        <v>2.0558479242493348</v>
      </c>
      <c r="I127" s="365">
        <v>2.1042122073883123</v>
      </c>
      <c r="J127" s="365">
        <v>1.5649955746133593E-2</v>
      </c>
      <c r="K127" s="363">
        <v>7.4931717902248143E-3</v>
      </c>
      <c r="L127" s="366">
        <v>69646187.085403755</v>
      </c>
      <c r="M127" s="366">
        <v>7609282.1946671978</v>
      </c>
      <c r="N127" s="363">
        <v>0.12265734739779752</v>
      </c>
      <c r="O127" s="362">
        <v>16244503.212200522</v>
      </c>
      <c r="P127" s="362">
        <v>1608282.1469367221</v>
      </c>
      <c r="Q127" s="363">
        <v>0.10988370152140324</v>
      </c>
    </row>
    <row r="128" spans="1:17">
      <c r="A128" s="378"/>
      <c r="B128" s="378"/>
      <c r="C128" s="258" t="s">
        <v>374</v>
      </c>
      <c r="D128" s="362">
        <v>79792411.970195055</v>
      </c>
      <c r="E128" s="362">
        <v>-87572.099859207869</v>
      </c>
      <c r="F128" s="367">
        <v>-1.0962959104048853E-3</v>
      </c>
      <c r="G128" s="368">
        <v>61.185454797845331</v>
      </c>
      <c r="H128" s="368">
        <v>-1.5400511729225954</v>
      </c>
      <c r="I128" s="369">
        <v>2.4400296679375435</v>
      </c>
      <c r="J128" s="369">
        <v>3.0683720800611436E-2</v>
      </c>
      <c r="K128" s="367">
        <v>1.27352906032749E-2</v>
      </c>
      <c r="L128" s="370">
        <v>194695852.48357072</v>
      </c>
      <c r="M128" s="370">
        <v>2237336.6070227921</v>
      </c>
      <c r="N128" s="367">
        <v>1.1625033045863901E-2</v>
      </c>
      <c r="O128" s="362">
        <v>41815698.927345276</v>
      </c>
      <c r="P128" s="362">
        <v>1085956.4066510126</v>
      </c>
      <c r="Q128" s="367">
        <v>2.6662491325577419E-2</v>
      </c>
    </row>
    <row r="129" spans="4:17"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</row>
  </sheetData>
  <mergeCells count="32"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5"/>
  <sheetData/>
  <sheetProtection algorithmName="SHA-512" hashValue="mOY6nFpC5BWn/BwNVAnKPsaaSK0px1XXlIXFS5LbQVKCN0ffxu7y/RbnyAD3y44YSw+6F3UE940mEnSJ9Knq+A==" saltValue="sh8Uta5kGBx8IM5SOGfwHw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B2:M22"/>
  <sheetViews>
    <sheetView showGridLines="0" tabSelected="1" zoomScaleNormal="100" workbookViewId="0">
      <selection activeCell="D28" sqref="D28"/>
    </sheetView>
  </sheetViews>
  <sheetFormatPr defaultRowHeight="15"/>
  <cols>
    <col min="2" max="2" width="45" bestFit="1" customWidth="1"/>
    <col min="8" max="8" width="34.85546875" customWidth="1"/>
  </cols>
  <sheetData>
    <row r="2" spans="2:13" ht="15.75" thickBot="1"/>
    <row r="3" spans="2:13" ht="24" thickBot="1">
      <c r="B3" s="327"/>
      <c r="G3" s="384" t="s">
        <v>322</v>
      </c>
      <c r="H3" s="385"/>
      <c r="I3" s="385"/>
      <c r="J3" s="386"/>
      <c r="K3" s="55"/>
      <c r="L3" s="55"/>
      <c r="M3" s="55"/>
    </row>
    <row r="5" spans="2:13">
      <c r="H5" t="s">
        <v>450</v>
      </c>
    </row>
    <row r="6" spans="2:13">
      <c r="H6" s="79" t="s">
        <v>451</v>
      </c>
    </row>
    <row r="7" spans="2:13">
      <c r="H7" t="s">
        <v>449</v>
      </c>
    </row>
    <row r="8" spans="2:13">
      <c r="I8" s="56"/>
      <c r="J8" s="56"/>
      <c r="K8" s="56"/>
    </row>
    <row r="9" spans="2:13" ht="15.75" thickBot="1">
      <c r="H9" s="57" t="s">
        <v>83</v>
      </c>
      <c r="I9" s="22"/>
      <c r="J9" s="22"/>
      <c r="K9" s="22"/>
    </row>
    <row r="10" spans="2:13">
      <c r="H10" s="215" t="s">
        <v>75</v>
      </c>
      <c r="I10" s="22"/>
      <c r="J10" s="22"/>
      <c r="K10" s="22"/>
    </row>
    <row r="11" spans="2:13">
      <c r="H11" s="215" t="s">
        <v>76</v>
      </c>
      <c r="I11" s="22"/>
      <c r="J11" s="22"/>
      <c r="K11" s="22"/>
    </row>
    <row r="12" spans="2:13">
      <c r="H12" s="215" t="s">
        <v>26</v>
      </c>
      <c r="I12" s="22"/>
      <c r="J12" s="22"/>
      <c r="K12" s="22"/>
    </row>
    <row r="13" spans="2:13">
      <c r="H13" s="215" t="s">
        <v>27</v>
      </c>
      <c r="I13" s="22"/>
      <c r="J13" s="22"/>
      <c r="K13" s="22"/>
    </row>
    <row r="14" spans="2:13">
      <c r="H14" s="215" t="s">
        <v>28</v>
      </c>
      <c r="I14" s="22"/>
      <c r="J14" s="22"/>
      <c r="K14" s="22"/>
    </row>
    <row r="15" spans="2:13">
      <c r="H15" s="215" t="s">
        <v>29</v>
      </c>
      <c r="I15" s="22"/>
      <c r="J15" s="22"/>
      <c r="K15" s="22"/>
    </row>
    <row r="16" spans="2:13" hidden="1">
      <c r="H16" s="215" t="s">
        <v>77</v>
      </c>
      <c r="I16" s="22"/>
      <c r="J16" s="22"/>
      <c r="K16" s="22"/>
    </row>
    <row r="17" spans="8:11" hidden="1">
      <c r="H17" s="215" t="s">
        <v>78</v>
      </c>
      <c r="I17" s="22"/>
      <c r="J17" s="22"/>
      <c r="K17" s="22"/>
    </row>
    <row r="18" spans="8:11" hidden="1">
      <c r="H18" s="215" t="s">
        <v>317</v>
      </c>
      <c r="I18" s="22"/>
      <c r="J18" s="22"/>
      <c r="K18" s="22"/>
    </row>
    <row r="19" spans="8:11">
      <c r="H19" s="215" t="s">
        <v>79</v>
      </c>
      <c r="I19" s="22"/>
      <c r="J19" s="22"/>
      <c r="K19" s="22"/>
    </row>
    <row r="20" spans="8:11" hidden="1">
      <c r="H20" s="215" t="s">
        <v>80</v>
      </c>
      <c r="I20" s="22"/>
      <c r="J20" s="22"/>
      <c r="K20" s="22"/>
    </row>
    <row r="21" spans="8:11">
      <c r="H21" s="215" t="s">
        <v>81</v>
      </c>
      <c r="I21" s="22"/>
      <c r="J21" s="22"/>
      <c r="K21" s="22"/>
    </row>
    <row r="22" spans="8:11">
      <c r="H22" s="215" t="s">
        <v>82</v>
      </c>
    </row>
  </sheetData>
  <mergeCells count="1">
    <mergeCell ref="G3:J3"/>
  </mergeCells>
  <hyperlinks>
    <hyperlink ref="H10" location="'TOTAL U.S. MULO+C'!A1" display="'TOTAL U.S. MULO+C'!A1" xr:uid="{00000000-0004-0000-0D00-000000000000}"/>
    <hyperlink ref="H11" location="'TOTAL U.S. MULO'!A1" display="'TOTAL U.S. MULO'!A1" xr:uid="{00000000-0004-0000-0D00-000001000000}"/>
    <hyperlink ref="H12" location="'TOTAL U.S. FOOD'!A1" display="'TOTAL U.S. FOOD'!A1" xr:uid="{00000000-0004-0000-0D00-000002000000}"/>
    <hyperlink ref="H13" location="'TOTAL U.S. DRUG'!A1" display="'TOTAL U.S. DRUG'!A1" xr:uid="{00000000-0004-0000-0D00-000003000000}"/>
    <hyperlink ref="H14" location="'TOTAL U.S. CONVENIENCE'!A1" display="'TOTAL U.S. CONVENIENCE'!A1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IRI STANDARD REGIONS'!A1" display="'IRI STANDARD REGIONS'!A1" xr:uid="{00000000-0004-0000-0D00-000009000000}"/>
    <hyperlink ref="H20" location="'WALMART REGIONS'!A1" display="'WALMART REGIONS'!A1" xr:uid="{00000000-0004-0000-0D00-00000A000000}"/>
    <hyperlink ref="H21" location="'IRI STANDARD REGIONS &amp; MARKETS'!A1" display="'IRI STANDARD REGIONS &amp; MARKETS'!A1" xr:uid="{00000000-0004-0000-0D00-00000B000000}"/>
    <hyperlink ref="H22" location="'DMI CUSTOM REGIONS &amp;NEW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B1" zoomScale="70" zoomScaleNormal="70" workbookViewId="0">
      <selection activeCell="C7" sqref="C7:Q7"/>
    </sheetView>
  </sheetViews>
  <sheetFormatPr defaultColWidth="9.140625" defaultRowHeight="15"/>
  <cols>
    <col min="1" max="1" width="9.140625" style="1"/>
    <col min="2" max="2" width="21.7109375" style="1" customWidth="1"/>
    <col min="3" max="3" width="41.140625" style="157" customWidth="1"/>
    <col min="4" max="4" width="20.28515625" style="1" bestFit="1" customWidth="1"/>
    <col min="5" max="5" width="17.140625" style="1" bestFit="1" customWidth="1"/>
    <col min="6" max="6" width="11.5703125" style="156" customWidth="1"/>
    <col min="7" max="10" width="10.42578125" style="156" customWidth="1"/>
    <col min="11" max="11" width="11.5703125" style="156" bestFit="1" customWidth="1"/>
    <col min="12" max="12" width="20.140625" style="1" bestFit="1" customWidth="1"/>
    <col min="13" max="13" width="17.85546875" style="1" bestFit="1" customWidth="1"/>
    <col min="14" max="14" width="11.5703125" style="156" bestFit="1" customWidth="1"/>
    <col min="15" max="15" width="20.28515625" style="1" bestFit="1" customWidth="1"/>
    <col min="16" max="16" width="17.42578125" style="1" bestFit="1" customWidth="1"/>
    <col min="17" max="17" width="11.5703125" style="156" bestFit="1" customWidth="1"/>
    <col min="18" max="16384" width="9.140625" style="1"/>
  </cols>
  <sheetData>
    <row r="2" spans="2:17" ht="23.25">
      <c r="B2" s="395" t="s">
        <v>322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2:17">
      <c r="B3" s="396" t="s">
        <v>24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</row>
    <row r="4" spans="2:17" ht="15.75" thickBot="1">
      <c r="B4" s="397" t="str">
        <f>'HOME PAGE'!H5</f>
        <v>4 WEEKS  ENDING 01-28-2024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</row>
    <row r="5" spans="2:17">
      <c r="D5" s="398" t="s">
        <v>102</v>
      </c>
      <c r="E5" s="399"/>
      <c r="F5" s="400"/>
      <c r="G5" s="401" t="s">
        <v>31</v>
      </c>
      <c r="H5" s="402"/>
      <c r="I5" s="398" t="s">
        <v>32</v>
      </c>
      <c r="J5" s="399"/>
      <c r="K5" s="400"/>
      <c r="L5" s="401" t="s">
        <v>33</v>
      </c>
      <c r="M5" s="399"/>
      <c r="N5" s="402"/>
      <c r="O5" s="398" t="s">
        <v>34</v>
      </c>
      <c r="P5" s="399"/>
      <c r="Q5" s="400"/>
    </row>
    <row r="6" spans="2:17" s="14" customFormat="1" ht="23.1" customHeight="1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6" t="s">
        <v>11</v>
      </c>
      <c r="D7" s="347">
        <f>'Segment Data'!D3</f>
        <v>277829312.92775017</v>
      </c>
      <c r="E7" s="348">
        <f>'Segment Data'!E3</f>
        <v>4966735.1289485097</v>
      </c>
      <c r="F7" s="349">
        <f>'Segment Data'!F3</f>
        <v>1.8202331624275678E-2</v>
      </c>
      <c r="G7" s="350">
        <f>'Segment Data'!G3</f>
        <v>99.960503429334153</v>
      </c>
      <c r="H7" s="351">
        <f>'Segment Data'!H3</f>
        <v>-2.9359807141986494E-2</v>
      </c>
      <c r="I7" s="352">
        <f>'Segment Data'!I3</f>
        <v>2.8310192897390389</v>
      </c>
      <c r="J7" s="353">
        <f>'Segment Data'!J3</f>
        <v>1.660377176216965E-2</v>
      </c>
      <c r="K7" s="349">
        <f>'Segment Data'!K3</f>
        <v>5.8995452718741412E-3</v>
      </c>
      <c r="L7" s="354">
        <f>'Segment Data'!L3</f>
        <v>786540144.15340447</v>
      </c>
      <c r="M7" s="355">
        <f>'Segment Data'!M3</f>
        <v>18591470.921286345</v>
      </c>
      <c r="N7" s="349">
        <f>'Segment Data'!N3</f>
        <v>2.420926237562095E-2</v>
      </c>
      <c r="O7" s="347">
        <f>'Segment Data'!O3</f>
        <v>312195047.47746968</v>
      </c>
      <c r="P7" s="348">
        <f>'Segment Data'!P3</f>
        <v>1746032.697614789</v>
      </c>
      <c r="Q7" s="349">
        <f>'Segment Data'!Q3</f>
        <v>5.6242172288835665E-3</v>
      </c>
    </row>
    <row r="8" spans="2:17">
      <c r="B8" s="387" t="s">
        <v>98</v>
      </c>
      <c r="C8" s="162" t="s">
        <v>370</v>
      </c>
      <c r="D8" s="88">
        <f>'Segment Data'!D4</f>
        <v>5300810.3102114582</v>
      </c>
      <c r="E8" s="87">
        <f>'Segment Data'!E4</f>
        <v>-268371.83433480561</v>
      </c>
      <c r="F8" s="89">
        <f>'Segment Data'!F4</f>
        <v>-4.8188733528425579E-2</v>
      </c>
      <c r="G8" s="106">
        <f>'Segment Data'!G4</f>
        <v>1.9071841686119564</v>
      </c>
      <c r="H8" s="92">
        <f>'Segment Data'!H4</f>
        <v>-0.13362980252487811</v>
      </c>
      <c r="I8" s="194">
        <f>'Segment Data'!I4</f>
        <v>4.7190892068507058</v>
      </c>
      <c r="J8" s="195">
        <f>'Segment Data'!J4</f>
        <v>-9.3856612214405111E-2</v>
      </c>
      <c r="K8" s="89">
        <f>'Segment Data'!K4</f>
        <v>-1.9500866151997583E-2</v>
      </c>
      <c r="L8" s="90">
        <f>'Segment Data'!L4</f>
        <v>25014996.722481832</v>
      </c>
      <c r="M8" s="91">
        <f>'Segment Data'!M4</f>
        <v>-1789175.1957241744</v>
      </c>
      <c r="N8" s="89">
        <f>'Segment Data'!N4</f>
        <v>-6.6749877637851063E-2</v>
      </c>
      <c r="O8" s="88">
        <f>'Segment Data'!O4</f>
        <v>11201278.214263558</v>
      </c>
      <c r="P8" s="87">
        <f>'Segment Data'!P4</f>
        <v>-816763.52983356267</v>
      </c>
      <c r="Q8" s="89">
        <f>'Segment Data'!Q4</f>
        <v>-6.7961448897007767E-2</v>
      </c>
    </row>
    <row r="9" spans="2:17">
      <c r="B9" s="388"/>
      <c r="C9" s="163" t="s">
        <v>318</v>
      </c>
      <c r="D9" s="88">
        <f>'Segment Data'!D5</f>
        <v>113377093.66815442</v>
      </c>
      <c r="E9" s="87">
        <f>'Segment Data'!E5</f>
        <v>9020771.2698993683</v>
      </c>
      <c r="F9" s="89">
        <f>'Segment Data'!F5</f>
        <v>8.6442019636082973E-2</v>
      </c>
      <c r="G9" s="106">
        <f>'Segment Data'!G5</f>
        <v>40.792064886870698</v>
      </c>
      <c r="H9" s="92">
        <f>'Segment Data'!H5</f>
        <v>2.5509308748729538</v>
      </c>
      <c r="I9" s="194">
        <f>'Segment Data'!I5</f>
        <v>3.1231311842126535</v>
      </c>
      <c r="J9" s="195">
        <f>'Segment Data'!J5</f>
        <v>-9.038395541919364E-2</v>
      </c>
      <c r="K9" s="89">
        <f>'Segment Data'!K5</f>
        <v>-2.8126195611933039E-2</v>
      </c>
      <c r="L9" s="90">
        <f>'Segment Data'!L5</f>
        <v>354091536.81041205</v>
      </c>
      <c r="M9" s="91">
        <f>'Segment Data'!M5</f>
        <v>18740914.867317438</v>
      </c>
      <c r="N9" s="89">
        <f>'Segment Data'!N5</f>
        <v>5.5884538870774984E-2</v>
      </c>
      <c r="O9" s="88">
        <f>'Segment Data'!O5</f>
        <v>132554040.58617198</v>
      </c>
      <c r="P9" s="87">
        <f>'Segment Data'!P5</f>
        <v>5424970.6399190128</v>
      </c>
      <c r="Q9" s="89">
        <f>'Segment Data'!Q5</f>
        <v>4.2672935798339091E-2</v>
      </c>
    </row>
    <row r="10" spans="2:17">
      <c r="B10" s="388"/>
      <c r="C10" s="163" t="s">
        <v>212</v>
      </c>
      <c r="D10" s="88">
        <f>'Segment Data'!D6</f>
        <v>151805262.56825522</v>
      </c>
      <c r="E10" s="87">
        <f>'Segment Data'!E6</f>
        <v>-3505641.0286767483</v>
      </c>
      <c r="F10" s="89">
        <f>'Segment Data'!F6</f>
        <v>-2.2571763781470907E-2</v>
      </c>
      <c r="G10" s="106">
        <f>'Segment Data'!G6</f>
        <v>54.618176569047634</v>
      </c>
      <c r="H10" s="92">
        <f>'Segment Data'!H6</f>
        <v>-2.2951463756678763</v>
      </c>
      <c r="I10" s="194">
        <f>'Segment Data'!I6</f>
        <v>2.4676887749644201</v>
      </c>
      <c r="J10" s="195">
        <f>'Segment Data'!J6</f>
        <v>6.1816045041121814E-2</v>
      </c>
      <c r="K10" s="89">
        <f>'Segment Data'!K6</f>
        <v>2.5693813422579745E-2</v>
      </c>
      <c r="L10" s="90">
        <f>'Segment Data'!L6</f>
        <v>374608142.42020983</v>
      </c>
      <c r="M10" s="91">
        <f>'Segment Data'!M6</f>
        <v>949874.79660493135</v>
      </c>
      <c r="N10" s="89">
        <f>'Segment Data'!N6</f>
        <v>2.5420949538891603E-3</v>
      </c>
      <c r="O10" s="88">
        <f>'Segment Data'!O6</f>
        <v>153429555.56102777</v>
      </c>
      <c r="P10" s="87">
        <f>'Segment Data'!P6</f>
        <v>-2551897.9001372755</v>
      </c>
      <c r="Q10" s="89">
        <f>'Segment Data'!Q6</f>
        <v>-1.6360264912986117E-2</v>
      </c>
    </row>
    <row r="11" spans="2:17">
      <c r="B11" s="388"/>
      <c r="C11" s="163" t="s">
        <v>347</v>
      </c>
      <c r="D11" s="88">
        <f>'Segment Data'!D7</f>
        <v>3528891.6478822217</v>
      </c>
      <c r="E11" s="87">
        <f>'Segment Data'!E7</f>
        <v>221395.73350524809</v>
      </c>
      <c r="F11" s="89">
        <f>'Segment Data'!F7</f>
        <v>6.6937568250013083E-2</v>
      </c>
      <c r="G11" s="106">
        <f>'Segment Data'!G7</f>
        <v>1.2696636721036432</v>
      </c>
      <c r="H11" s="92">
        <f>'Segment Data'!H7</f>
        <v>5.7639411387267137E-2</v>
      </c>
      <c r="I11" s="194">
        <f>'Segment Data'!I7</f>
        <v>4.7338080854809439</v>
      </c>
      <c r="J11" s="195">
        <f>'Segment Data'!J7</f>
        <v>0.29023102470165085</v>
      </c>
      <c r="K11" s="89">
        <f>'Segment Data'!K7</f>
        <v>6.5314727466603564E-2</v>
      </c>
      <c r="L11" s="90">
        <f>'Segment Data'!L7</f>
        <v>16705095.815531034</v>
      </c>
      <c r="M11" s="91">
        <f>'Segment Data'!M7</f>
        <v>2007982.8417842817</v>
      </c>
      <c r="N11" s="89">
        <f>'Segment Data'!N7</f>
        <v>0.13662430474414353</v>
      </c>
      <c r="O11" s="88">
        <f>'Segment Data'!O7</f>
        <v>8002711.6730443239</v>
      </c>
      <c r="P11" s="87">
        <f>'Segment Data'!P7</f>
        <v>534348.06935243588</v>
      </c>
      <c r="Q11" s="89">
        <f>'Segment Data'!Q7</f>
        <v>7.1548212929575083E-2</v>
      </c>
    </row>
    <row r="12" spans="2:17" ht="15.75" thickBot="1">
      <c r="B12" s="389"/>
      <c r="C12" s="164" t="s">
        <v>348</v>
      </c>
      <c r="D12" s="155">
        <f>'Segment Data'!D8</f>
        <v>3817254.7332502264</v>
      </c>
      <c r="E12" s="149">
        <f>'Segment Data'!E8</f>
        <v>-501419.01144971559</v>
      </c>
      <c r="F12" s="151">
        <f>'Segment Data'!F8</f>
        <v>-0.11610486021665288</v>
      </c>
      <c r="G12" s="152">
        <f>'Segment Data'!G8</f>
        <v>1.373414132701434</v>
      </c>
      <c r="H12" s="153">
        <f>'Segment Data'!H8</f>
        <v>-0.2091539152113786</v>
      </c>
      <c r="I12" s="196">
        <f>'Segment Data'!I8</f>
        <v>4.223027675976943</v>
      </c>
      <c r="J12" s="197">
        <f>'Segment Data'!J8</f>
        <v>0.18509848651985994</v>
      </c>
      <c r="K12" s="151">
        <f>'Segment Data'!K8</f>
        <v>4.5839953559152734E-2</v>
      </c>
      <c r="L12" s="154">
        <f>'Segment Data'!L8</f>
        <v>16120372.384769687</v>
      </c>
      <c r="M12" s="150">
        <f>'Segment Data'!M8</f>
        <v>-1318126.388696136</v>
      </c>
      <c r="N12" s="151">
        <f>'Segment Data'!N8</f>
        <v>-7.5587148057823572E-2</v>
      </c>
      <c r="O12" s="155">
        <f>'Segment Data'!O8</f>
        <v>7007461.4429620504</v>
      </c>
      <c r="P12" s="149">
        <f>'Segment Data'!P8</f>
        <v>-844624.58168582898</v>
      </c>
      <c r="Q12" s="151">
        <f>'Segment Data'!Q8</f>
        <v>-0.10756690375456063</v>
      </c>
    </row>
    <row r="13" spans="2:17">
      <c r="B13" s="393" t="s">
        <v>99</v>
      </c>
      <c r="C13" s="165" t="s">
        <v>213</v>
      </c>
      <c r="D13" s="127">
        <f>'Type Data'!D3</f>
        <v>227174515.02050269</v>
      </c>
      <c r="E13" s="121">
        <f>'Type Data'!E3</f>
        <v>5313257.4534959793</v>
      </c>
      <c r="F13" s="123">
        <f>'Type Data'!F3</f>
        <v>2.394855916604216E-2</v>
      </c>
      <c r="G13" s="124">
        <f>'Type Data'!G3</f>
        <v>81.735359917438444</v>
      </c>
      <c r="H13" s="125">
        <f>'Type Data'!H3</f>
        <v>0.4348130247269637</v>
      </c>
      <c r="I13" s="198">
        <f>'Type Data'!I3</f>
        <v>2.7877935974148569</v>
      </c>
      <c r="J13" s="199">
        <f>'Type Data'!J3</f>
        <v>2.1228842411470161E-2</v>
      </c>
      <c r="K13" s="123">
        <f>'Type Data'!K3</f>
        <v>7.6733582227118966E-3</v>
      </c>
      <c r="L13" s="126">
        <f>'Type Data'!L3</f>
        <v>633315658.46998262</v>
      </c>
      <c r="M13" s="122">
        <f>'Type Data'!M3</f>
        <v>19522122.784373403</v>
      </c>
      <c r="N13" s="123">
        <f>'Type Data'!N3</f>
        <v>3.1805683262152856E-2</v>
      </c>
      <c r="O13" s="127">
        <f>'Type Data'!O3</f>
        <v>253414528.51028049</v>
      </c>
      <c r="P13" s="121">
        <f>'Type Data'!P3</f>
        <v>1144478.7869772613</v>
      </c>
      <c r="Q13" s="123">
        <f>'Type Data'!Q3</f>
        <v>4.5367208205356014E-3</v>
      </c>
    </row>
    <row r="14" spans="2:17">
      <c r="B14" s="391"/>
      <c r="C14" s="166" t="s">
        <v>214</v>
      </c>
      <c r="D14" s="88">
        <f>'Type Data'!D4</f>
        <v>34739259.831403397</v>
      </c>
      <c r="E14" s="87">
        <f>'Type Data'!E4</f>
        <v>-756593.28521361202</v>
      </c>
      <c r="F14" s="89">
        <f>'Type Data'!F4</f>
        <v>-2.1314976786948131E-2</v>
      </c>
      <c r="G14" s="106">
        <f>'Type Data'!G4</f>
        <v>12.498875172370932</v>
      </c>
      <c r="H14" s="92">
        <f>'Type Data'!H4</f>
        <v>-0.50849845586489728</v>
      </c>
      <c r="I14" s="194">
        <f>'Type Data'!I4</f>
        <v>2.8819767363378821</v>
      </c>
      <c r="J14" s="195">
        <f>'Type Data'!J4</f>
        <v>4.5315117368395441E-2</v>
      </c>
      <c r="K14" s="89">
        <f>'Type Data'!K4</f>
        <v>1.5974805406947935E-2</v>
      </c>
      <c r="L14" s="90">
        <f>'Type Data'!L4</f>
        <v>100117738.67170164</v>
      </c>
      <c r="M14" s="91">
        <f>'Type Data'!M4</f>
        <v>-571985.49678426981</v>
      </c>
      <c r="N14" s="89">
        <f>'Type Data'!N4</f>
        <v>-5.6806739864254299E-3</v>
      </c>
      <c r="O14" s="88">
        <f>'Type Data'!O4</f>
        <v>29368111.242608547</v>
      </c>
      <c r="P14" s="87">
        <f>'Type Data'!P4</f>
        <v>947194.13251911849</v>
      </c>
      <c r="Q14" s="89">
        <f>'Type Data'!Q4</f>
        <v>3.3327359875479336E-2</v>
      </c>
    </row>
    <row r="15" spans="2:17">
      <c r="B15" s="391"/>
      <c r="C15" s="166" t="s">
        <v>215</v>
      </c>
      <c r="D15" s="88">
        <f>'Type Data'!D5</f>
        <v>14922912.796896404</v>
      </c>
      <c r="E15" s="87">
        <f>'Type Data'!E5</f>
        <v>539903.24719666317</v>
      </c>
      <c r="F15" s="89">
        <f>'Type Data'!F5</f>
        <v>3.7537571349796829E-2</v>
      </c>
      <c r="G15" s="106">
        <f>'Type Data'!G5</f>
        <v>5.3691306366860463</v>
      </c>
      <c r="H15" s="92">
        <f>'Type Data'!H5</f>
        <v>9.850991102593909E-2</v>
      </c>
      <c r="I15" s="194">
        <f>'Type Data'!I5</f>
        <v>3.3615964915715524</v>
      </c>
      <c r="J15" s="195">
        <f>'Type Data'!J5</f>
        <v>-0.13765240313324156</v>
      </c>
      <c r="K15" s="89">
        <f>'Type Data'!K5</f>
        <v>-3.9337699967996784E-2</v>
      </c>
      <c r="L15" s="90">
        <f>'Type Data'!L5</f>
        <v>50164811.30207517</v>
      </c>
      <c r="M15" s="91">
        <f>'Type Data'!M5</f>
        <v>-164918.96724013984</v>
      </c>
      <c r="N15" s="89">
        <f>'Type Data'!N5</f>
        <v>-3.2767703374855265E-3</v>
      </c>
      <c r="O15" s="88">
        <f>'Type Data'!O5</f>
        <v>25441906.608786821</v>
      </c>
      <c r="P15" s="87">
        <f>'Type Data'!P5</f>
        <v>173688.92424186692</v>
      </c>
      <c r="Q15" s="89">
        <f>'Type Data'!Q5</f>
        <v>6.8738098749284542E-3</v>
      </c>
    </row>
    <row r="16" spans="2:17" ht="15.75" thickBot="1">
      <c r="B16" s="394"/>
      <c r="C16" s="167" t="s">
        <v>216</v>
      </c>
      <c r="D16" s="155">
        <f>'Type Data'!D6</f>
        <v>992625.27894845605</v>
      </c>
      <c r="E16" s="149">
        <f>'Type Data'!E6</f>
        <v>-129832.28653091565</v>
      </c>
      <c r="F16" s="151">
        <f>'Type Data'!F6</f>
        <v>-0.11566787959192715</v>
      </c>
      <c r="G16" s="152">
        <f>'Type Data'!G6</f>
        <v>0.35713770283905966</v>
      </c>
      <c r="H16" s="153">
        <f>'Type Data'!H6</f>
        <v>-5.4184287030095812E-2</v>
      </c>
      <c r="I16" s="196">
        <f>'Type Data'!I6</f>
        <v>2.9637928552068966</v>
      </c>
      <c r="J16" s="197">
        <f>'Type Data'!J6</f>
        <v>0.17020563628319652</v>
      </c>
      <c r="K16" s="151">
        <f>'Type Data'!K6</f>
        <v>6.0927267683008844E-2</v>
      </c>
      <c r="L16" s="154">
        <f>'Type Data'!L6</f>
        <v>2941935.7096451866</v>
      </c>
      <c r="M16" s="150">
        <f>'Type Data'!M6</f>
        <v>-193747.39906219859</v>
      </c>
      <c r="N16" s="151">
        <f>'Type Data'!N6</f>
        <v>-6.1787939771141796E-2</v>
      </c>
      <c r="O16" s="155">
        <f>'Type Data'!O6</f>
        <v>3970501.1157938242</v>
      </c>
      <c r="P16" s="149">
        <f>'Type Data'!P6</f>
        <v>-519329.14612366259</v>
      </c>
      <c r="Q16" s="151">
        <f>'Type Data'!Q6</f>
        <v>-0.11566787959192715</v>
      </c>
    </row>
    <row r="17" spans="2:17" ht="15" customHeight="1" thickBot="1">
      <c r="B17" s="105" t="s">
        <v>217</v>
      </c>
      <c r="C17" s="168" t="s">
        <v>218</v>
      </c>
      <c r="D17" s="148">
        <f>Granola!D3</f>
        <v>266166.33649938944</v>
      </c>
      <c r="E17" s="142">
        <f>Granola!E3</f>
        <v>-184076.92115195544</v>
      </c>
      <c r="F17" s="144">
        <f>Granola!F3</f>
        <v>-0.40883881773638725</v>
      </c>
      <c r="G17" s="145">
        <f>Granola!G3</f>
        <v>9.5764268759284912E-2</v>
      </c>
      <c r="H17" s="146">
        <f>Granola!H3</f>
        <v>-6.9226336104454542E-2</v>
      </c>
      <c r="I17" s="200">
        <f>Granola!I3</f>
        <v>3.8293621161202385</v>
      </c>
      <c r="J17" s="201">
        <f>Granola!J3</f>
        <v>0.4317700029959517</v>
      </c>
      <c r="K17" s="144">
        <f>Granola!K3</f>
        <v>0.12708117649793862</v>
      </c>
      <c r="L17" s="147">
        <f>Granola!L3</f>
        <v>1019247.2855772733</v>
      </c>
      <c r="M17" s="143">
        <f>Granola!M3</f>
        <v>-510495.65560632211</v>
      </c>
      <c r="N17" s="144">
        <f>Granola!N3</f>
        <v>-0.33371335919441503</v>
      </c>
      <c r="O17" s="148">
        <f>Granola!O3</f>
        <v>411858.30622172356</v>
      </c>
      <c r="P17" s="142">
        <f>Granola!P3</f>
        <v>-145274.62278315728</v>
      </c>
      <c r="Q17" s="144">
        <f>Granola!Q3</f>
        <v>-0.26075396951072083</v>
      </c>
    </row>
    <row r="18" spans="2:17">
      <c r="B18" s="390" t="s">
        <v>219</v>
      </c>
      <c r="C18" s="169" t="s">
        <v>22</v>
      </c>
      <c r="D18" s="136">
        <f>'NB vs PL'!D3</f>
        <v>226585962.18085244</v>
      </c>
      <c r="E18" s="128">
        <f>'NB vs PL'!E3</f>
        <v>-503453.50225880742</v>
      </c>
      <c r="F18" s="132">
        <f>'NB vs PL'!F3</f>
        <v>-2.2169835645768033E-3</v>
      </c>
      <c r="G18" s="133">
        <f>'NB vs PL'!G3</f>
        <v>81.523603866479533</v>
      </c>
      <c r="H18" s="134">
        <f>'NB vs PL'!H3</f>
        <v>-1.6927895275188547</v>
      </c>
      <c r="I18" s="202">
        <f>'NB vs PL'!I3</f>
        <v>3.0891282417964003</v>
      </c>
      <c r="J18" s="203">
        <f>'NB vs PL'!J3</f>
        <v>4.7847657938378862E-2</v>
      </c>
      <c r="K18" s="132">
        <f>'NB vs PL'!K3</f>
        <v>1.5732733833351751E-2</v>
      </c>
      <c r="L18" s="135">
        <f>'NB vs PL'!L3</f>
        <v>699953094.96748233</v>
      </c>
      <c r="M18" s="129">
        <f>'NB vs PL'!M3</f>
        <v>9310464.2507728338</v>
      </c>
      <c r="N18" s="132">
        <f>'NB vs PL'!N3</f>
        <v>1.348087105644053E-2</v>
      </c>
      <c r="O18" s="136">
        <f>'NB vs PL'!O3</f>
        <v>267414600.82749081</v>
      </c>
      <c r="P18" s="128">
        <f>'NB vs PL'!P3</f>
        <v>-648405.66433033347</v>
      </c>
      <c r="Q18" s="132">
        <f>'NB vs PL'!Q3</f>
        <v>-2.418855450500653E-3</v>
      </c>
    </row>
    <row r="19" spans="2:17" ht="15.75" thickBot="1">
      <c r="B19" s="392"/>
      <c r="C19" s="170" t="s">
        <v>21</v>
      </c>
      <c r="D19" s="141">
        <f>'NB vs PL'!D4</f>
        <v>51353127.155727364</v>
      </c>
      <c r="E19" s="130">
        <f>'NB vs PL'!E4</f>
        <v>5552302.8017237037</v>
      </c>
      <c r="F19" s="137">
        <f>'NB vs PL'!F4</f>
        <v>0.12122713684821158</v>
      </c>
      <c r="G19" s="138">
        <f>'NB vs PL'!G4</f>
        <v>18.476396133521149</v>
      </c>
      <c r="H19" s="139">
        <f>'NB vs PL'!H4</f>
        <v>1.6927895275191922</v>
      </c>
      <c r="I19" s="204">
        <f>'NB vs PL'!I4</f>
        <v>1.698080510202824</v>
      </c>
      <c r="J19" s="205">
        <f>'NB vs PL'!J4</f>
        <v>8.2361769763439341E-3</v>
      </c>
      <c r="K19" s="137">
        <f>'NB vs PL'!K4</f>
        <v>4.8739264406788925E-3</v>
      </c>
      <c r="L19" s="140">
        <f>'NB vs PL'!L4</f>
        <v>87201744.36110802</v>
      </c>
      <c r="M19" s="131">
        <f>'NB vs PL'!M4</f>
        <v>9805480.8693935722</v>
      </c>
      <c r="N19" s="137">
        <f>'NB vs PL'!N4</f>
        <v>0.12669191543650277</v>
      </c>
      <c r="O19" s="141">
        <f>'NB vs PL'!O4</f>
        <v>44998040.491898894</v>
      </c>
      <c r="P19" s="130">
        <f>'NB vs PL'!P4</f>
        <v>2590057.2905571759</v>
      </c>
      <c r="Q19" s="137">
        <f>'NB vs PL'!Q4</f>
        <v>6.1074757511110099E-2</v>
      </c>
    </row>
    <row r="20" spans="2:17">
      <c r="B20" s="393" t="s">
        <v>100</v>
      </c>
      <c r="C20" s="165" t="s">
        <v>208</v>
      </c>
      <c r="D20" s="127">
        <f>Package!D3</f>
        <v>144126979.62240806</v>
      </c>
      <c r="E20" s="121">
        <f>Package!E3</f>
        <v>-923757.40324020386</v>
      </c>
      <c r="F20" s="123">
        <f>Package!F3</f>
        <v>-6.3685123025390943E-3</v>
      </c>
      <c r="G20" s="124">
        <f>Package!G3</f>
        <v>51.855598997042691</v>
      </c>
      <c r="H20" s="125">
        <f>Package!H3</f>
        <v>-1.2979095366157125</v>
      </c>
      <c r="I20" s="198">
        <f>Package!I3</f>
        <v>3.0071516956445992</v>
      </c>
      <c r="J20" s="199">
        <f>Package!J3</f>
        <v>2.1765448015548916E-2</v>
      </c>
      <c r="K20" s="123">
        <f>Package!K3</f>
        <v>7.2906639912455927E-3</v>
      </c>
      <c r="L20" s="126">
        <f>Package!L3</f>
        <v>433411691.15965897</v>
      </c>
      <c r="M20" s="122">
        <f>Package!M3</f>
        <v>379215.63483077288</v>
      </c>
      <c r="N20" s="123">
        <f>Package!N3</f>
        <v>8.7572100538457266E-4</v>
      </c>
      <c r="O20" s="127">
        <f>Package!O3</f>
        <v>224341910.26826811</v>
      </c>
      <c r="P20" s="121">
        <f>Package!P3</f>
        <v>-2696444.1546520293</v>
      </c>
      <c r="Q20" s="123">
        <f>Package!Q3</f>
        <v>-1.1876601913829834E-2</v>
      </c>
    </row>
    <row r="21" spans="2:17">
      <c r="B21" s="391"/>
      <c r="C21" s="166" t="s">
        <v>209</v>
      </c>
      <c r="D21" s="88">
        <f>Package!D4</f>
        <v>81462205.735001743</v>
      </c>
      <c r="E21" s="87">
        <f>Package!E4</f>
        <v>6848285.4428972751</v>
      </c>
      <c r="F21" s="89">
        <f>Package!F4</f>
        <v>9.178294634683537E-2</v>
      </c>
      <c r="G21" s="106">
        <f>Package!G4</f>
        <v>29.309373477997141</v>
      </c>
      <c r="H21" s="92">
        <f>Package!H4</f>
        <v>1.967274221550035</v>
      </c>
      <c r="I21" s="194">
        <f>Package!I4</f>
        <v>2.3942594236899652</v>
      </c>
      <c r="J21" s="195">
        <f>Package!J4</f>
        <v>2.8191246227033062E-2</v>
      </c>
      <c r="K21" s="89">
        <f>Package!K4</f>
        <v>1.1914807229799158E-2</v>
      </c>
      <c r="L21" s="90">
        <f>Package!L4</f>
        <v>195041653.75559866</v>
      </c>
      <c r="M21" s="91">
        <f>Package!M4</f>
        <v>18500031.356694549</v>
      </c>
      <c r="N21" s="89">
        <f>Package!N4</f>
        <v>0.1047913296893401</v>
      </c>
      <c r="O21" s="88">
        <f>Package!O4</f>
        <v>41854897.317866921</v>
      </c>
      <c r="P21" s="87">
        <f>Package!P4</f>
        <v>3260016.0401642919</v>
      </c>
      <c r="Q21" s="89">
        <f>Package!Q4</f>
        <v>8.4467575290811864E-2</v>
      </c>
    </row>
    <row r="22" spans="2:17">
      <c r="B22" s="391"/>
      <c r="C22" s="166" t="s">
        <v>210</v>
      </c>
      <c r="D22" s="88">
        <f>Package!D5</f>
        <v>12385260.085151214</v>
      </c>
      <c r="E22" s="87">
        <f>Package!E5</f>
        <v>-579064.48281398416</v>
      </c>
      <c r="F22" s="89">
        <f>Package!F5</f>
        <v>-4.4665997042749955E-2</v>
      </c>
      <c r="G22" s="106">
        <f>Package!G5</f>
        <v>4.456105873669661</v>
      </c>
      <c r="H22" s="92">
        <f>Package!H5</f>
        <v>-0.29464100764130396</v>
      </c>
      <c r="I22" s="194">
        <f>Package!I5</f>
        <v>2.3908775415316521</v>
      </c>
      <c r="J22" s="195">
        <f>Package!J5</f>
        <v>-3.8089718798421934E-3</v>
      </c>
      <c r="K22" s="89">
        <f>Package!K5</f>
        <v>-1.5905931145934814E-3</v>
      </c>
      <c r="L22" s="90">
        <f>Package!L5</f>
        <v>29611640.183616437</v>
      </c>
      <c r="M22" s="91">
        <f>Package!M5</f>
        <v>-1433853.0147791207</v>
      </c>
      <c r="N22" s="89">
        <f>Package!N5</f>
        <v>-4.6185544729990723E-2</v>
      </c>
      <c r="O22" s="88">
        <f>Package!O5</f>
        <v>7162569.731369257</v>
      </c>
      <c r="P22" s="87">
        <f>Package!P5</f>
        <v>-292559.07233837433</v>
      </c>
      <c r="Q22" s="89">
        <f>Package!Q5</f>
        <v>-3.9242658315021606E-2</v>
      </c>
    </row>
    <row r="23" spans="2:17" ht="15.75" thickBot="1">
      <c r="B23" s="394"/>
      <c r="C23" s="167" t="s">
        <v>211</v>
      </c>
      <c r="D23" s="155">
        <f>Package!D6</f>
        <v>34761558.929721974</v>
      </c>
      <c r="E23" s="149">
        <f>Package!E6</f>
        <v>-729957.60462778062</v>
      </c>
      <c r="F23" s="151">
        <f>Package!F6</f>
        <v>-2.056710098373243E-2</v>
      </c>
      <c r="G23" s="152">
        <f>Package!G6</f>
        <v>12.506898188626689</v>
      </c>
      <c r="H23" s="153">
        <f>Package!H6</f>
        <v>-0.49888630902437825</v>
      </c>
      <c r="I23" s="196">
        <f>Package!I6</f>
        <v>2.8809573506966806</v>
      </c>
      <c r="J23" s="197">
        <f>Package!J6</f>
        <v>4.4039736123894446E-2</v>
      </c>
      <c r="K23" s="151">
        <f>Package!K6</f>
        <v>1.5523798046749563E-2</v>
      </c>
      <c r="L23" s="154">
        <f>Package!L6</f>
        <v>100146568.72025836</v>
      </c>
      <c r="M23" s="150">
        <f>Package!M6</f>
        <v>-539939.70393975079</v>
      </c>
      <c r="N23" s="151">
        <f>Package!N6</f>
        <v>-5.362582459061481E-3</v>
      </c>
      <c r="O23" s="155">
        <f>Package!O6</f>
        <v>29375792.036355257</v>
      </c>
      <c r="P23" s="149">
        <f>Package!P6</f>
        <v>954984.36173128337</v>
      </c>
      <c r="Q23" s="151">
        <f>Package!Q6</f>
        <v>3.3601591223741269E-2</v>
      </c>
    </row>
    <row r="24" spans="2:17">
      <c r="B24" s="390" t="s">
        <v>220</v>
      </c>
      <c r="C24" s="171" t="s">
        <v>221</v>
      </c>
      <c r="D24" s="127">
        <f>Flavor!D3</f>
        <v>28243650.053732254</v>
      </c>
      <c r="E24" s="121">
        <f>Flavor!E3</f>
        <v>730909.0656770356</v>
      </c>
      <c r="F24" s="123">
        <f>Flavor!F3</f>
        <v>2.6566203127284305E-2</v>
      </c>
      <c r="G24" s="124">
        <f>Flavor!G3</f>
        <v>10.161812835016466</v>
      </c>
      <c r="H24" s="125">
        <f>Flavor!H3</f>
        <v>7.9832261320099462E-2</v>
      </c>
      <c r="I24" s="198">
        <f>Flavor!I3</f>
        <v>2.8861300147177982</v>
      </c>
      <c r="J24" s="199">
        <f>Flavor!J3</f>
        <v>4.2425767580411389E-2</v>
      </c>
      <c r="K24" s="123">
        <f>Flavor!K3</f>
        <v>1.491919127072348E-2</v>
      </c>
      <c r="L24" s="126">
        <f>Flavor!L3</f>
        <v>81514846.145262614</v>
      </c>
      <c r="M24" s="122">
        <f>Flavor!M3</f>
        <v>3276747.7471391261</v>
      </c>
      <c r="N24" s="123">
        <f>Flavor!N3</f>
        <v>4.1881740663800661E-2</v>
      </c>
      <c r="O24" s="127">
        <f>Flavor!O3</f>
        <v>36012555.13024199</v>
      </c>
      <c r="P24" s="121">
        <f>Flavor!P3</f>
        <v>-246020.79504394531</v>
      </c>
      <c r="Q24" s="123">
        <f>Flavor!Q3</f>
        <v>-6.7851753348199149E-3</v>
      </c>
    </row>
    <row r="25" spans="2:17">
      <c r="B25" s="391"/>
      <c r="C25" s="166" t="s">
        <v>222</v>
      </c>
      <c r="D25" s="88">
        <f>Flavor!D4</f>
        <v>50159995.70975899</v>
      </c>
      <c r="E25" s="87">
        <f>Flavor!E4</f>
        <v>-2063528.2990224361</v>
      </c>
      <c r="F25" s="89">
        <f>Flavor!F4</f>
        <v>-3.9513386700511674E-2</v>
      </c>
      <c r="G25" s="106">
        <f>Flavor!G4</f>
        <v>18.047118104001694</v>
      </c>
      <c r="H25" s="92">
        <f>Flavor!H4</f>
        <v>-1.0900719991250583</v>
      </c>
      <c r="I25" s="194">
        <f>Flavor!I4</f>
        <v>2.5509096198138104</v>
      </c>
      <c r="J25" s="195">
        <f>Flavor!J4</f>
        <v>9.8075279860014852E-3</v>
      </c>
      <c r="K25" s="89">
        <f>Flavor!K4</f>
        <v>3.8595568503691849E-3</v>
      </c>
      <c r="L25" s="90">
        <f>Flavor!L4</f>
        <v>127953615.58584365</v>
      </c>
      <c r="M25" s="91">
        <f>Flavor!M4</f>
        <v>-4751690.5154906213</v>
      </c>
      <c r="N25" s="89">
        <f>Flavor!N4</f>
        <v>-3.5806334012463768E-2</v>
      </c>
      <c r="O25" s="88">
        <f>Flavor!O4</f>
        <v>38888177.73910892</v>
      </c>
      <c r="P25" s="87">
        <f>Flavor!P4</f>
        <v>-1584414.744966656</v>
      </c>
      <c r="Q25" s="89">
        <f>Flavor!Q4</f>
        <v>-3.9147844200740606E-2</v>
      </c>
    </row>
    <row r="26" spans="2:17">
      <c r="B26" s="391"/>
      <c r="C26" s="166" t="s">
        <v>223</v>
      </c>
      <c r="D26" s="88">
        <f>Flavor!D5</f>
        <v>48771310.626802191</v>
      </c>
      <c r="E26" s="87">
        <f>Flavor!E5</f>
        <v>3698580.7754957899</v>
      </c>
      <c r="F26" s="89">
        <f>Flavor!F5</f>
        <v>8.2058060110787576E-2</v>
      </c>
      <c r="G26" s="106">
        <f>Flavor!G5</f>
        <v>17.547481623839261</v>
      </c>
      <c r="H26" s="92">
        <f>Flavor!H5</f>
        <v>1.0306835715614113</v>
      </c>
      <c r="I26" s="194">
        <f>Flavor!I5</f>
        <v>2.8120321181381227</v>
      </c>
      <c r="J26" s="195">
        <f>Flavor!J5</f>
        <v>3.6363491533867531E-2</v>
      </c>
      <c r="K26" s="89">
        <f>Flavor!K5</f>
        <v>1.3100804319842214E-2</v>
      </c>
      <c r="L26" s="90">
        <f>Flavor!L5</f>
        <v>137146491.92625889</v>
      </c>
      <c r="M26" s="91">
        <f>Flavor!M5</f>
        <v>12039529.762578636</v>
      </c>
      <c r="N26" s="89">
        <f>Flavor!N5</f>
        <v>9.6233891019006992E-2</v>
      </c>
      <c r="O26" s="88">
        <f>Flavor!O5</f>
        <v>43606541.544955969</v>
      </c>
      <c r="P26" s="87">
        <f>Flavor!P5</f>
        <v>1939981.548782073</v>
      </c>
      <c r="Q26" s="89">
        <f>Flavor!Q5</f>
        <v>4.6559676367816667E-2</v>
      </c>
    </row>
    <row r="27" spans="2:17">
      <c r="B27" s="391"/>
      <c r="C27" s="166" t="s">
        <v>224</v>
      </c>
      <c r="D27" s="88">
        <f>Flavor!D6</f>
        <v>6216341.4701374406</v>
      </c>
      <c r="E27" s="87">
        <f>Flavor!E6</f>
        <v>455771.39379043784</v>
      </c>
      <c r="F27" s="89">
        <f>Flavor!F6</f>
        <v>7.9119147540942666E-2</v>
      </c>
      <c r="G27" s="106">
        <f>Flavor!G6</f>
        <v>2.2365840965282842</v>
      </c>
      <c r="H27" s="92">
        <f>Flavor!H6</f>
        <v>0.12563645854623484</v>
      </c>
      <c r="I27" s="194">
        <f>Flavor!I6</f>
        <v>3.1069858422279419</v>
      </c>
      <c r="J27" s="195">
        <f>Flavor!J6</f>
        <v>1.6917873489056934E-2</v>
      </c>
      <c r="K27" s="89">
        <f>Flavor!K6</f>
        <v>5.4749195358189603E-3</v>
      </c>
      <c r="L27" s="90">
        <f>Flavor!L6</f>
        <v>19314084.938171457</v>
      </c>
      <c r="M27" s="91">
        <f>Flavor!M6</f>
        <v>1513531.863575872</v>
      </c>
      <c r="N27" s="89">
        <f>Flavor!N6</f>
        <v>8.5027238043290876E-2</v>
      </c>
      <c r="O27" s="88">
        <f>Flavor!O6</f>
        <v>7333395.5694513321</v>
      </c>
      <c r="P27" s="87">
        <f>Flavor!P6</f>
        <v>368678.05256051011</v>
      </c>
      <c r="Q27" s="89">
        <f>Flavor!Q6</f>
        <v>5.293510492943794E-2</v>
      </c>
    </row>
    <row r="28" spans="2:17">
      <c r="B28" s="391"/>
      <c r="C28" s="166" t="s">
        <v>225</v>
      </c>
      <c r="D28" s="88">
        <f>Flavor!D7</f>
        <v>43421047.923294485</v>
      </c>
      <c r="E28" s="87">
        <f>Flavor!E7</f>
        <v>4236945.4227019697</v>
      </c>
      <c r="F28" s="89">
        <f>Flavor!F7</f>
        <v>0.10812919404337261</v>
      </c>
      <c r="G28" s="106">
        <f>Flavor!G7</f>
        <v>15.622504926146819</v>
      </c>
      <c r="H28" s="92">
        <f>Flavor!H7</f>
        <v>1.2635808051290294</v>
      </c>
      <c r="I28" s="194">
        <f>Flavor!I7</f>
        <v>2.681672388158495</v>
      </c>
      <c r="J28" s="195">
        <f>Flavor!J7</f>
        <v>1.0053059270145326E-2</v>
      </c>
      <c r="K28" s="89">
        <f>Flavor!K7</f>
        <v>3.7629085706339625E-3</v>
      </c>
      <c r="L28" s="90">
        <f>Flavor!L7</f>
        <v>116441025.28080559</v>
      </c>
      <c r="M28" s="91">
        <f>Flavor!M7</f>
        <v>11756019.655080304</v>
      </c>
      <c r="N28" s="89">
        <f>Flavor!N7</f>
        <v>0.11229898288500813</v>
      </c>
      <c r="O28" s="88">
        <f>Flavor!O7</f>
        <v>30591275.499096751</v>
      </c>
      <c r="P28" s="87">
        <f>Flavor!P7</f>
        <v>2510126.6478211805</v>
      </c>
      <c r="Q28" s="89">
        <f>Flavor!Q7</f>
        <v>8.9388317447957957E-2</v>
      </c>
    </row>
    <row r="29" spans="2:17">
      <c r="B29" s="391"/>
      <c r="C29" s="166" t="s">
        <v>226</v>
      </c>
      <c r="D29" s="88">
        <f>Flavor!D8</f>
        <v>11287828.675452709</v>
      </c>
      <c r="E29" s="87">
        <f>Flavor!E8</f>
        <v>-229503.97265319712</v>
      </c>
      <c r="F29" s="89">
        <f>Flavor!F8</f>
        <v>-1.992683372663899E-2</v>
      </c>
      <c r="G29" s="106">
        <f>Flavor!G8</f>
        <v>4.0612598617905835</v>
      </c>
      <c r="H29" s="92">
        <f>Flavor!H8</f>
        <v>-0.15924016288582443</v>
      </c>
      <c r="I29" s="194">
        <f>Flavor!I8</f>
        <v>2.7727175870204093</v>
      </c>
      <c r="J29" s="195">
        <f>Flavor!J8</f>
        <v>-1.4617212958509374E-2</v>
      </c>
      <c r="K29" s="89">
        <f>Flavor!K8</f>
        <v>-5.2441540064078153E-3</v>
      </c>
      <c r="L29" s="90">
        <f>Flavor!L8</f>
        <v>31297961.087701019</v>
      </c>
      <c r="M29" s="91">
        <f>Flavor!M8</f>
        <v>-804701.00529792905</v>
      </c>
      <c r="N29" s="89">
        <f>Flavor!N8</f>
        <v>-2.5066488348124277E-2</v>
      </c>
      <c r="O29" s="88">
        <f>Flavor!O8</f>
        <v>20200740.804989219</v>
      </c>
      <c r="P29" s="87">
        <f>Flavor!P8</f>
        <v>-409509.63968282938</v>
      </c>
      <c r="Q29" s="89">
        <f>Flavor!Q8</f>
        <v>-1.9869221908882316E-2</v>
      </c>
    </row>
    <row r="30" spans="2:17">
      <c r="B30" s="391"/>
      <c r="C30" s="166" t="s">
        <v>227</v>
      </c>
      <c r="D30" s="88">
        <f>Flavor!D9</f>
        <v>984692.56386209372</v>
      </c>
      <c r="E30" s="87">
        <f>Flavor!E9</f>
        <v>-32270.533464750275</v>
      </c>
      <c r="F30" s="89">
        <f>Flavor!F9</f>
        <v>-3.1732256115856658E-2</v>
      </c>
      <c r="G30" s="106">
        <f>Flavor!G9</f>
        <v>0.35428358285712502</v>
      </c>
      <c r="H30" s="92">
        <f>Flavor!H9</f>
        <v>-1.8380202109509747E-2</v>
      </c>
      <c r="I30" s="194">
        <f>Flavor!I9</f>
        <v>3.4131835089975033</v>
      </c>
      <c r="J30" s="195">
        <f>Flavor!J9</f>
        <v>0.11910068474561086</v>
      </c>
      <c r="K30" s="89">
        <f>Flavor!K9</f>
        <v>3.6155947224144065E-2</v>
      </c>
      <c r="L30" s="90">
        <f>Flavor!L9</f>
        <v>3360936.4204065693</v>
      </c>
      <c r="M30" s="91">
        <f>Flavor!M9</f>
        <v>10975.748604206834</v>
      </c>
      <c r="N30" s="89">
        <f>Flavor!N9</f>
        <v>3.2763813308595074E-3</v>
      </c>
      <c r="O30" s="88">
        <f>Flavor!O9</f>
        <v>1816033.6531823874</v>
      </c>
      <c r="P30" s="87">
        <f>Flavor!P9</f>
        <v>60641.532229500357</v>
      </c>
      <c r="Q30" s="89">
        <f>Flavor!Q9</f>
        <v>3.4545861010576974E-2</v>
      </c>
    </row>
    <row r="31" spans="2:17">
      <c r="B31" s="391"/>
      <c r="C31" s="166" t="s">
        <v>228</v>
      </c>
      <c r="D31" s="88">
        <f>Flavor!D10</f>
        <v>8056742.073233814</v>
      </c>
      <c r="E31" s="87">
        <f>Flavor!E10</f>
        <v>-398053.61875811685</v>
      </c>
      <c r="F31" s="89">
        <f>Flavor!F10</f>
        <v>-4.7080217341637066E-2</v>
      </c>
      <c r="G31" s="106">
        <f>Flavor!G10</f>
        <v>2.8987437832025433</v>
      </c>
      <c r="H31" s="92">
        <f>Flavor!H10</f>
        <v>-0.19949662687663317</v>
      </c>
      <c r="I31" s="194">
        <f>Flavor!I10</f>
        <v>3.0534092702788742</v>
      </c>
      <c r="J31" s="195">
        <f>Flavor!J10</f>
        <v>-3.8028105121456601E-2</v>
      </c>
      <c r="K31" s="89">
        <f>Flavor!K10</f>
        <v>-1.2301108029572195E-2</v>
      </c>
      <c r="L31" s="90">
        <f>Flavor!L10</f>
        <v>24600530.934657965</v>
      </c>
      <c r="M31" s="91">
        <f>Flavor!M10</f>
        <v>-1536940.4689395949</v>
      </c>
      <c r="N31" s="89">
        <f>Flavor!N10</f>
        <v>-5.8802186531634063E-2</v>
      </c>
      <c r="O31" s="88">
        <f>Flavor!O10</f>
        <v>15404244.730662942</v>
      </c>
      <c r="P31" s="87">
        <f>Flavor!P10</f>
        <v>-731357.08745168895</v>
      </c>
      <c r="Q31" s="89">
        <f>Flavor!Q10</f>
        <v>-4.5325677696795359E-2</v>
      </c>
    </row>
    <row r="32" spans="2:17">
      <c r="B32" s="391"/>
      <c r="C32" s="166" t="s">
        <v>229</v>
      </c>
      <c r="D32" s="88">
        <f>Flavor!D11</f>
        <v>3400429.2283785106</v>
      </c>
      <c r="E32" s="87">
        <f>Flavor!E11</f>
        <v>-362214.39983219421</v>
      </c>
      <c r="F32" s="89">
        <f>Flavor!F11</f>
        <v>-9.6265933110556728E-2</v>
      </c>
      <c r="G32" s="106">
        <f>Flavor!G11</f>
        <v>1.223444041820497</v>
      </c>
      <c r="H32" s="92">
        <f>Flavor!H11</f>
        <v>-0.15536805043277391</v>
      </c>
      <c r="I32" s="194">
        <f>Flavor!I11</f>
        <v>2.479244640513496</v>
      </c>
      <c r="J32" s="195">
        <f>Flavor!J11</f>
        <v>-0.12559524432076064</v>
      </c>
      <c r="K32" s="89">
        <f>Flavor!K11</f>
        <v>-4.8216109194270933E-2</v>
      </c>
      <c r="L32" s="90">
        <f>Flavor!L11</f>
        <v>8430495.9399028644</v>
      </c>
      <c r="M32" s="91">
        <f>Flavor!M11</f>
        <v>-1370588.2552778572</v>
      </c>
      <c r="N32" s="89">
        <f>Flavor!N11</f>
        <v>-0.13984047356228071</v>
      </c>
      <c r="O32" s="88">
        <f>Flavor!O11</f>
        <v>2608616.1720860004</v>
      </c>
      <c r="P32" s="87">
        <f>Flavor!P11</f>
        <v>-238818.66154654883</v>
      </c>
      <c r="Q32" s="89">
        <f>Flavor!Q11</f>
        <v>-8.3871510851007414E-2</v>
      </c>
    </row>
    <row r="33" spans="2:17">
      <c r="B33" s="391"/>
      <c r="C33" s="166" t="s">
        <v>230</v>
      </c>
      <c r="D33" s="88">
        <f>Flavor!D12</f>
        <v>3664234.6530451812</v>
      </c>
      <c r="E33" s="87">
        <f>Flavor!E12</f>
        <v>-16753.763507349417</v>
      </c>
      <c r="F33" s="89">
        <f>Flavor!F12</f>
        <v>-4.5514306516183864E-3</v>
      </c>
      <c r="G33" s="106">
        <f>Flavor!G12</f>
        <v>1.3183588756052504</v>
      </c>
      <c r="H33" s="92">
        <f>Flavor!H12</f>
        <v>-3.0530852386451812E-2</v>
      </c>
      <c r="I33" s="194">
        <f>Flavor!I12</f>
        <v>3.099588379638043</v>
      </c>
      <c r="J33" s="195">
        <f>Flavor!J12</f>
        <v>-9.6547767882208646E-2</v>
      </c>
      <c r="K33" s="89">
        <f>Flavor!K12</f>
        <v>-3.0207651810175866E-2</v>
      </c>
      <c r="L33" s="90">
        <f>Flavor!L12</f>
        <v>11357619.15084588</v>
      </c>
      <c r="M33" s="91">
        <f>Flavor!M12</f>
        <v>-407320.98590099625</v>
      </c>
      <c r="N33" s="89">
        <f>Flavor!N12</f>
        <v>-3.4621594429431968E-2</v>
      </c>
      <c r="O33" s="88">
        <f>Flavor!O12</f>
        <v>8001872.3997551203</v>
      </c>
      <c r="P33" s="87">
        <f>Flavor!P12</f>
        <v>201989.79108202737</v>
      </c>
      <c r="Q33" s="89">
        <f>Flavor!Q12</f>
        <v>2.5896516808781772E-2</v>
      </c>
    </row>
    <row r="34" spans="2:17">
      <c r="B34" s="391"/>
      <c r="C34" s="166" t="s">
        <v>231</v>
      </c>
      <c r="D34" s="88">
        <f>Flavor!D13</f>
        <v>587314.74308695213</v>
      </c>
      <c r="E34" s="87">
        <f>Flavor!E13</f>
        <v>-127955.21821533237</v>
      </c>
      <c r="F34" s="89">
        <f>Flavor!F13</f>
        <v>-0.1788908036657455</v>
      </c>
      <c r="G34" s="106">
        <f>Flavor!G13</f>
        <v>0.21131059488207771</v>
      </c>
      <c r="H34" s="92">
        <f>Flavor!H13</f>
        <v>-5.0798435182539181E-2</v>
      </c>
      <c r="I34" s="194">
        <f>Flavor!I13</f>
        <v>3.0943445366918954</v>
      </c>
      <c r="J34" s="195">
        <f>Flavor!J13</f>
        <v>0.12696508330962564</v>
      </c>
      <c r="K34" s="89">
        <f>Flavor!K13</f>
        <v>4.2786938881344841E-2</v>
      </c>
      <c r="L34" s="90">
        <f>Flavor!L13</f>
        <v>1817354.1665897144</v>
      </c>
      <c r="M34" s="91">
        <f>Flavor!M13</f>
        <v>-305123.2202002157</v>
      </c>
      <c r="N34" s="89">
        <f>Flavor!N13</f>
        <v>-0.14375805466728156</v>
      </c>
      <c r="O34" s="88">
        <f>Flavor!O13</f>
        <v>927057.21755480766</v>
      </c>
      <c r="P34" s="87">
        <f>Flavor!P13</f>
        <v>-25335.887228148174</v>
      </c>
      <c r="Q34" s="89">
        <f>Flavor!Q13</f>
        <v>-2.6602342143081829E-2</v>
      </c>
    </row>
    <row r="35" spans="2:17">
      <c r="B35" s="391"/>
      <c r="C35" s="166" t="s">
        <v>232</v>
      </c>
      <c r="D35" s="88">
        <f>Flavor!D14</f>
        <v>3328111.0924182031</v>
      </c>
      <c r="E35" s="87">
        <f>Flavor!E14</f>
        <v>-260606.82323623216</v>
      </c>
      <c r="F35" s="89">
        <f>Flavor!F14</f>
        <v>-7.2618363817181814E-2</v>
      </c>
      <c r="G35" s="106">
        <f>Flavor!G14</f>
        <v>1.1974246229136689</v>
      </c>
      <c r="H35" s="92">
        <f>Flavor!H14</f>
        <v>-0.11765279252132688</v>
      </c>
      <c r="I35" s="194">
        <f>Flavor!I14</f>
        <v>2.5827763755469113</v>
      </c>
      <c r="J35" s="195">
        <f>Flavor!J14</f>
        <v>-1.2429630612323272E-2</v>
      </c>
      <c r="K35" s="89">
        <f>Flavor!K14</f>
        <v>-4.7894581712680517E-3</v>
      </c>
      <c r="L35" s="90">
        <f>Flavor!L14</f>
        <v>8595766.7046933584</v>
      </c>
      <c r="M35" s="91">
        <f>Flavor!M14</f>
        <v>-717695.58442428149</v>
      </c>
      <c r="N35" s="89">
        <f>Flavor!N14</f>
        <v>-7.7060019372481525E-2</v>
      </c>
      <c r="O35" s="88">
        <f>Flavor!O14</f>
        <v>4756200.8680626154</v>
      </c>
      <c r="P35" s="87">
        <f>Flavor!P14</f>
        <v>-620037.43770319596</v>
      </c>
      <c r="Q35" s="89">
        <f>Flavor!Q14</f>
        <v>-0.11532923253015577</v>
      </c>
    </row>
    <row r="36" spans="2:17" ht="15.75" thickBot="1">
      <c r="B36" s="392"/>
      <c r="C36" s="172" t="s">
        <v>233</v>
      </c>
      <c r="D36" s="155">
        <f>Flavor!D15</f>
        <v>1572369.2497815827</v>
      </c>
      <c r="E36" s="149">
        <f>Flavor!E15</f>
        <v>-146986.48036422231</v>
      </c>
      <c r="F36" s="151">
        <f>Flavor!F15</f>
        <v>-8.5489278214553974E-2</v>
      </c>
      <c r="G36" s="152">
        <f>Flavor!G15</f>
        <v>0.56572440153514336</v>
      </c>
      <c r="H36" s="153">
        <f>Flavor!H15</f>
        <v>-6.4329546129663906E-2</v>
      </c>
      <c r="I36" s="196">
        <f>Flavor!I15</f>
        <v>2.4706469306147407</v>
      </c>
      <c r="J36" s="197">
        <f>Flavor!J15</f>
        <v>0.23147692002058928</v>
      </c>
      <c r="K36" s="151">
        <f>Flavor!K15</f>
        <v>0.10337621481415257</v>
      </c>
      <c r="L36" s="154">
        <f>Flavor!L15</f>
        <v>3884769.2607658696</v>
      </c>
      <c r="M36" s="150">
        <f>Flavor!M15</f>
        <v>34839.472280172165</v>
      </c>
      <c r="N36" s="151">
        <f>Flavor!N15</f>
        <v>9.0493786105838737E-3</v>
      </c>
      <c r="O36" s="155">
        <f>Flavor!O15</f>
        <v>3634143.971280694</v>
      </c>
      <c r="P36" s="149">
        <f>Flavor!P15</f>
        <v>-39698.886526633054</v>
      </c>
      <c r="Q36" s="151">
        <f>Flavor!Q15</f>
        <v>-1.0805820516320799E-2</v>
      </c>
    </row>
    <row r="37" spans="2:17">
      <c r="B37" s="393" t="s">
        <v>234</v>
      </c>
      <c r="C37" s="244" t="s">
        <v>346</v>
      </c>
      <c r="D37" s="127">
        <f>Fat!D3</f>
        <v>61855386.681194589</v>
      </c>
      <c r="E37" s="121">
        <f>Fat!E3</f>
        <v>1269588.428457737</v>
      </c>
      <c r="F37" s="123">
        <f>Fat!F3</f>
        <v>2.0955215002063387E-2</v>
      </c>
      <c r="G37" s="124">
        <f>Fat!G3</f>
        <v>22.2550152369137</v>
      </c>
      <c r="H37" s="125">
        <f>Fat!H3</f>
        <v>5.3488995265407624E-2</v>
      </c>
      <c r="I37" s="198">
        <f>Fat!I3</f>
        <v>3.1198813757934269</v>
      </c>
      <c r="J37" s="199">
        <f>Fat!J3</f>
        <v>4.2514846180443655E-2</v>
      </c>
      <c r="K37" s="123">
        <f>Fat!K3</f>
        <v>1.3815333913373791E-2</v>
      </c>
      <c r="L37" s="126">
        <f>Fat!L3</f>
        <v>192981468.89915979</v>
      </c>
      <c r="M37" s="122">
        <f>Fat!M3</f>
        <v>6536761.1863026321</v>
      </c>
      <c r="N37" s="123">
        <f>Fat!N3</f>
        <v>3.5060052207917185E-2</v>
      </c>
      <c r="O37" s="127">
        <f>Fat!O3</f>
        <v>65842598.781937718</v>
      </c>
      <c r="P37" s="121">
        <f>Fat!P3</f>
        <v>662034.01096262038</v>
      </c>
      <c r="Q37" s="123">
        <f>Fat!Q3</f>
        <v>1.0156923513762251E-2</v>
      </c>
    </row>
    <row r="38" spans="2:17">
      <c r="B38" s="391"/>
      <c r="C38" s="245" t="s">
        <v>236</v>
      </c>
      <c r="D38" s="88">
        <f>Fat!D4</f>
        <v>6014619.8328170199</v>
      </c>
      <c r="E38" s="87">
        <f>Fat!E4</f>
        <v>1134762.4161426155</v>
      </c>
      <c r="F38" s="89">
        <f>Fat!F4</f>
        <v>0.23254007632787552</v>
      </c>
      <c r="G38" s="106">
        <f>Fat!G4</f>
        <v>2.1640064544981845</v>
      </c>
      <c r="H38" s="92">
        <f>Fat!H4</f>
        <v>0.37579394238682107</v>
      </c>
      <c r="I38" s="194">
        <f>Fat!I4</f>
        <v>3.5540184240153536</v>
      </c>
      <c r="J38" s="195">
        <f>Fat!J4</f>
        <v>0.16793743314044418</v>
      </c>
      <c r="K38" s="89">
        <f>Fat!K4</f>
        <v>4.9596401737883954E-2</v>
      </c>
      <c r="L38" s="90">
        <f>Fat!L4</f>
        <v>21376069.699279834</v>
      </c>
      <c r="M38" s="91">
        <f>Fat!M4</f>
        <v>4852477.2624986898</v>
      </c>
      <c r="N38" s="89">
        <f>Fat!N4</f>
        <v>0.29366962911147487</v>
      </c>
      <c r="O38" s="88">
        <f>Fat!O4</f>
        <v>9202452.2111332417</v>
      </c>
      <c r="P38" s="87">
        <f>Fat!P4</f>
        <v>2456675.35107743</v>
      </c>
      <c r="Q38" s="89">
        <f>Fat!Q4</f>
        <v>0.36417975305769373</v>
      </c>
    </row>
    <row r="39" spans="2:17">
      <c r="B39" s="391"/>
      <c r="C39" s="245" t="s">
        <v>97</v>
      </c>
      <c r="D39" s="88">
        <f>Fat!D5</f>
        <v>114698226.27494325</v>
      </c>
      <c r="E39" s="87">
        <f>Fat!E5</f>
        <v>-3645004.7874244452</v>
      </c>
      <c r="F39" s="89">
        <f>Fat!F5</f>
        <v>-3.0800281137359709E-2</v>
      </c>
      <c r="G39" s="106">
        <f>Fat!G5</f>
        <v>41.267396589922015</v>
      </c>
      <c r="H39" s="92">
        <f>Fat!H5</f>
        <v>-2.0992078904260723</v>
      </c>
      <c r="I39" s="194">
        <f>Fat!I5</f>
        <v>2.6539955765993404</v>
      </c>
      <c r="J39" s="195">
        <f>Fat!J5</f>
        <v>1.8217461422840309E-2</v>
      </c>
      <c r="K39" s="89">
        <f>Fat!K5</f>
        <v>6.9116066022197808E-3</v>
      </c>
      <c r="L39" s="90">
        <f>Fat!L5</f>
        <v>304408585.17748964</v>
      </c>
      <c r="M39" s="91">
        <f>Fat!M5</f>
        <v>-7517913.3359749317</v>
      </c>
      <c r="N39" s="89">
        <f>Fat!N5</f>
        <v>-2.4101553961599114E-2</v>
      </c>
      <c r="O39" s="88">
        <f>Fat!O5</f>
        <v>135565516.2139591</v>
      </c>
      <c r="P39" s="87">
        <f>Fat!P5</f>
        <v>-4742349.8010616302</v>
      </c>
      <c r="Q39" s="89">
        <f>Fat!Q5</f>
        <v>-3.3799600377030434E-2</v>
      </c>
    </row>
    <row r="40" spans="2:17" ht="15.75" thickBot="1">
      <c r="B40" s="394"/>
      <c r="C40" s="246" t="s">
        <v>23</v>
      </c>
      <c r="D40" s="120">
        <f>Fat!D6</f>
        <v>95261080.138805106</v>
      </c>
      <c r="E40" s="114">
        <f>Fat!E6</f>
        <v>6207389.0717674643</v>
      </c>
      <c r="F40" s="116">
        <f>Fat!F6</f>
        <v>6.9703894329261204E-2</v>
      </c>
      <c r="G40" s="117">
        <f>Fat!G6</f>
        <v>34.27408514800382</v>
      </c>
      <c r="H40" s="118">
        <f>Fat!H6</f>
        <v>1.6405651456299495</v>
      </c>
      <c r="I40" s="206">
        <f>Fat!I6</f>
        <v>2.8109488154795339</v>
      </c>
      <c r="J40" s="207">
        <f>Fat!J6</f>
        <v>-3.0638900166320759E-2</v>
      </c>
      <c r="K40" s="116">
        <f>Fat!K6</f>
        <v>-1.078231722273509E-2</v>
      </c>
      <c r="L40" s="119">
        <f>Fat!L6</f>
        <v>267774020.37747517</v>
      </c>
      <c r="M40" s="115">
        <f>Fat!M6</f>
        <v>14720145.808460027</v>
      </c>
      <c r="N40" s="116">
        <f>Fat!N6</f>
        <v>5.8170007606208045E-2</v>
      </c>
      <c r="O40" s="120">
        <f>Fat!O6</f>
        <v>101584480.27043962</v>
      </c>
      <c r="P40" s="114">
        <f>Fat!P6</f>
        <v>3369673.1366363615</v>
      </c>
      <c r="Q40" s="116">
        <f>Fat!Q6</f>
        <v>3.4309217061798798E-2</v>
      </c>
    </row>
    <row r="41" spans="2:17" ht="15.75" hidden="1" thickBot="1">
      <c r="B41" s="390" t="s">
        <v>237</v>
      </c>
      <c r="C41" s="169" t="s">
        <v>238</v>
      </c>
      <c r="D41" s="136">
        <f>Organic!D3</f>
        <v>12634833.301844437</v>
      </c>
      <c r="E41" s="128">
        <f>Organic!E3</f>
        <v>1012604.1610388458</v>
      </c>
      <c r="F41" s="132">
        <f>Organic!F3</f>
        <v>8.7126501187590369E-2</v>
      </c>
      <c r="G41" s="133">
        <f>Organic!G3</f>
        <v>4.5459000862393779</v>
      </c>
      <c r="H41" s="134">
        <f>Organic!H3</f>
        <v>0.2869609833880169</v>
      </c>
      <c r="I41" s="202">
        <f>Organic!I3</f>
        <v>3.4330231796040755</v>
      </c>
      <c r="J41" s="203">
        <f>Organic!J3</f>
        <v>-1.7856787915117689E-2</v>
      </c>
      <c r="K41" s="132">
        <f>Organic!K3</f>
        <v>-5.1745607158729355E-3</v>
      </c>
      <c r="L41" s="135">
        <f>Organic!L3</f>
        <v>43375675.595665447</v>
      </c>
      <c r="M41" s="129">
        <f>Organic!M3</f>
        <v>3268757.8757416308</v>
      </c>
      <c r="N41" s="132">
        <f>Organic!N3</f>
        <v>8.1501099101360705E-2</v>
      </c>
      <c r="O41" s="136">
        <f>Organic!O3</f>
        <v>9232457.0787330866</v>
      </c>
      <c r="P41" s="128">
        <f>Organic!P3</f>
        <v>416327.56900686771</v>
      </c>
      <c r="Q41" s="132">
        <f>Organic!Q3</f>
        <v>4.7223395317362638E-2</v>
      </c>
    </row>
    <row r="42" spans="2:17" hidden="1">
      <c r="B42" s="391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392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93" t="s">
        <v>101</v>
      </c>
      <c r="C44" s="165" t="s">
        <v>241</v>
      </c>
      <c r="D44" s="127">
        <f>Size!D3</f>
        <v>56636229.586509146</v>
      </c>
      <c r="E44" s="121">
        <f>Size!E3</f>
        <v>-1786306.2538129464</v>
      </c>
      <c r="F44" s="123">
        <f>Size!F3</f>
        <v>-3.0575637091399117E-2</v>
      </c>
      <c r="G44" s="124">
        <f>Size!G3</f>
        <v>20.377209165395215</v>
      </c>
      <c r="H44" s="125">
        <f>Size!H3</f>
        <v>-1.0315945471803758</v>
      </c>
      <c r="I44" s="198">
        <f>Size!I3</f>
        <v>3.4345322168201178</v>
      </c>
      <c r="J44" s="199">
        <f>Size!J3</f>
        <v>1.1314005568566543E-2</v>
      </c>
      <c r="K44" s="123">
        <f>Size!K3</f>
        <v>3.305078692143925E-3</v>
      </c>
      <c r="L44" s="126">
        <f>Size!L3</f>
        <v>194518955.15408641</v>
      </c>
      <c r="M44" s="122">
        <f>Size!M3</f>
        <v>-5474133.4820006192</v>
      </c>
      <c r="N44" s="123">
        <f>Size!N3</f>
        <v>-2.7371613285904615E-2</v>
      </c>
      <c r="O44" s="127">
        <f>Size!O3</f>
        <v>167852031.35440505</v>
      </c>
      <c r="P44" s="121">
        <f>Size!P3</f>
        <v>-4721517.0640776455</v>
      </c>
      <c r="Q44" s="123">
        <f>Size!Q3</f>
        <v>-2.7359448231476298E-2</v>
      </c>
    </row>
    <row r="45" spans="2:17">
      <c r="B45" s="391"/>
      <c r="C45" s="166" t="s">
        <v>242</v>
      </c>
      <c r="D45" s="88">
        <f>Size!D4</f>
        <v>42994641.76510822</v>
      </c>
      <c r="E45" s="87">
        <f>Size!E4</f>
        <v>-2149843.5198673829</v>
      </c>
      <c r="F45" s="89">
        <f>Size!F4</f>
        <v>-4.7621398412152585E-2</v>
      </c>
      <c r="G45" s="106">
        <f>Size!G4</f>
        <v>15.46908780183945</v>
      </c>
      <c r="H45" s="92">
        <f>Size!H4</f>
        <v>-1.0740048638549347</v>
      </c>
      <c r="I45" s="194">
        <f>Size!I4</f>
        <v>2.9680682213707499</v>
      </c>
      <c r="J45" s="195">
        <f>Size!J4</f>
        <v>-1.8253434537577107E-2</v>
      </c>
      <c r="K45" s="89">
        <f>Size!K4</f>
        <v>-6.112347108176831E-3</v>
      </c>
      <c r="L45" s="90">
        <f>Size!L4</f>
        <v>127611029.91223732</v>
      </c>
      <c r="M45" s="91">
        <f>Size!M4</f>
        <v>-7204924.1391201317</v>
      </c>
      <c r="N45" s="89">
        <f>Size!N4</f>
        <v>-5.3442667003457567E-2</v>
      </c>
      <c r="O45" s="88">
        <f>Size!O4</f>
        <v>27829247.969836712</v>
      </c>
      <c r="P45" s="87">
        <f>Size!P4</f>
        <v>-1618056.8173746802</v>
      </c>
      <c r="Q45" s="89">
        <f>Size!Q4</f>
        <v>-5.4947535235122184E-2</v>
      </c>
    </row>
    <row r="46" spans="2:17">
      <c r="B46" s="391"/>
      <c r="C46" s="166" t="s">
        <v>243</v>
      </c>
      <c r="D46" s="88">
        <f>Size!D5</f>
        <v>65067433.696731649</v>
      </c>
      <c r="E46" s="87">
        <f>Size!E5</f>
        <v>1717149.8717888668</v>
      </c>
      <c r="F46" s="89">
        <f>Size!F5</f>
        <v>2.710563817731116E-2</v>
      </c>
      <c r="G46" s="106">
        <f>Size!G5</f>
        <v>23.410681042397918</v>
      </c>
      <c r="H46" s="92">
        <f>Size!H5</f>
        <v>0.19611542937821724</v>
      </c>
      <c r="I46" s="194">
        <f>Size!I5</f>
        <v>2.7008581272249326</v>
      </c>
      <c r="J46" s="195">
        <f>Size!J5</f>
        <v>5.8056836540783419E-2</v>
      </c>
      <c r="K46" s="89">
        <f>Size!K5</f>
        <v>2.1967915917641349E-2</v>
      </c>
      <c r="L46" s="90">
        <f>Size!L5</f>
        <v>175737907.1174871</v>
      </c>
      <c r="M46" s="91">
        <f>Size!M5</f>
        <v>8315695.2597211301</v>
      </c>
      <c r="N46" s="89">
        <f>Size!N5</f>
        <v>4.9669008475325564E-2</v>
      </c>
      <c r="O46" s="88">
        <f>Size!O5</f>
        <v>38985039.910980582</v>
      </c>
      <c r="P46" s="87">
        <f>Size!P5</f>
        <v>2234840.1165288091</v>
      </c>
      <c r="Q46" s="89">
        <f>Size!Q5</f>
        <v>6.0811645352366384E-2</v>
      </c>
    </row>
    <row r="47" spans="2:17">
      <c r="B47" s="391"/>
      <c r="C47" s="166" t="s">
        <v>244</v>
      </c>
      <c r="D47" s="88">
        <f>Size!D6</f>
        <v>72307058.407226071</v>
      </c>
      <c r="E47" s="87">
        <f>Size!E6</f>
        <v>6395844.2269867286</v>
      </c>
      <c r="F47" s="89">
        <f>Size!F6</f>
        <v>9.7037269098044457E-2</v>
      </c>
      <c r="G47" s="106">
        <f>Size!G6</f>
        <v>26.01543330224554</v>
      </c>
      <c r="H47" s="92">
        <f>Size!H6</f>
        <v>1.8624206583066432</v>
      </c>
      <c r="I47" s="194">
        <f>Size!I6</f>
        <v>2.3048198523842718</v>
      </c>
      <c r="J47" s="195">
        <f>Size!J6</f>
        <v>4.0323295795434255E-2</v>
      </c>
      <c r="K47" s="89">
        <f>Size!K6</f>
        <v>1.7806737518813422E-2</v>
      </c>
      <c r="L47" s="90">
        <f>Size!L6</f>
        <v>166654743.68448371</v>
      </c>
      <c r="M47" s="91">
        <f>Size!M6</f>
        <v>17399026.132742345</v>
      </c>
      <c r="N47" s="89">
        <f>Size!N6</f>
        <v>0.11657192379722911</v>
      </c>
      <c r="O47" s="88">
        <f>Size!O6</f>
        <v>36186766.050477624</v>
      </c>
      <c r="P47" s="87">
        <f>Size!P6</f>
        <v>3201192.7713667005</v>
      </c>
      <c r="Q47" s="89">
        <f>Size!Q6</f>
        <v>9.7048268474204419E-2</v>
      </c>
    </row>
    <row r="48" spans="2:17">
      <c r="B48" s="391"/>
      <c r="C48" s="166" t="s">
        <v>245</v>
      </c>
      <c r="D48" s="88">
        <f>Size!D7</f>
        <v>68824954.862483695</v>
      </c>
      <c r="E48" s="87">
        <f>Size!E7</f>
        <v>-841484.27466912568</v>
      </c>
      <c r="F48" s="89">
        <f>Size!F7</f>
        <v>-1.2078761094886585E-2</v>
      </c>
      <c r="G48" s="106">
        <f>Size!G7</f>
        <v>24.762603571438721</v>
      </c>
      <c r="H48" s="92">
        <f>Size!H7</f>
        <v>-0.76650260974165363</v>
      </c>
      <c r="I48" s="194">
        <f>Size!I7</f>
        <v>3.5458530252836757</v>
      </c>
      <c r="J48" s="195">
        <f>Size!J7</f>
        <v>4.4189213097033164E-2</v>
      </c>
      <c r="K48" s="89">
        <f>Size!K7</f>
        <v>1.2619490467144202E-2</v>
      </c>
      <c r="L48" s="90">
        <f>Size!L7</f>
        <v>244043174.41415024</v>
      </c>
      <c r="M48" s="91">
        <f>Size!M7</f>
        <v>94725.563678979874</v>
      </c>
      <c r="N48" s="89">
        <f>Size!N7</f>
        <v>3.8830156176578978E-4</v>
      </c>
      <c r="O48" s="88">
        <f>Size!O7</f>
        <v>194151510.56753659</v>
      </c>
      <c r="P48" s="87">
        <f>Size!P7</f>
        <v>-1916495.2220409513</v>
      </c>
      <c r="Q48" s="89">
        <f>Size!Q7</f>
        <v>-9.7746453549272909E-3</v>
      </c>
    </row>
    <row r="49" spans="2:17" ht="15" customHeight="1">
      <c r="B49" s="391"/>
      <c r="C49" s="166" t="s">
        <v>246</v>
      </c>
      <c r="D49" s="88">
        <f>Size!D8</f>
        <v>83690000.568314165</v>
      </c>
      <c r="E49" s="87">
        <f>Size!E8</f>
        <v>7193677.007596463</v>
      </c>
      <c r="F49" s="89">
        <f>Size!F8</f>
        <v>9.4039512917069801E-2</v>
      </c>
      <c r="G49" s="106">
        <f>Size!G8</f>
        <v>30.110914146001061</v>
      </c>
      <c r="H49" s="92">
        <f>Size!H8</f>
        <v>2.079012546913475</v>
      </c>
      <c r="I49" s="194">
        <f>Size!I8</f>
        <v>2.3570543546974418</v>
      </c>
      <c r="J49" s="195">
        <f>Size!J8</f>
        <v>3.3242389547641693E-2</v>
      </c>
      <c r="K49" s="89">
        <f>Size!K8</f>
        <v>1.4305111620982115E-2</v>
      </c>
      <c r="L49" s="90">
        <f>Size!L8</f>
        <v>197261880.28417629</v>
      </c>
      <c r="M49" s="91">
        <f>Size!M8</f>
        <v>19498808.303809941</v>
      </c>
      <c r="N49" s="89">
        <f>Size!N8</f>
        <v>0.10968987026711348</v>
      </c>
      <c r="O49" s="88">
        <f>Size!O8</f>
        <v>42078141.81991899</v>
      </c>
      <c r="P49" s="87">
        <f>Size!P8</f>
        <v>3502145.122152105</v>
      </c>
      <c r="Q49" s="89">
        <f>Size!Q8</f>
        <v>9.0785603016054789E-2</v>
      </c>
    </row>
    <row r="50" spans="2:17" ht="15.75" thickBot="1">
      <c r="B50" s="394"/>
      <c r="C50" s="167" t="s">
        <v>247</v>
      </c>
      <c r="D50" s="155">
        <f>Size!D9</f>
        <v>125314357.49697128</v>
      </c>
      <c r="E50" s="149">
        <f>Size!E9</f>
        <v>-1385457.6039840579</v>
      </c>
      <c r="F50" s="151">
        <f>Size!F9</f>
        <v>-1.0934961529976308E-2</v>
      </c>
      <c r="G50" s="152">
        <f>Size!G9</f>
        <v>45.086985711901235</v>
      </c>
      <c r="H50" s="153">
        <f>Size!H9</f>
        <v>-1.3418697443157939</v>
      </c>
      <c r="I50" s="196">
        <f>Size!I9</f>
        <v>2.754952396124458</v>
      </c>
      <c r="J50" s="197">
        <f>Size!J9</f>
        <v>2.2216344967665336E-2</v>
      </c>
      <c r="K50" s="151">
        <f>Size!K9</f>
        <v>8.1297075721092609E-3</v>
      </c>
      <c r="L50" s="154">
        <f>Size!L9</f>
        <v>345235089.45507795</v>
      </c>
      <c r="M50" s="150">
        <f>Size!M9</f>
        <v>-1002062.9462025166</v>
      </c>
      <c r="N50" s="151">
        <f>Size!N9</f>
        <v>-2.8941519974180871E-3</v>
      </c>
      <c r="O50" s="155">
        <f>Size!O9</f>
        <v>75965395.0900141</v>
      </c>
      <c r="P50" s="149">
        <f>Size!P9</f>
        <v>160382.79750360548</v>
      </c>
      <c r="Q50" s="151">
        <f>Size!Q9</f>
        <v>2.1157281379327901E-3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395" t="s">
        <v>322</v>
      </c>
      <c r="C52" s="395"/>
      <c r="D52" s="395"/>
      <c r="E52" s="395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</row>
    <row r="53" spans="2:17">
      <c r="B53" s="396" t="s">
        <v>24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  <c r="O53" s="396"/>
      <c r="P53" s="396"/>
      <c r="Q53" s="396"/>
    </row>
    <row r="54" spans="2:17" ht="15.75" thickBot="1">
      <c r="B54" s="397" t="str">
        <f>'HOME PAGE'!H6</f>
        <v>LATEST 52 WEEKS ENDING 01-28-2024</v>
      </c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7"/>
      <c r="N54" s="397"/>
      <c r="O54" s="397"/>
      <c r="P54" s="397"/>
      <c r="Q54" s="397"/>
    </row>
    <row r="55" spans="2:17">
      <c r="D55" s="398" t="s">
        <v>102</v>
      </c>
      <c r="E55" s="399"/>
      <c r="F55" s="402"/>
      <c r="G55" s="398" t="s">
        <v>31</v>
      </c>
      <c r="H55" s="400"/>
      <c r="I55" s="401" t="s">
        <v>32</v>
      </c>
      <c r="J55" s="399"/>
      <c r="K55" s="402"/>
      <c r="L55" s="398" t="s">
        <v>33</v>
      </c>
      <c r="M55" s="399"/>
      <c r="N55" s="400"/>
      <c r="O55" s="401" t="s">
        <v>34</v>
      </c>
      <c r="P55" s="399"/>
      <c r="Q55" s="400"/>
    </row>
    <row r="56" spans="2:17" ht="20.100000000000001" customHeight="1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7.45" customHeight="1" thickBot="1">
      <c r="C57" s="356" t="s">
        <v>11</v>
      </c>
      <c r="D57" s="347">
        <f>'Segment Data'!D9</f>
        <v>3428343601.4980211</v>
      </c>
      <c r="E57" s="348">
        <f>'Segment Data'!E9</f>
        <v>103097755.83726406</v>
      </c>
      <c r="F57" s="349">
        <f>'Segment Data'!F9</f>
        <v>3.1004551429422982E-2</v>
      </c>
      <c r="G57" s="350">
        <f>'Segment Data'!G9</f>
        <v>99.954788622524276</v>
      </c>
      <c r="H57" s="351">
        <f>'Segment Data'!H9</f>
        <v>-3.7473377113855122E-2</v>
      </c>
      <c r="I57" s="352">
        <f>'Segment Data'!I9</f>
        <v>2.8493993608184907</v>
      </c>
      <c r="J57" s="353">
        <f>'Segment Data'!J9</f>
        <v>0.12910887547787775</v>
      </c>
      <c r="K57" s="349">
        <f>'Segment Data'!K9</f>
        <v>4.7461429642765438E-2</v>
      </c>
      <c r="L57" s="354">
        <f>'Segment Data'!L9</f>
        <v>9768720066.7746239</v>
      </c>
      <c r="M57" s="355">
        <f>'Segment Data'!M9</f>
        <v>723085431.40526581</v>
      </c>
      <c r="N57" s="349">
        <f>'Segment Data'!N9</f>
        <v>7.9937501408461453E-2</v>
      </c>
      <c r="O57" s="347">
        <f>'Segment Data'!O9</f>
        <v>3877798641.8311043</v>
      </c>
      <c r="P57" s="348">
        <f>'Segment Data'!P9</f>
        <v>-12660769.902037144</v>
      </c>
      <c r="Q57" s="349">
        <f>'Segment Data'!Q9</f>
        <v>-3.2543122963457315E-3</v>
      </c>
    </row>
    <row r="58" spans="2:17">
      <c r="B58" s="387" t="s">
        <v>98</v>
      </c>
      <c r="C58" s="162" t="s">
        <v>370</v>
      </c>
      <c r="D58" s="88">
        <f>'Segment Data'!D10</f>
        <v>65168732.260453053</v>
      </c>
      <c r="E58" s="87">
        <f>'Segment Data'!E10</f>
        <v>-4648255.4507565275</v>
      </c>
      <c r="F58" s="89">
        <f>'Segment Data'!F10</f>
        <v>-6.6577714151511855E-2</v>
      </c>
      <c r="G58" s="106">
        <f>'Segment Data'!G10</f>
        <v>1.9000215891561134</v>
      </c>
      <c r="H58" s="92">
        <f>'Segment Data'!H10</f>
        <v>-0.19941973075554698</v>
      </c>
      <c r="I58" s="194">
        <f>'Segment Data'!I10</f>
        <v>4.8529889671490771</v>
      </c>
      <c r="J58" s="195">
        <f>'Segment Data'!J10</f>
        <v>8.0788782884355648E-2</v>
      </c>
      <c r="K58" s="89">
        <f>'Segment Data'!K10</f>
        <v>1.6929043159324888E-2</v>
      </c>
      <c r="L58" s="90">
        <f>'Segment Data'!L10</f>
        <v>316263138.6630708</v>
      </c>
      <c r="M58" s="91">
        <f>'Segment Data'!M10</f>
        <v>-16917502.957171381</v>
      </c>
      <c r="N58" s="89">
        <f>'Segment Data'!N10</f>
        <v>-5.0775767988507192E-2</v>
      </c>
      <c r="O58" s="88">
        <f>'Segment Data'!O10</f>
        <v>138061417.73793003</v>
      </c>
      <c r="P58" s="87">
        <f>'Segment Data'!P10</f>
        <v>-13947360.547351897</v>
      </c>
      <c r="Q58" s="89">
        <f>'Segment Data'!Q10</f>
        <v>-9.1753652023807725E-2</v>
      </c>
    </row>
    <row r="59" spans="2:17">
      <c r="B59" s="388"/>
      <c r="C59" s="163" t="s">
        <v>318</v>
      </c>
      <c r="D59" s="88">
        <f>'Segment Data'!D11</f>
        <v>1366664359.4002652</v>
      </c>
      <c r="E59" s="87">
        <f>'Segment Data'!E11</f>
        <v>109179315.54805589</v>
      </c>
      <c r="F59" s="89">
        <f>'Segment Data'!F11</f>
        <v>8.6823549975269212E-2</v>
      </c>
      <c r="G59" s="106">
        <f>'Segment Data'!G11</f>
        <v>39.845669816205529</v>
      </c>
      <c r="H59" s="92">
        <f>'Segment Data'!H11</f>
        <v>2.0322930610468077</v>
      </c>
      <c r="I59" s="194">
        <f>'Segment Data'!I11</f>
        <v>3.1856323463917464</v>
      </c>
      <c r="J59" s="195">
        <f>'Segment Data'!J11</f>
        <v>4.9776932022331355E-2</v>
      </c>
      <c r="K59" s="89">
        <f>'Segment Data'!K11</f>
        <v>1.5873478029069441E-2</v>
      </c>
      <c r="L59" s="90">
        <f>'Segment Data'!L11</f>
        <v>4353690189.9662399</v>
      </c>
      <c r="M59" s="91">
        <f>'Segment Data'!M11</f>
        <v>410398906.71372795</v>
      </c>
      <c r="N59" s="89">
        <f>'Segment Data'!N11</f>
        <v>0.1040752197172769</v>
      </c>
      <c r="O59" s="88">
        <f>'Segment Data'!O11</f>
        <v>1637876008.6203666</v>
      </c>
      <c r="P59" s="87">
        <f>'Segment Data'!P11</f>
        <v>13878813.418913126</v>
      </c>
      <c r="Q59" s="89">
        <f>'Segment Data'!Q11</f>
        <v>8.5460821360541124E-3</v>
      </c>
    </row>
    <row r="60" spans="2:17">
      <c r="B60" s="388"/>
      <c r="C60" s="163" t="s">
        <v>212</v>
      </c>
      <c r="D60" s="88">
        <f>'Segment Data'!D12</f>
        <v>1905315105.1549165</v>
      </c>
      <c r="E60" s="87">
        <f>'Segment Data'!E12</f>
        <v>-516365.88273668289</v>
      </c>
      <c r="F60" s="89">
        <f>'Segment Data'!F12</f>
        <v>-2.7093994961450665E-4</v>
      </c>
      <c r="G60" s="106">
        <f>'Segment Data'!G12</f>
        <v>55.550257130541645</v>
      </c>
      <c r="H60" s="92">
        <f>'Segment Data'!H12</f>
        <v>-1.7593099283369966</v>
      </c>
      <c r="I60" s="194">
        <f>'Segment Data'!I12</f>
        <v>2.4625088196641882</v>
      </c>
      <c r="J60" s="195">
        <f>'Segment Data'!J12</f>
        <v>0.16578496682704813</v>
      </c>
      <c r="K60" s="89">
        <f>'Segment Data'!K12</f>
        <v>7.2183239017722639E-2</v>
      </c>
      <c r="L60" s="90">
        <f>'Segment Data'!L12</f>
        <v>4691855250.683382</v>
      </c>
      <c r="M60" s="91">
        <f>'Segment Data'!M12</f>
        <v>314686651.66350842</v>
      </c>
      <c r="N60" s="89">
        <f>'Segment Data'!N12</f>
        <v>7.1892741744965544E-2</v>
      </c>
      <c r="O60" s="88">
        <f>'Segment Data'!O12</f>
        <v>1917807615.781116</v>
      </c>
      <c r="P60" s="87">
        <f>'Segment Data'!P12</f>
        <v>-13248546.841474533</v>
      </c>
      <c r="Q60" s="89">
        <f>'Segment Data'!Q12</f>
        <v>-6.8607775878882374E-3</v>
      </c>
    </row>
    <row r="61" spans="2:17">
      <c r="B61" s="388"/>
      <c r="C61" s="163" t="s">
        <v>347</v>
      </c>
      <c r="D61" s="88">
        <f>'Segment Data'!D13</f>
        <v>41905857.68542809</v>
      </c>
      <c r="E61" s="87">
        <f>'Segment Data'!E13</f>
        <v>2529407.2706068903</v>
      </c>
      <c r="F61" s="89">
        <f>'Segment Data'!F13</f>
        <v>6.4236548595930004E-2</v>
      </c>
      <c r="G61" s="106">
        <f>'Segment Data'!G13</f>
        <v>1.2217827714708329</v>
      </c>
      <c r="H61" s="92">
        <f>'Segment Data'!H13</f>
        <v>3.7707810026237798E-2</v>
      </c>
      <c r="I61" s="194">
        <f>'Segment Data'!I13</f>
        <v>4.7428060400285945</v>
      </c>
      <c r="J61" s="195">
        <f>'Segment Data'!J13</f>
        <v>0.23332384721305566</v>
      </c>
      <c r="K61" s="89">
        <f>'Segment Data'!K13</f>
        <v>5.1740718165998047E-2</v>
      </c>
      <c r="L61" s="90">
        <f>'Segment Data'!L13</f>
        <v>198751354.94302705</v>
      </c>
      <c r="M61" s="91">
        <f>'Segment Data'!M13</f>
        <v>21183952.981106818</v>
      </c>
      <c r="N61" s="89">
        <f>'Segment Data'!N13</f>
        <v>0.11930091191878658</v>
      </c>
      <c r="O61" s="88">
        <f>'Segment Data'!O13</f>
        <v>93634273.372074202</v>
      </c>
      <c r="P61" s="87">
        <f>'Segment Data'!P13</f>
        <v>5485464.1873089969</v>
      </c>
      <c r="Q61" s="89">
        <f>'Segment Data'!Q13</f>
        <v>6.2229589237117591E-2</v>
      </c>
    </row>
    <row r="62" spans="2:17" ht="15.75" thickBot="1">
      <c r="B62" s="389"/>
      <c r="C62" s="164" t="s">
        <v>348</v>
      </c>
      <c r="D62" s="155">
        <f>'Segment Data'!D14</f>
        <v>49289546.996644415</v>
      </c>
      <c r="E62" s="149">
        <f>'Segment Data'!E14</f>
        <v>-3446345.6477277577</v>
      </c>
      <c r="F62" s="151">
        <f>'Segment Data'!F14</f>
        <v>-6.535104413550763E-2</v>
      </c>
      <c r="G62" s="152">
        <f>'Segment Data'!G14</f>
        <v>1.4370573151409989</v>
      </c>
      <c r="H62" s="153">
        <f>'Segment Data'!H14</f>
        <v>-0.14874458908873867</v>
      </c>
      <c r="I62" s="196">
        <f>'Segment Data'!I14</f>
        <v>4.2232105020781763</v>
      </c>
      <c r="J62" s="197">
        <f>'Segment Data'!J14</f>
        <v>0.15716176823363526</v>
      </c>
      <c r="K62" s="151">
        <f>'Segment Data'!K14</f>
        <v>3.8652209680978232E-2</v>
      </c>
      <c r="L62" s="154">
        <f>'Segment Data'!L14</f>
        <v>208160132.51890451</v>
      </c>
      <c r="M62" s="150">
        <f>'Segment Data'!M14</f>
        <v>-6266576.9959065914</v>
      </c>
      <c r="N62" s="151">
        <f>'Segment Data'!N14</f>
        <v>-2.9224796715325897E-2</v>
      </c>
      <c r="O62" s="155">
        <f>'Segment Data'!O14</f>
        <v>90419326.319617644</v>
      </c>
      <c r="P62" s="149">
        <f>'Segment Data'!P14</f>
        <v>-4829140.1194326282</v>
      </c>
      <c r="Q62" s="151">
        <f>'Segment Data'!Q14</f>
        <v>-5.0700450096199785E-2</v>
      </c>
    </row>
    <row r="63" spans="2:17">
      <c r="B63" s="393" t="s">
        <v>99</v>
      </c>
      <c r="C63" s="165" t="s">
        <v>213</v>
      </c>
      <c r="D63" s="127">
        <f>'Type Data'!D7</f>
        <v>2788874306.8920536</v>
      </c>
      <c r="E63" s="121">
        <f>'Type Data'!E7</f>
        <v>108743958.06373119</v>
      </c>
      <c r="F63" s="123">
        <f>'Type Data'!F7</f>
        <v>4.0574130325889184E-2</v>
      </c>
      <c r="G63" s="124">
        <f>'Type Data'!G7</f>
        <v>81.310794436817503</v>
      </c>
      <c r="H63" s="125">
        <f>'Type Data'!H7</f>
        <v>0.71756660587777787</v>
      </c>
      <c r="I63" s="198">
        <f>'Type Data'!I7</f>
        <v>2.808808570513269</v>
      </c>
      <c r="J63" s="199">
        <f>'Type Data'!J7</f>
        <v>0.12302884486315602</v>
      </c>
      <c r="K63" s="123">
        <f>'Type Data'!K7</f>
        <v>4.5807496306636226E-2</v>
      </c>
      <c r="L63" s="126">
        <f>'Type Data'!L7</f>
        <v>7833414055.2826529</v>
      </c>
      <c r="M63" s="122">
        <f>'Type Data'!M7</f>
        <v>635174302.29997921</v>
      </c>
      <c r="N63" s="123">
        <f>'Type Data'!N7</f>
        <v>8.8240225957573498E-2</v>
      </c>
      <c r="O63" s="127">
        <f>'Type Data'!O7</f>
        <v>3139659833.4020109</v>
      </c>
      <c r="P63" s="121">
        <f>'Type Data'!P7</f>
        <v>-1009549.4243927002</v>
      </c>
      <c r="Q63" s="123">
        <f>'Type Data'!Q7</f>
        <v>-3.2144403034367456E-4</v>
      </c>
    </row>
    <row r="64" spans="2:17">
      <c r="B64" s="391"/>
      <c r="C64" s="166" t="s">
        <v>214</v>
      </c>
      <c r="D64" s="88">
        <f>'Type Data'!D8</f>
        <v>438917535.02907968</v>
      </c>
      <c r="E64" s="87">
        <f>'Type Data'!E8</f>
        <v>-6064388.7354067564</v>
      </c>
      <c r="F64" s="89">
        <f>'Type Data'!F8</f>
        <v>-1.3628393450463907E-2</v>
      </c>
      <c r="G64" s="106">
        <f>'Type Data'!G8</f>
        <v>12.796823929019585</v>
      </c>
      <c r="H64" s="92">
        <f>'Type Data'!H8</f>
        <v>-0.58406613786809558</v>
      </c>
      <c r="I64" s="194">
        <f>'Type Data'!I8</f>
        <v>2.8710128608113084</v>
      </c>
      <c r="J64" s="195">
        <f>'Type Data'!J8</f>
        <v>0.22116588220660161</v>
      </c>
      <c r="K64" s="89">
        <f>'Type Data'!K8</f>
        <v>8.3463642992342851E-2</v>
      </c>
      <c r="L64" s="90">
        <f>'Type Data'!L8</f>
        <v>1260137887.9040856</v>
      </c>
      <c r="M64" s="91">
        <f>'Type Data'!M8</f>
        <v>81003881.683051348</v>
      </c>
      <c r="N64" s="89">
        <f>'Type Data'!N8</f>
        <v>6.8697774176370227E-2</v>
      </c>
      <c r="O64" s="88">
        <f>'Type Data'!O8</f>
        <v>362499678.3726272</v>
      </c>
      <c r="P64" s="87">
        <f>'Type Data'!P8</f>
        <v>6517622.5389001369</v>
      </c>
      <c r="Q64" s="89">
        <f>'Type Data'!Q8</f>
        <v>1.8308851337002233E-2</v>
      </c>
    </row>
    <row r="65" spans="2:17">
      <c r="B65" s="391"/>
      <c r="C65" s="166" t="s">
        <v>215</v>
      </c>
      <c r="D65" s="88">
        <f>'Type Data'!D9</f>
        <v>187417488.45995697</v>
      </c>
      <c r="E65" s="87">
        <f>'Type Data'!E9</f>
        <v>1821516.0482925475</v>
      </c>
      <c r="F65" s="89">
        <f>'Type Data'!F9</f>
        <v>9.8144158228407104E-3</v>
      </c>
      <c r="G65" s="106">
        <f>'Type Data'!G9</f>
        <v>5.4642351002956193</v>
      </c>
      <c r="H65" s="92">
        <f>'Type Data'!H9</f>
        <v>-0.11675408391222941</v>
      </c>
      <c r="I65" s="194">
        <f>'Type Data'!I9</f>
        <v>3.3946696553665698</v>
      </c>
      <c r="J65" s="195">
        <f>'Type Data'!J9</f>
        <v>1.3983050338346903E-2</v>
      </c>
      <c r="K65" s="89">
        <f>'Type Data'!K9</f>
        <v>4.1361569326033897E-3</v>
      </c>
      <c r="L65" s="90">
        <f>'Type Data'!L9</f>
        <v>636220460.9600302</v>
      </c>
      <c r="M65" s="91">
        <f>'Type Data'!M9</f>
        <v>8778643.0807286501</v>
      </c>
      <c r="N65" s="89">
        <f>'Type Data'!N9</f>
        <v>1.3991166719489141E-2</v>
      </c>
      <c r="O65" s="88">
        <f>'Type Data'!O9</f>
        <v>323102045.58854169</v>
      </c>
      <c r="P65" s="87">
        <f>'Type Data'!P9</f>
        <v>-12555685.859098673</v>
      </c>
      <c r="Q65" s="89">
        <f>'Type Data'!Q9</f>
        <v>-3.7406216758207607E-2</v>
      </c>
    </row>
    <row r="66" spans="2:17" ht="15.75" thickBot="1">
      <c r="B66" s="394"/>
      <c r="C66" s="167" t="s">
        <v>216</v>
      </c>
      <c r="D66" s="155">
        <f>'Type Data'!D10</f>
        <v>13134271.116980718</v>
      </c>
      <c r="E66" s="149">
        <f>'Type Data'!E10</f>
        <v>-1403329.5393617041</v>
      </c>
      <c r="F66" s="151">
        <f>'Type Data'!F10</f>
        <v>-9.6531028230539787E-2</v>
      </c>
      <c r="G66" s="152">
        <f>'Type Data'!G10</f>
        <v>0.38293515639304326</v>
      </c>
      <c r="H66" s="153">
        <f>'Type Data'!H10</f>
        <v>-5.4219761211627915E-2</v>
      </c>
      <c r="I66" s="196">
        <f>'Type Data'!I10</f>
        <v>2.9653463280141001</v>
      </c>
      <c r="J66" s="197">
        <f>'Type Data'!J10</f>
        <v>0.15751997129276507</v>
      </c>
      <c r="K66" s="151">
        <f>'Type Data'!K10</f>
        <v>5.6100325048839286E-2</v>
      </c>
      <c r="L66" s="154">
        <f>'Type Data'!L10</f>
        <v>38947662.627880424</v>
      </c>
      <c r="M66" s="150">
        <f>'Type Data'!M10</f>
        <v>-1871395.6584872082</v>
      </c>
      <c r="N66" s="151">
        <f>'Type Data'!N10</f>
        <v>-4.5846125242732495E-2</v>
      </c>
      <c r="O66" s="155">
        <f>'Type Data'!O10</f>
        <v>52537084.467922874</v>
      </c>
      <c r="P66" s="149">
        <f>'Type Data'!P10</f>
        <v>-5613157.1574468166</v>
      </c>
      <c r="Q66" s="151">
        <f>'Type Data'!Q10</f>
        <v>-9.6528526804915596E-2</v>
      </c>
    </row>
    <row r="67" spans="2:17" ht="15.75" thickBot="1">
      <c r="B67" s="105" t="s">
        <v>217</v>
      </c>
      <c r="C67" s="168" t="s">
        <v>218</v>
      </c>
      <c r="D67" s="148">
        <f>Granola!D4</f>
        <v>4127312.6861292385</v>
      </c>
      <c r="E67" s="142">
        <f>Granola!E4</f>
        <v>-256096.34924699087</v>
      </c>
      <c r="F67" s="144">
        <f>Granola!F4</f>
        <v>-5.8424013634175952E-2</v>
      </c>
      <c r="G67" s="145">
        <f>Granola!G4</f>
        <v>0.12033352402041873</v>
      </c>
      <c r="H67" s="146">
        <f>Granola!H4</f>
        <v>-1.147837953819629E-2</v>
      </c>
      <c r="I67" s="200">
        <f>Granola!I4</f>
        <v>3.7012598554813656</v>
      </c>
      <c r="J67" s="201">
        <f>Granola!J4</f>
        <v>6.7111992820758193E-2</v>
      </c>
      <c r="K67" s="144">
        <f>Granola!K4</f>
        <v>1.8467050697168006E-2</v>
      </c>
      <c r="L67" s="147">
        <f>Granola!L4</f>
        <v>15276256.756189112</v>
      </c>
      <c r="M67" s="143">
        <f>Granola!M4</f>
        <v>-653699.82089060731</v>
      </c>
      <c r="N67" s="144">
        <f>Granola!N4</f>
        <v>-4.1035882158722344E-2</v>
      </c>
      <c r="O67" s="148">
        <f>Granola!O4</f>
        <v>5963785.3932022825</v>
      </c>
      <c r="P67" s="142">
        <f>Granola!P4</f>
        <v>-821459.29948992375</v>
      </c>
      <c r="Q67" s="144">
        <f>Granola!Q4</f>
        <v>-0.1210655380453185</v>
      </c>
    </row>
    <row r="68" spans="2:17">
      <c r="B68" s="390" t="s">
        <v>219</v>
      </c>
      <c r="C68" s="169" t="s">
        <v>22</v>
      </c>
      <c r="D68" s="136">
        <f>'NB vs PL'!D5</f>
        <v>2814172515.3796077</v>
      </c>
      <c r="E68" s="128">
        <f>'NB vs PL'!E5</f>
        <v>29869184.71345377</v>
      </c>
      <c r="F68" s="132">
        <f>'NB vs PL'!F5</f>
        <v>1.0727704982598812E-2</v>
      </c>
      <c r="G68" s="133">
        <f>'NB vs PL'!G5</f>
        <v>82.048374264229508</v>
      </c>
      <c r="H68" s="134">
        <f>'NB vs PL'!H5</f>
        <v>-1.6774015275789651</v>
      </c>
      <c r="I68" s="202">
        <f>'NB vs PL'!I5</f>
        <v>3.101630190727966</v>
      </c>
      <c r="J68" s="203">
        <f>'NB vs PL'!J5</f>
        <v>0.16746994897240697</v>
      </c>
      <c r="K68" s="132">
        <f>'NB vs PL'!K5</f>
        <v>5.707593831760422E-2</v>
      </c>
      <c r="L68" s="135">
        <f>'NB vs PL'!L5</f>
        <v>8728522435.6182518</v>
      </c>
      <c r="M68" s="129">
        <f>'NB vs PL'!M5</f>
        <v>558930301.79004097</v>
      </c>
      <c r="N68" s="132">
        <f>'NB vs PL'!N5</f>
        <v>6.8415937128079168E-2</v>
      </c>
      <c r="O68" s="136">
        <f>'NB vs PL'!O5</f>
        <v>3326675147.5487804</v>
      </c>
      <c r="P68" s="128">
        <f>'NB vs PL'!P5</f>
        <v>-38166031.922428608</v>
      </c>
      <c r="Q68" s="132">
        <f>'NB vs PL'!Q5</f>
        <v>-1.1342595351982249E-2</v>
      </c>
    </row>
    <row r="69" spans="2:17" ht="15.75" thickBot="1">
      <c r="B69" s="392"/>
      <c r="C69" s="170" t="s">
        <v>21</v>
      </c>
      <c r="D69" s="141">
        <f>'NB vs PL'!D6</f>
        <v>615721788.57936323</v>
      </c>
      <c r="E69" s="130">
        <f>'NB vs PL'!E6</f>
        <v>74521946.137106895</v>
      </c>
      <c r="F69" s="137">
        <f>'NB vs PL'!F6</f>
        <v>0.13769764935779349</v>
      </c>
      <c r="G69" s="138">
        <f>'NB vs PL'!G6</f>
        <v>17.951625735775412</v>
      </c>
      <c r="H69" s="139">
        <f>'NB vs PL'!H6</f>
        <v>1.6774015275813703</v>
      </c>
      <c r="I69" s="204">
        <f>'NB vs PL'!I6</f>
        <v>1.7010446958817746</v>
      </c>
      <c r="J69" s="205">
        <f>'NB vs PL'!J6</f>
        <v>8.0570496904594169E-2</v>
      </c>
      <c r="K69" s="137">
        <f>'NB vs PL'!K6</f>
        <v>4.9720320727999916E-2</v>
      </c>
      <c r="L69" s="140">
        <f>'NB vs PL'!L6</f>
        <v>1047370282.6017653</v>
      </c>
      <c r="M69" s="131">
        <f>'NB vs PL'!M6</f>
        <v>170369901.4335736</v>
      </c>
      <c r="N69" s="137">
        <f>'NB vs PL'!N6</f>
        <v>0.1942643413753545</v>
      </c>
      <c r="O69" s="141">
        <f>'NB vs PL'!O6</f>
        <v>553278548.35765994</v>
      </c>
      <c r="P69" s="130">
        <f>'NB vs PL'!P6</f>
        <v>27447779.308749735</v>
      </c>
      <c r="Q69" s="137">
        <f>'NB vs PL'!Q6</f>
        <v>5.2198883983901441E-2</v>
      </c>
    </row>
    <row r="70" spans="2:17">
      <c r="B70" s="393" t="s">
        <v>100</v>
      </c>
      <c r="C70" s="165" t="s">
        <v>208</v>
      </c>
      <c r="D70" s="127">
        <f>Package!D7</f>
        <v>1807762673.0399871</v>
      </c>
      <c r="E70" s="121">
        <f>Package!E7</f>
        <v>2851244.9691872597</v>
      </c>
      <c r="F70" s="123">
        <f>Package!F7</f>
        <v>1.5797146191460737E-3</v>
      </c>
      <c r="G70" s="124">
        <f>Package!G7</f>
        <v>52.70607525583101</v>
      </c>
      <c r="H70" s="125">
        <f>Package!H7</f>
        <v>-1.568761787363286</v>
      </c>
      <c r="I70" s="198">
        <f>Package!I7</f>
        <v>3.0180822159644447</v>
      </c>
      <c r="J70" s="199">
        <f>Package!J7</f>
        <v>0.14570594531979664</v>
      </c>
      <c r="K70" s="123">
        <f>Package!K7</f>
        <v>5.0726621998968061E-2</v>
      </c>
      <c r="L70" s="126">
        <f>Package!L7</f>
        <v>5455976374.1863317</v>
      </c>
      <c r="M70" s="122">
        <f>Package!M7</f>
        <v>271591617.58042145</v>
      </c>
      <c r="N70" s="123">
        <f>Package!N7</f>
        <v>5.2386470204465657E-2</v>
      </c>
      <c r="O70" s="127">
        <f>Package!O7</f>
        <v>2812055984.8447642</v>
      </c>
      <c r="P70" s="121">
        <f>Package!P7</f>
        <v>-74542348.943053246</v>
      </c>
      <c r="Q70" s="123">
        <f>Package!Q7</f>
        <v>-2.5823595915832939E-2</v>
      </c>
    </row>
    <row r="71" spans="2:17">
      <c r="B71" s="391"/>
      <c r="C71" s="166" t="s">
        <v>209</v>
      </c>
      <c r="D71" s="88">
        <f>Package!D8</f>
        <v>971162960.51382697</v>
      </c>
      <c r="E71" s="87">
        <f>Package!E8</f>
        <v>107289403.20375383</v>
      </c>
      <c r="F71" s="89">
        <f>Package!F8</f>
        <v>0.12419572551546924</v>
      </c>
      <c r="G71" s="106">
        <f>Package!G8</f>
        <v>28.31466145743633</v>
      </c>
      <c r="H71" s="92">
        <f>Package!H8</f>
        <v>2.337432979779642</v>
      </c>
      <c r="I71" s="194">
        <f>Package!I8</f>
        <v>2.4013952001527961</v>
      </c>
      <c r="J71" s="195">
        <f>Package!J8</f>
        <v>9.8321139186743789E-2</v>
      </c>
      <c r="K71" s="89">
        <f>Package!K8</f>
        <v>4.2691262453584233E-2</v>
      </c>
      <c r="L71" s="90">
        <f>Package!L8</f>
        <v>2332146071.9440837</v>
      </c>
      <c r="M71" s="91">
        <f>Package!M8</f>
        <v>342581290.14878392</v>
      </c>
      <c r="N71" s="89">
        <f>Package!N8</f>
        <v>0.17218906028264783</v>
      </c>
      <c r="O71" s="88">
        <f>Package!O8</f>
        <v>499994403.34258425</v>
      </c>
      <c r="P71" s="87">
        <f>Package!P8</f>
        <v>51524267.684176683</v>
      </c>
      <c r="Q71" s="89">
        <f>Package!Q8</f>
        <v>0.11488896046229014</v>
      </c>
    </row>
    <row r="72" spans="2:17">
      <c r="B72" s="391"/>
      <c r="C72" s="166" t="s">
        <v>210</v>
      </c>
      <c r="D72" s="88">
        <f>Package!D9</f>
        <v>147806398.66823605</v>
      </c>
      <c r="E72" s="87">
        <f>Package!E9</f>
        <v>-4450818.1353751123</v>
      </c>
      <c r="F72" s="89">
        <f>Package!F9</f>
        <v>-2.9232231015466389E-2</v>
      </c>
      <c r="G72" s="106">
        <f>Package!G9</f>
        <v>4.3093572445552368</v>
      </c>
      <c r="H72" s="92">
        <f>Package!H9</f>
        <v>-0.26911430930881508</v>
      </c>
      <c r="I72" s="194">
        <f>Package!I9</f>
        <v>2.4918493590642194</v>
      </c>
      <c r="J72" s="195">
        <f>Package!J9</f>
        <v>4.7833798018959595E-2</v>
      </c>
      <c r="K72" s="89">
        <f>Package!K9</f>
        <v>1.9571805835189516E-2</v>
      </c>
      <c r="L72" s="90">
        <f>Package!L9</f>
        <v>368311279.78703451</v>
      </c>
      <c r="M72" s="91">
        <f>Package!M9</f>
        <v>-3807727.3624329567</v>
      </c>
      <c r="N72" s="89">
        <f>Package!N9</f>
        <v>-1.0232552729840867E-2</v>
      </c>
      <c r="O72" s="88">
        <f>Package!O9</f>
        <v>87076364.177535012</v>
      </c>
      <c r="P72" s="87">
        <f>Package!P9</f>
        <v>-3014884.6902668178</v>
      </c>
      <c r="Q72" s="89">
        <f>Package!Q9</f>
        <v>-3.3464789623360663E-2</v>
      </c>
    </row>
    <row r="73" spans="2:17" ht="15.75" thickBot="1">
      <c r="B73" s="394"/>
      <c r="C73" s="167" t="s">
        <v>211</v>
      </c>
      <c r="D73" s="155">
        <f>Package!D10</f>
        <v>439106427.90030891</v>
      </c>
      <c r="E73" s="149">
        <f>Package!E10</f>
        <v>-5703862.6140449643</v>
      </c>
      <c r="F73" s="151">
        <f>Package!F10</f>
        <v>-1.2823135470740425E-2</v>
      </c>
      <c r="G73" s="152">
        <f>Package!G10</f>
        <v>12.802331179520314</v>
      </c>
      <c r="H73" s="153">
        <f>Package!H10</f>
        <v>-0.57339776614153948</v>
      </c>
      <c r="I73" s="196">
        <f>Package!I10</f>
        <v>2.8704237306116736</v>
      </c>
      <c r="J73" s="197">
        <f>Package!J10</f>
        <v>0.21993824268308204</v>
      </c>
      <c r="K73" s="151">
        <f>Package!K10</f>
        <v>8.2980361026224012E-2</v>
      </c>
      <c r="L73" s="154">
        <f>Package!L10</f>
        <v>1260421510.9091706</v>
      </c>
      <c r="M73" s="150">
        <f>Package!M10</f>
        <v>81458291.019574881</v>
      </c>
      <c r="N73" s="151">
        <f>Package!N10</f>
        <v>6.9093157144633446E-2</v>
      </c>
      <c r="O73" s="155">
        <f>Package!O10</f>
        <v>362574881.7307111</v>
      </c>
      <c r="P73" s="149">
        <f>Package!P10</f>
        <v>6633377.3571406007</v>
      </c>
      <c r="Q73" s="151">
        <f>Package!Q10</f>
        <v>1.863614463509905E-2</v>
      </c>
    </row>
    <row r="74" spans="2:17">
      <c r="B74" s="390" t="s">
        <v>220</v>
      </c>
      <c r="C74" s="171" t="s">
        <v>221</v>
      </c>
      <c r="D74" s="127">
        <f>Flavor!D16</f>
        <v>342961757.26341116</v>
      </c>
      <c r="E74" s="121">
        <f>Flavor!E16</f>
        <v>6802057.8229683638</v>
      </c>
      <c r="F74" s="123">
        <f>Flavor!F16</f>
        <v>2.023460228662383E-2</v>
      </c>
      <c r="G74" s="124">
        <f>Flavor!G16</f>
        <v>9.9991931782726642</v>
      </c>
      <c r="H74" s="125">
        <f>Flavor!H16</f>
        <v>-0.10934324288601438</v>
      </c>
      <c r="I74" s="198">
        <f>Flavor!I16</f>
        <v>2.908267255895078</v>
      </c>
      <c r="J74" s="199">
        <f>Flavor!J16</f>
        <v>0.13773561757628183</v>
      </c>
      <c r="K74" s="123">
        <f>Flavor!K16</f>
        <v>4.9714508100640951E-2</v>
      </c>
      <c r="L74" s="126">
        <f>Flavor!L16</f>
        <v>997424448.67341459</v>
      </c>
      <c r="M74" s="122">
        <f>Flavor!M16</f>
        <v>66083365.845930457</v>
      </c>
      <c r="N74" s="123">
        <f>Flavor!N16</f>
        <v>7.0955063686556311E-2</v>
      </c>
      <c r="O74" s="127">
        <f>Flavor!O16</f>
        <v>446607172.08005148</v>
      </c>
      <c r="P74" s="121">
        <f>Flavor!P16</f>
        <v>-9541890.0962834358</v>
      </c>
      <c r="Q74" s="123">
        <f>Flavor!Q16</f>
        <v>-2.0918359561582962E-2</v>
      </c>
    </row>
    <row r="75" spans="2:17">
      <c r="B75" s="391"/>
      <c r="C75" s="166" t="s">
        <v>222</v>
      </c>
      <c r="D75" s="88">
        <f>Flavor!D17</f>
        <v>634798255.68348086</v>
      </c>
      <c r="E75" s="87">
        <f>Flavor!E17</f>
        <v>-17644929.123453856</v>
      </c>
      <c r="F75" s="89">
        <f>Flavor!F17</f>
        <v>-2.7044391809648818E-2</v>
      </c>
      <c r="G75" s="106">
        <f>Flavor!G17</f>
        <v>18.507808096325107</v>
      </c>
      <c r="H75" s="92">
        <f>Flavor!H17</f>
        <v>-1.1115743202341335</v>
      </c>
      <c r="I75" s="194">
        <f>Flavor!I17</f>
        <v>2.5524955758160015</v>
      </c>
      <c r="J75" s="195">
        <f>Flavor!J17</f>
        <v>0.14950741991940797</v>
      </c>
      <c r="K75" s="89">
        <f>Flavor!K17</f>
        <v>6.2217293727619041E-2</v>
      </c>
      <c r="L75" s="90">
        <f>Flavor!L17</f>
        <v>1620319739.1677997</v>
      </c>
      <c r="M75" s="91">
        <f>Flavor!M17</f>
        <v>52506493.681283236</v>
      </c>
      <c r="N75" s="89">
        <f>Flavor!N17</f>
        <v>3.3490273049064379E-2</v>
      </c>
      <c r="O75" s="88">
        <f>Flavor!O17</f>
        <v>488518044.41200018</v>
      </c>
      <c r="P75" s="87">
        <f>Flavor!P17</f>
        <v>-20215473.213463902</v>
      </c>
      <c r="Q75" s="89">
        <f>Flavor!Q17</f>
        <v>-3.9736861270357235E-2</v>
      </c>
    </row>
    <row r="76" spans="2:17">
      <c r="B76" s="391"/>
      <c r="C76" s="166" t="s">
        <v>223</v>
      </c>
      <c r="D76" s="88">
        <f>Flavor!D18</f>
        <v>579402525.79678655</v>
      </c>
      <c r="E76" s="87">
        <f>Flavor!E18</f>
        <v>48978900.309777081</v>
      </c>
      <c r="F76" s="89">
        <f>Flavor!F18</f>
        <v>9.2339213331244452E-2</v>
      </c>
      <c r="G76" s="106">
        <f>Flavor!G18</f>
        <v>16.892722470428232</v>
      </c>
      <c r="H76" s="92">
        <f>Flavor!H18</f>
        <v>0.94254597454398059</v>
      </c>
      <c r="I76" s="194">
        <f>Flavor!I18</f>
        <v>2.8232234231242246</v>
      </c>
      <c r="J76" s="195">
        <f>Flavor!J18</f>
        <v>0.14458168722301767</v>
      </c>
      <c r="K76" s="89">
        <f>Flavor!K18</f>
        <v>5.3975746470766597E-2</v>
      </c>
      <c r="L76" s="90">
        <f>Flavor!L18</f>
        <v>1635782782.2468255</v>
      </c>
      <c r="M76" s="91">
        <f>Flavor!M18</f>
        <v>214967921.30929065</v>
      </c>
      <c r="N76" s="89">
        <f>Flavor!N18</f>
        <v>0.15129903777008816</v>
      </c>
      <c r="O76" s="88">
        <f>Flavor!O18</f>
        <v>526904477.10973972</v>
      </c>
      <c r="P76" s="87">
        <f>Flavor!P18</f>
        <v>28625852.696196973</v>
      </c>
      <c r="Q76" s="89">
        <f>Flavor!Q18</f>
        <v>5.7449489690408945E-2</v>
      </c>
    </row>
    <row r="77" spans="2:17">
      <c r="B77" s="391"/>
      <c r="C77" s="166" t="s">
        <v>224</v>
      </c>
      <c r="D77" s="88">
        <f>Flavor!D19</f>
        <v>75036215.818317324</v>
      </c>
      <c r="E77" s="87">
        <f>Flavor!E19</f>
        <v>5032895.0554467142</v>
      </c>
      <c r="F77" s="89">
        <f>Flavor!F19</f>
        <v>7.1895090127154865E-2</v>
      </c>
      <c r="G77" s="106">
        <f>Flavor!G19</f>
        <v>2.1877121907724719</v>
      </c>
      <c r="H77" s="92">
        <f>Flavor!H19</f>
        <v>8.2667717233782412E-2</v>
      </c>
      <c r="I77" s="194">
        <f>Flavor!I19</f>
        <v>3.1350697497736215</v>
      </c>
      <c r="J77" s="195">
        <f>Flavor!J19</f>
        <v>0.23598048101464464</v>
      </c>
      <c r="K77" s="89">
        <f>Flavor!K19</f>
        <v>8.139814236063922E-2</v>
      </c>
      <c r="L77" s="90">
        <f>Flavor!L19</f>
        <v>235243770.34949157</v>
      </c>
      <c r="M77" s="91">
        <f>Flavor!M19</f>
        <v>32297894.348360896</v>
      </c>
      <c r="N77" s="89">
        <f>Flavor!N19</f>
        <v>0.15914535926899523</v>
      </c>
      <c r="O77" s="88">
        <f>Flavor!O19</f>
        <v>89487268.883833364</v>
      </c>
      <c r="P77" s="87">
        <f>Flavor!P19</f>
        <v>6299086.5406039506</v>
      </c>
      <c r="Q77" s="89">
        <f>Flavor!Q19</f>
        <v>7.5720930102959813E-2</v>
      </c>
    </row>
    <row r="78" spans="2:17">
      <c r="B78" s="391"/>
      <c r="C78" s="166" t="s">
        <v>225</v>
      </c>
      <c r="D78" s="88">
        <f>Flavor!D20</f>
        <v>514912900.60885555</v>
      </c>
      <c r="E78" s="87">
        <f>Flavor!E20</f>
        <v>50953905.494214535</v>
      </c>
      <c r="F78" s="89">
        <f>Flavor!F20</f>
        <v>0.10982415694219741</v>
      </c>
      <c r="G78" s="106">
        <f>Flavor!G20</f>
        <v>15.01250053141697</v>
      </c>
      <c r="H78" s="92">
        <f>Flavor!H20</f>
        <v>1.0609578335646805</v>
      </c>
      <c r="I78" s="194">
        <f>Flavor!I20</f>
        <v>2.6875602665653346</v>
      </c>
      <c r="J78" s="195">
        <f>Flavor!J20</f>
        <v>9.2745319696173834E-2</v>
      </c>
      <c r="K78" s="89">
        <f>Flavor!K20</f>
        <v>3.574255644244613E-2</v>
      </c>
      <c r="L78" s="90">
        <f>Flavor!L20</f>
        <v>1383859452.4182656</v>
      </c>
      <c r="M78" s="91">
        <f>Flavor!M20</f>
        <v>179971717.1603992</v>
      </c>
      <c r="N78" s="89">
        <f>Flavor!N20</f>
        <v>0.14949210951289424</v>
      </c>
      <c r="O78" s="88">
        <f>Flavor!O20</f>
        <v>365793000.64209521</v>
      </c>
      <c r="P78" s="87">
        <f>Flavor!P20</f>
        <v>26283275.003194392</v>
      </c>
      <c r="Q78" s="89">
        <f>Flavor!Q20</f>
        <v>7.7415381705880859E-2</v>
      </c>
    </row>
    <row r="79" spans="2:17">
      <c r="B79" s="391"/>
      <c r="C79" s="166" t="s">
        <v>226</v>
      </c>
      <c r="D79" s="88">
        <f>Flavor!D21</f>
        <v>144820016.4614338</v>
      </c>
      <c r="E79" s="87">
        <f>Flavor!E21</f>
        <v>4628710.3438618779</v>
      </c>
      <c r="F79" s="89">
        <f>Flavor!F21</f>
        <v>3.3017099790624636E-2</v>
      </c>
      <c r="G79" s="106">
        <f>Flavor!G21</f>
        <v>4.2222880248607595</v>
      </c>
      <c r="H79" s="92">
        <f>Flavor!H21</f>
        <v>6.6460958068779163E-3</v>
      </c>
      <c r="I79" s="194">
        <f>Flavor!I21</f>
        <v>2.8049123213879246</v>
      </c>
      <c r="J79" s="195">
        <f>Flavor!J21</f>
        <v>9.1580885094488806E-2</v>
      </c>
      <c r="K79" s="89">
        <f>Flavor!K21</f>
        <v>3.3752192551748661E-2</v>
      </c>
      <c r="L79" s="90">
        <f>Flavor!L21</f>
        <v>406207448.55627775</v>
      </c>
      <c r="M79" s="91">
        <f>Flavor!M21</f>
        <v>25821970.572433591</v>
      </c>
      <c r="N79" s="89">
        <f>Flavor!N21</f>
        <v>6.7883691852006794E-2</v>
      </c>
      <c r="O79" s="88">
        <f>Flavor!O21</f>
        <v>257259088.84796417</v>
      </c>
      <c r="P79" s="87">
        <f>Flavor!P21</f>
        <v>575532.29852825403</v>
      </c>
      <c r="Q79" s="89">
        <f>Flavor!Q21</f>
        <v>2.2421860841616067E-3</v>
      </c>
    </row>
    <row r="80" spans="2:17">
      <c r="B80" s="391"/>
      <c r="C80" s="166" t="s">
        <v>227</v>
      </c>
      <c r="D80" s="88">
        <f>Flavor!D22</f>
        <v>12662588.789499886</v>
      </c>
      <c r="E80" s="87">
        <f>Flavor!E22</f>
        <v>-1011880.4267679621</v>
      </c>
      <c r="F80" s="89">
        <f>Flavor!F22</f>
        <v>-7.3997784540271394E-2</v>
      </c>
      <c r="G80" s="106">
        <f>Flavor!G22</f>
        <v>0.36918306126473521</v>
      </c>
      <c r="H80" s="92">
        <f>Flavor!H22</f>
        <v>-4.2016943800555595E-2</v>
      </c>
      <c r="I80" s="194">
        <f>Flavor!I22</f>
        <v>3.4044212973977332</v>
      </c>
      <c r="J80" s="195">
        <f>Flavor!J22</f>
        <v>5.4109992259024686E-2</v>
      </c>
      <c r="K80" s="89">
        <f>Flavor!K22</f>
        <v>1.6150735657319594E-2</v>
      </c>
      <c r="L80" s="90">
        <f>Flavor!L22</f>
        <v>43108786.955163196</v>
      </c>
      <c r="M80" s="91">
        <f>Flavor!M22</f>
        <v>-2704941.8518702313</v>
      </c>
      <c r="N80" s="89">
        <f>Flavor!N22</f>
        <v>-5.904216754028898E-2</v>
      </c>
      <c r="O80" s="88">
        <f>Flavor!O22</f>
        <v>22882572.699247494</v>
      </c>
      <c r="P80" s="87">
        <f>Flavor!P22</f>
        <v>-3142618.1639326885</v>
      </c>
      <c r="Q80" s="89">
        <f>Flavor!Q22</f>
        <v>-0.12075293435710358</v>
      </c>
    </row>
    <row r="81" spans="2:17">
      <c r="B81" s="391"/>
      <c r="C81" s="166" t="s">
        <v>228</v>
      </c>
      <c r="D81" s="88">
        <f>Flavor!D23</f>
        <v>102424472.55844404</v>
      </c>
      <c r="E81" s="87">
        <f>Flavor!E23</f>
        <v>-6430599.8488045484</v>
      </c>
      <c r="F81" s="89">
        <f>Flavor!F23</f>
        <v>-5.9074875489002379E-2</v>
      </c>
      <c r="G81" s="106">
        <f>Flavor!G23</f>
        <v>2.9862282473318547</v>
      </c>
      <c r="H81" s="92">
        <f>Flavor!H23</f>
        <v>-0.28711316119557795</v>
      </c>
      <c r="I81" s="194">
        <f>Flavor!I23</f>
        <v>3.085702700939231</v>
      </c>
      <c r="J81" s="195">
        <f>Flavor!J23</f>
        <v>6.2842546157488854E-2</v>
      </c>
      <c r="K81" s="89">
        <f>Flavor!K23</f>
        <v>2.078910136086869E-2</v>
      </c>
      <c r="L81" s="90">
        <f>Flavor!L23</f>
        <v>316051471.6158669</v>
      </c>
      <c r="M81" s="91">
        <f>Flavor!M23</f>
        <v>-13002189.409886301</v>
      </c>
      <c r="N81" s="89">
        <f>Flavor!N23</f>
        <v>-3.9513887702555275E-2</v>
      </c>
      <c r="O81" s="88">
        <f>Flavor!O23</f>
        <v>194494562.9801732</v>
      </c>
      <c r="P81" s="87">
        <f>Flavor!P23</f>
        <v>-19160499.87638551</v>
      </c>
      <c r="Q81" s="89">
        <f>Flavor!Q23</f>
        <v>-8.9679596730404959E-2</v>
      </c>
    </row>
    <row r="82" spans="2:17">
      <c r="B82" s="391"/>
      <c r="C82" s="166" t="s">
        <v>229</v>
      </c>
      <c r="D82" s="88">
        <f>Flavor!D24</f>
        <v>43629882.964841895</v>
      </c>
      <c r="E82" s="87">
        <f>Flavor!E24</f>
        <v>-18266749.364118136</v>
      </c>
      <c r="F82" s="89">
        <f>Flavor!F24</f>
        <v>-0.29511701488113978</v>
      </c>
      <c r="G82" s="106">
        <f>Flavor!G24</f>
        <v>1.2720474480652086</v>
      </c>
      <c r="H82" s="92">
        <f>Flavor!H24</f>
        <v>-0.58922373728463495</v>
      </c>
      <c r="I82" s="194">
        <f>Flavor!I24</f>
        <v>2.5718748446055537</v>
      </c>
      <c r="J82" s="195">
        <f>Flavor!J24</f>
        <v>0.39693079002758491</v>
      </c>
      <c r="K82" s="89">
        <f>Flavor!K24</f>
        <v>0.18250160926764908</v>
      </c>
      <c r="L82" s="90">
        <f>Flavor!L24</f>
        <v>112210598.47036125</v>
      </c>
      <c r="M82" s="91">
        <f>Flavor!M24</f>
        <v>-22411114.011908874</v>
      </c>
      <c r="N82" s="89">
        <f>Flavor!N24</f>
        <v>-0.16647473575156349</v>
      </c>
      <c r="O82" s="88">
        <f>Flavor!O24</f>
        <v>33214001.517002791</v>
      </c>
      <c r="P82" s="87">
        <f>Flavor!P24</f>
        <v>-2870806.4417634159</v>
      </c>
      <c r="Q82" s="89">
        <f>Flavor!Q24</f>
        <v>-7.9557204379301708E-2</v>
      </c>
    </row>
    <row r="83" spans="2:17">
      <c r="B83" s="391"/>
      <c r="C83" s="166" t="s">
        <v>230</v>
      </c>
      <c r="D83" s="88">
        <f>Flavor!D25</f>
        <v>43804800.681894422</v>
      </c>
      <c r="E83" s="87">
        <f>Flavor!E25</f>
        <v>-3625815.669388473</v>
      </c>
      <c r="F83" s="89">
        <f>Flavor!F25</f>
        <v>-7.6444624765885053E-2</v>
      </c>
      <c r="G83" s="106">
        <f>Flavor!G25</f>
        <v>1.2771472471129706</v>
      </c>
      <c r="H83" s="92">
        <f>Flavor!H25</f>
        <v>-0.14912161754578079</v>
      </c>
      <c r="I83" s="194">
        <f>Flavor!I25</f>
        <v>3.2285131093071939</v>
      </c>
      <c r="J83" s="195">
        <f>Flavor!J25</f>
        <v>0.11249449893880081</v>
      </c>
      <c r="K83" s="89">
        <f>Flavor!K25</f>
        <v>3.610199841698028E-2</v>
      </c>
      <c r="L83" s="90">
        <f>Flavor!L25</f>
        <v>141424373.25208485</v>
      </c>
      <c r="M83" s="91">
        <f>Flavor!M25</f>
        <v>-6370309.999756068</v>
      </c>
      <c r="N83" s="89">
        <f>Flavor!N25</f>
        <v>-4.3102430071189454E-2</v>
      </c>
      <c r="O83" s="88">
        <f>Flavor!O25</f>
        <v>93957959.921591163</v>
      </c>
      <c r="P83" s="87">
        <f>Flavor!P25</f>
        <v>-7263878.6875144988</v>
      </c>
      <c r="Q83" s="89">
        <f>Flavor!Q25</f>
        <v>-7.1761971401901201E-2</v>
      </c>
    </row>
    <row r="84" spans="2:17">
      <c r="B84" s="391"/>
      <c r="C84" s="166" t="s">
        <v>231</v>
      </c>
      <c r="D84" s="88">
        <f>Flavor!D26</f>
        <v>8629741.6846635882</v>
      </c>
      <c r="E84" s="87">
        <f>Flavor!E26</f>
        <v>952031.5232002968</v>
      </c>
      <c r="F84" s="89">
        <f>Flavor!F26</f>
        <v>0.12399940909189643</v>
      </c>
      <c r="G84" s="106">
        <f>Flavor!G26</f>
        <v>0.25160372069492332</v>
      </c>
      <c r="H84" s="92">
        <f>Flavor!H26</f>
        <v>2.0730082577567893E-2</v>
      </c>
      <c r="I84" s="194">
        <f>Flavor!I26</f>
        <v>3.1407783519019024</v>
      </c>
      <c r="J84" s="195">
        <f>Flavor!J26</f>
        <v>0.33698898096275443</v>
      </c>
      <c r="K84" s="89">
        <f>Flavor!K26</f>
        <v>0.12019054799750443</v>
      </c>
      <c r="L84" s="90">
        <f>Flavor!L26</f>
        <v>27104105.865696851</v>
      </c>
      <c r="M84" s="91">
        <f>Flavor!M26</f>
        <v>5577423.7218345851</v>
      </c>
      <c r="N84" s="89">
        <f>Flavor!N26</f>
        <v>0.25909351401952263</v>
      </c>
      <c r="O84" s="88">
        <f>Flavor!O26</f>
        <v>12574642.594935028</v>
      </c>
      <c r="P84" s="87">
        <f>Flavor!P26</f>
        <v>2063343.4826575965</v>
      </c>
      <c r="Q84" s="89">
        <f>Flavor!Q26</f>
        <v>0.19629766602755747</v>
      </c>
    </row>
    <row r="85" spans="2:17">
      <c r="B85" s="391"/>
      <c r="C85" s="166" t="s">
        <v>232</v>
      </c>
      <c r="D85" s="88">
        <f>Flavor!D27</f>
        <v>42402176.57188458</v>
      </c>
      <c r="E85" s="87">
        <f>Flavor!E27</f>
        <v>-991893.25827278942</v>
      </c>
      <c r="F85" s="89">
        <f>Flavor!F27</f>
        <v>-2.2857806657799542E-2</v>
      </c>
      <c r="G85" s="106">
        <f>Flavor!G27</f>
        <v>1.2362531557588747</v>
      </c>
      <c r="H85" s="92">
        <f>Flavor!H27</f>
        <v>-6.8634182225445928E-2</v>
      </c>
      <c r="I85" s="194">
        <f>Flavor!I27</f>
        <v>2.6064872033629154</v>
      </c>
      <c r="J85" s="195">
        <f>Flavor!J27</f>
        <v>8.5408449557475397E-2</v>
      </c>
      <c r="K85" s="89">
        <f>Flavor!K27</f>
        <v>3.387773960990139E-2</v>
      </c>
      <c r="L85" s="90">
        <f>Flavor!L27</f>
        <v>110520730.62935197</v>
      </c>
      <c r="M85" s="91">
        <f>Flavor!M27</f>
        <v>1120863.1393925846</v>
      </c>
      <c r="N85" s="89">
        <f>Flavor!N27</f>
        <v>1.0245562130095417E-2</v>
      </c>
      <c r="O85" s="88">
        <f>Flavor!O27</f>
        <v>61418785.437990196</v>
      </c>
      <c r="P85" s="87">
        <f>Flavor!P27</f>
        <v>-5087023.0227580145</v>
      </c>
      <c r="Q85" s="89">
        <f>Flavor!Q27</f>
        <v>-7.6489905776581602E-2</v>
      </c>
    </row>
    <row r="86" spans="2:17" ht="15.75" thickBot="1">
      <c r="B86" s="392"/>
      <c r="C86" s="172" t="s">
        <v>233</v>
      </c>
      <c r="D86" s="155">
        <f>Flavor!D28</f>
        <v>19050851.265227299</v>
      </c>
      <c r="E86" s="149">
        <f>Flavor!E28</f>
        <v>-1855204.8338839635</v>
      </c>
      <c r="F86" s="151">
        <f>Flavor!F28</f>
        <v>-8.8740067714772372E-2</v>
      </c>
      <c r="G86" s="152">
        <f>Flavor!G28</f>
        <v>0.5554355200753186</v>
      </c>
      <c r="H86" s="153">
        <f>Flavor!H28</f>
        <v>-7.322291177247009E-2</v>
      </c>
      <c r="I86" s="196">
        <f>Flavor!I28</f>
        <v>2.4344611268089547</v>
      </c>
      <c r="J86" s="197">
        <f>Flavor!J28</f>
        <v>0.14570659274291042</v>
      </c>
      <c r="K86" s="151">
        <f>Flavor!K28</f>
        <v>6.3661957005086992E-2</v>
      </c>
      <c r="L86" s="154">
        <f>Flavor!L28</f>
        <v>46378556.837815054</v>
      </c>
      <c r="M86" s="150">
        <f>Flavor!M28</f>
        <v>-1470273.8484649286</v>
      </c>
      <c r="N86" s="151">
        <f>Flavor!N28</f>
        <v>-3.0727477085171699E-2</v>
      </c>
      <c r="O86" s="155">
        <f>Flavor!O28</f>
        <v>43637117.363503098</v>
      </c>
      <c r="P86" s="149">
        <f>Flavor!P28</f>
        <v>-2081133.853239648</v>
      </c>
      <c r="Q86" s="151">
        <f>Flavor!Q28</f>
        <v>-4.5520854316437716E-2</v>
      </c>
    </row>
    <row r="87" spans="2:17">
      <c r="B87" s="393" t="s">
        <v>234</v>
      </c>
      <c r="C87" s="244" t="s">
        <v>346</v>
      </c>
      <c r="D87" s="127">
        <f>Fat!D7</f>
        <v>764801592.55952752</v>
      </c>
      <c r="E87" s="121">
        <f>Fat!E7</f>
        <v>20409103.782955289</v>
      </c>
      <c r="F87" s="123">
        <f>Fat!F7</f>
        <v>2.7417127510915868E-2</v>
      </c>
      <c r="G87" s="124">
        <f>Fat!G7</f>
        <v>22.298109643693383</v>
      </c>
      <c r="H87" s="125">
        <f>Fat!H7</f>
        <v>-8.6246949200589285E-2</v>
      </c>
      <c r="I87" s="198">
        <f>Fat!I7</f>
        <v>3.1276270400505184</v>
      </c>
      <c r="J87" s="199">
        <f>Fat!J7</f>
        <v>0.17007030438250714</v>
      </c>
      <c r="K87" s="123">
        <f>Fat!K7</f>
        <v>5.7503648985483977E-2</v>
      </c>
      <c r="L87" s="126">
        <f>Fat!L7</f>
        <v>2392014141.1628776</v>
      </c>
      <c r="M87" s="122">
        <f>Fat!M7</f>
        <v>190431122.0010519</v>
      </c>
      <c r="N87" s="123">
        <f>Fat!N7</f>
        <v>8.6497361372977782E-2</v>
      </c>
      <c r="O87" s="127">
        <f>Fat!O7</f>
        <v>821751749.5898546</v>
      </c>
      <c r="P87" s="121">
        <f>Fat!P7</f>
        <v>14894329.138531327</v>
      </c>
      <c r="Q87" s="123">
        <f>Fat!Q7</f>
        <v>1.845967919610883E-2</v>
      </c>
    </row>
    <row r="88" spans="2:17">
      <c r="B88" s="391"/>
      <c r="C88" s="245" t="s">
        <v>236</v>
      </c>
      <c r="D88" s="88">
        <f>Fat!D8</f>
        <v>66195392.467187226</v>
      </c>
      <c r="E88" s="87">
        <f>Fat!E8</f>
        <v>12564287.645887479</v>
      </c>
      <c r="F88" s="89">
        <f>Fat!F8</f>
        <v>0.23427240008856831</v>
      </c>
      <c r="G88" s="106">
        <f>Fat!G8</f>
        <v>1.9299542959905254</v>
      </c>
      <c r="H88" s="92">
        <f>Fat!H8</f>
        <v>0.31723279101685642</v>
      </c>
      <c r="I88" s="194">
        <f>Fat!I8</f>
        <v>3.5027259844861502</v>
      </c>
      <c r="J88" s="195">
        <f>Fat!J8</f>
        <v>0.17618089807562232</v>
      </c>
      <c r="K88" s="89">
        <f>Fat!K8</f>
        <v>5.2962125418155204E-2</v>
      </c>
      <c r="L88" s="90">
        <f>Fat!L8</f>
        <v>231864321.24807546</v>
      </c>
      <c r="M88" s="91">
        <f>Fat!M8</f>
        <v>53458033.026012808</v>
      </c>
      <c r="N88" s="89">
        <f>Fat!N8</f>
        <v>0.29964208974222645</v>
      </c>
      <c r="O88" s="88">
        <f>Fat!O8</f>
        <v>94936398.385829538</v>
      </c>
      <c r="P88" s="87">
        <f>Fat!P8</f>
        <v>22307678.764029816</v>
      </c>
      <c r="Q88" s="89">
        <f>Fat!Q8</f>
        <v>0.30714679923028826</v>
      </c>
    </row>
    <row r="89" spans="2:17">
      <c r="B89" s="391"/>
      <c r="C89" s="245" t="s">
        <v>97</v>
      </c>
      <c r="D89" s="88">
        <f>Fat!D9</f>
        <v>1447264275.18663</v>
      </c>
      <c r="E89" s="87">
        <f>Fat!E9</f>
        <v>-26830524.406324148</v>
      </c>
      <c r="F89" s="89">
        <f>Fat!F9</f>
        <v>-1.820135612291213E-2</v>
      </c>
      <c r="G89" s="106">
        <f>Fat!G9</f>
        <v>42.195594001721567</v>
      </c>
      <c r="H89" s="92">
        <f>Fat!H9</f>
        <v>-2.1313761696864049</v>
      </c>
      <c r="I89" s="194">
        <f>Fat!I9</f>
        <v>2.6824012609623953</v>
      </c>
      <c r="J89" s="195">
        <f>Fat!J9</f>
        <v>0.12785843722648549</v>
      </c>
      <c r="K89" s="89">
        <f>Fat!K9</f>
        <v>5.0051397079144667E-2</v>
      </c>
      <c r="L89" s="90">
        <f>Fat!L9</f>
        <v>3882143516.7064433</v>
      </c>
      <c r="M89" s="91">
        <f>Fat!M9</f>
        <v>116505224.89983797</v>
      </c>
      <c r="N89" s="89">
        <f>Fat!N9</f>
        <v>3.0939037653545672E-2</v>
      </c>
      <c r="O89" s="88">
        <f>Fat!O9</f>
        <v>1724002429.3369141</v>
      </c>
      <c r="P89" s="87">
        <f>Fat!P9</f>
        <v>-91507985.733563662</v>
      </c>
      <c r="Q89" s="89">
        <f>Fat!Q9</f>
        <v>-5.0403448514511187E-2</v>
      </c>
    </row>
    <row r="90" spans="2:17" ht="15.75" thickBot="1">
      <c r="B90" s="394"/>
      <c r="C90" s="246" t="s">
        <v>23</v>
      </c>
      <c r="D90" s="120">
        <f>Fat!D10</f>
        <v>1150082341.2840137</v>
      </c>
      <c r="E90" s="114">
        <f>Fat!E10</f>
        <v>96954888.814887643</v>
      </c>
      <c r="F90" s="116">
        <f>Fat!F10</f>
        <v>9.2063774985231439E-2</v>
      </c>
      <c r="G90" s="117">
        <f>Fat!G10</f>
        <v>33.531130681099491</v>
      </c>
      <c r="H90" s="118">
        <f>Fat!H10</f>
        <v>1.8629169507612282</v>
      </c>
      <c r="I90" s="206">
        <f>Fat!I10</f>
        <v>2.8369256448321316</v>
      </c>
      <c r="J90" s="207">
        <f>Fat!J10</f>
        <v>8.3216177493146581E-2</v>
      </c>
      <c r="K90" s="116">
        <f>Fat!K10</f>
        <v>3.021966495745158E-2</v>
      </c>
      <c r="L90" s="119">
        <f>Fat!L10</f>
        <v>3262698087.6571984</v>
      </c>
      <c r="M90" s="115">
        <f>Fat!M10</f>
        <v>362691051.47837877</v>
      </c>
      <c r="N90" s="116">
        <f>Fat!N10</f>
        <v>0.12506557637745488</v>
      </c>
      <c r="O90" s="120">
        <f>Fat!O10</f>
        <v>1237108064.5185103</v>
      </c>
      <c r="P90" s="114">
        <f>Fat!P10</f>
        <v>41645207.928964138</v>
      </c>
      <c r="Q90" s="116">
        <f>Fat!Q10</f>
        <v>3.4836053415972193E-2</v>
      </c>
    </row>
    <row r="91" spans="2:17" ht="15.75" hidden="1" thickBot="1">
      <c r="B91" s="390" t="s">
        <v>237</v>
      </c>
      <c r="C91" s="169" t="s">
        <v>238</v>
      </c>
      <c r="D91" s="136">
        <f>Organic!D4</f>
        <v>152273320.53369185</v>
      </c>
      <c r="E91" s="128">
        <f>Organic!E4</f>
        <v>7196675.4311603904</v>
      </c>
      <c r="F91" s="132">
        <f>Organic!F4</f>
        <v>4.960602325807998E-2</v>
      </c>
      <c r="G91" s="133">
        <f>Organic!G4</f>
        <v>4.4395922159448817</v>
      </c>
      <c r="H91" s="134">
        <f>Organic!H4</f>
        <v>7.7045029832012446E-2</v>
      </c>
      <c r="I91" s="202">
        <f>Organic!I4</f>
        <v>3.465586828195748</v>
      </c>
      <c r="J91" s="203">
        <f>Organic!J4</f>
        <v>4.4790295612647135E-2</v>
      </c>
      <c r="K91" s="132">
        <f>Organic!K4</f>
        <v>1.3093528125984515E-2</v>
      </c>
      <c r="L91" s="135">
        <f>Organic!L4</f>
        <v>527716413.92719162</v>
      </c>
      <c r="M91" s="129">
        <f>Organic!M4</f>
        <v>31438729.401662886</v>
      </c>
      <c r="N91" s="132">
        <f>Organic!N4</f>
        <v>6.33490692448124E-2</v>
      </c>
      <c r="O91" s="136">
        <f>Organic!O4</f>
        <v>113387938.03684628</v>
      </c>
      <c r="P91" s="128">
        <f>Organic!P4</f>
        <v>-325498.13287273049</v>
      </c>
      <c r="Q91" s="132">
        <f>Organic!Q4</f>
        <v>-2.8624421513999423E-3</v>
      </c>
    </row>
    <row r="92" spans="2:17" hidden="1">
      <c r="B92" s="391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392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93" t="s">
        <v>101</v>
      </c>
      <c r="C94" s="165" t="s">
        <v>241</v>
      </c>
      <c r="D94" s="127">
        <f>Size!D10</f>
        <v>717510892.4921602</v>
      </c>
      <c r="E94" s="121">
        <f>Size!E10</f>
        <v>-35111315.521216393</v>
      </c>
      <c r="F94" s="123">
        <f>Size!F10</f>
        <v>-4.665197910369441E-2</v>
      </c>
      <c r="G94" s="124">
        <f>Size!G10</f>
        <v>20.919329545053486</v>
      </c>
      <c r="H94" s="125">
        <f>Size!H10</f>
        <v>-1.7124999506888265</v>
      </c>
      <c r="I94" s="198">
        <f>Size!I10</f>
        <v>3.49398162717352</v>
      </c>
      <c r="J94" s="199">
        <f>Size!J10</f>
        <v>0.19133632740849427</v>
      </c>
      <c r="K94" s="123">
        <f>Size!K10</f>
        <v>5.7934264821628688E-2</v>
      </c>
      <c r="L94" s="126">
        <f>Size!L10</f>
        <v>2506969875.6644826</v>
      </c>
      <c r="M94" s="122">
        <f>Size!M10</f>
        <v>21325677.870328903</v>
      </c>
      <c r="N94" s="123">
        <f>Size!N10</f>
        <v>8.5795376060878083E-3</v>
      </c>
      <c r="O94" s="127">
        <f>Size!O10</f>
        <v>2126544395.3973637</v>
      </c>
      <c r="P94" s="121">
        <f>Size!P10</f>
        <v>-98640069.536165237</v>
      </c>
      <c r="Q94" s="123">
        <f>Size!Q10</f>
        <v>-4.4328940404997762E-2</v>
      </c>
    </row>
    <row r="95" spans="2:17">
      <c r="B95" s="391"/>
      <c r="C95" s="166" t="s">
        <v>242</v>
      </c>
      <c r="D95" s="88">
        <f>Size!D11</f>
        <v>542278168.5883075</v>
      </c>
      <c r="E95" s="87">
        <f>Size!E11</f>
        <v>-35541514.022871256</v>
      </c>
      <c r="F95" s="89">
        <f>Size!F11</f>
        <v>-6.1509697735214627E-2</v>
      </c>
      <c r="G95" s="106">
        <f>Size!G11</f>
        <v>15.810346341063841</v>
      </c>
      <c r="H95" s="92">
        <f>Size!H11</f>
        <v>-1.5650598014927581</v>
      </c>
      <c r="I95" s="194">
        <f>Size!I11</f>
        <v>2.995770257770745</v>
      </c>
      <c r="J95" s="195">
        <f>Size!J11</f>
        <v>0.23336846413056067</v>
      </c>
      <c r="K95" s="89">
        <f>Size!K11</f>
        <v>8.4480275341494368E-2</v>
      </c>
      <c r="L95" s="90">
        <f>Size!L11</f>
        <v>1624540808.8952415</v>
      </c>
      <c r="M95" s="91">
        <f>Size!M11</f>
        <v>28370681.249519348</v>
      </c>
      <c r="N95" s="89">
        <f>Size!N11</f>
        <v>1.7774221405436778E-2</v>
      </c>
      <c r="O95" s="88">
        <f>Size!O11</f>
        <v>352373596.70827955</v>
      </c>
      <c r="P95" s="87">
        <f>Size!P11</f>
        <v>-24516879.893374562</v>
      </c>
      <c r="Q95" s="89">
        <f>Size!Q11</f>
        <v>-6.5050409642711998E-2</v>
      </c>
    </row>
    <row r="96" spans="2:17">
      <c r="B96" s="391"/>
      <c r="C96" s="166" t="s">
        <v>243</v>
      </c>
      <c r="D96" s="88">
        <f>Size!D12</f>
        <v>811959559.05654514</v>
      </c>
      <c r="E96" s="87">
        <f>Size!E12</f>
        <v>59163966.954226971</v>
      </c>
      <c r="F96" s="89">
        <f>Size!F12</f>
        <v>7.85923397731393E-2</v>
      </c>
      <c r="G96" s="106">
        <f>Size!G12</f>
        <v>23.673019839689438</v>
      </c>
      <c r="H96" s="92">
        <f>Size!H12</f>
        <v>1.0359765738823867</v>
      </c>
      <c r="I96" s="194">
        <f>Size!I12</f>
        <v>2.6556080242826652</v>
      </c>
      <c r="J96" s="195">
        <f>Size!J12</f>
        <v>0.11806541482711763</v>
      </c>
      <c r="K96" s="89">
        <f>Size!K12</f>
        <v>4.6527461011757996E-2</v>
      </c>
      <c r="L96" s="90">
        <f>Size!L12</f>
        <v>2156246320.4235759</v>
      </c>
      <c r="M96" s="91">
        <f>Size!M12</f>
        <v>245995429.25362539</v>
      </c>
      <c r="N96" s="89">
        <f>Size!N12</f>
        <v>0.12877650280951486</v>
      </c>
      <c r="O96" s="88">
        <f>Size!O12</f>
        <v>470745801.78665739</v>
      </c>
      <c r="P96" s="87">
        <f>Size!P12</f>
        <v>38792588.619713128</v>
      </c>
      <c r="Q96" s="89">
        <f>Size!Q12</f>
        <v>8.9807385238086651E-2</v>
      </c>
    </row>
    <row r="97" spans="2:17">
      <c r="B97" s="391"/>
      <c r="C97" s="166" t="s">
        <v>244</v>
      </c>
      <c r="D97" s="88">
        <f>Size!D13</f>
        <v>860379255.3156811</v>
      </c>
      <c r="E97" s="87">
        <f>Size!E13</f>
        <v>102034770.37897217</v>
      </c>
      <c r="F97" s="89">
        <f>Size!F13</f>
        <v>0.13454936695094175</v>
      </c>
      <c r="G97" s="106">
        <f>Size!G13</f>
        <v>25.084716293520387</v>
      </c>
      <c r="H97" s="92">
        <f>Size!H13</f>
        <v>2.2808142834708995</v>
      </c>
      <c r="I97" s="194">
        <f>Size!I13</f>
        <v>2.3043470476180818</v>
      </c>
      <c r="J97" s="195">
        <f>Size!J13</f>
        <v>0.1100528371481877</v>
      </c>
      <c r="K97" s="89">
        <f>Size!K13</f>
        <v>5.0154093568255183E-2</v>
      </c>
      <c r="L97" s="90">
        <f>Size!L13</f>
        <v>1982612396.8185337</v>
      </c>
      <c r="M97" s="91">
        <f>Size!M13</f>
        <v>318581483.98013949</v>
      </c>
      <c r="N97" s="89">
        <f>Size!N13</f>
        <v>0.19145166205880407</v>
      </c>
      <c r="O97" s="88">
        <f>Size!O13</f>
        <v>430631608.90867037</v>
      </c>
      <c r="P97" s="87">
        <f>Size!P13</f>
        <v>51148545.601181209</v>
      </c>
      <c r="Q97" s="89">
        <f>Size!Q13</f>
        <v>0.13478479159354825</v>
      </c>
    </row>
    <row r="98" spans="2:17">
      <c r="B98" s="391"/>
      <c r="C98" s="166" t="s">
        <v>245</v>
      </c>
      <c r="D98" s="88">
        <f>Size!D14</f>
        <v>862935853.57018256</v>
      </c>
      <c r="E98" s="87">
        <f>Size!E14</f>
        <v>-24063038.504532099</v>
      </c>
      <c r="F98" s="89">
        <f>Size!F14</f>
        <v>-2.7128600406983592E-2</v>
      </c>
      <c r="G98" s="106">
        <f>Size!G14</f>
        <v>25.159254982702453</v>
      </c>
      <c r="H98" s="92">
        <f>Size!H14</f>
        <v>-1.5133670507819588</v>
      </c>
      <c r="I98" s="194">
        <f>Size!I14</f>
        <v>3.5960267126668444</v>
      </c>
      <c r="J98" s="195">
        <f>Size!J14</f>
        <v>0.20720110328285513</v>
      </c>
      <c r="K98" s="89">
        <f>Size!K14</f>
        <v>6.1142450856454526E-2</v>
      </c>
      <c r="L98" s="90">
        <f>Size!L14</f>
        <v>3103140380.756341</v>
      </c>
      <c r="M98" s="91">
        <f>Size!M14</f>
        <v>97255819.798322678</v>
      </c>
      <c r="N98" s="89">
        <f>Size!N14</f>
        <v>3.2355141332282518E-2</v>
      </c>
      <c r="O98" s="88">
        <f>Size!O14</f>
        <v>2439255699.9325023</v>
      </c>
      <c r="P98" s="87">
        <f>Size!P14</f>
        <v>-75406328.442961693</v>
      </c>
      <c r="Q98" s="89">
        <f>Size!Q14</f>
        <v>-2.9986665242516152E-2</v>
      </c>
    </row>
    <row r="99" spans="2:17" ht="15" customHeight="1">
      <c r="B99" s="391"/>
      <c r="C99" s="166" t="s">
        <v>246</v>
      </c>
      <c r="D99" s="88">
        <f>Size!D15</f>
        <v>998542930.06899083</v>
      </c>
      <c r="E99" s="87">
        <f>Size!E15</f>
        <v>111350323.41408896</v>
      </c>
      <c r="F99" s="89">
        <f>Size!F15</f>
        <v>0.12550862414637068</v>
      </c>
      <c r="G99" s="106">
        <f>Size!G15</f>
        <v>29.11293589765922</v>
      </c>
      <c r="H99" s="92">
        <f>Size!H15</f>
        <v>2.4344887432802089</v>
      </c>
      <c r="I99" s="194">
        <f>Size!I15</f>
        <v>2.3606570565968412</v>
      </c>
      <c r="J99" s="195">
        <f>Size!J15</f>
        <v>0.10095185992763245</v>
      </c>
      <c r="K99" s="89">
        <f>Size!K15</f>
        <v>4.467479212617418E-2</v>
      </c>
      <c r="L99" s="90">
        <f>Size!L15</f>
        <v>2357217414.1822495</v>
      </c>
      <c r="M99" s="91">
        <f>Size!M15</f>
        <v>352423670.47766638</v>
      </c>
      <c r="N99" s="89">
        <f>Size!N15</f>
        <v>0.1757904879663261</v>
      </c>
      <c r="O99" s="88">
        <f>Size!O15</f>
        <v>501974845.95393252</v>
      </c>
      <c r="P99" s="87">
        <f>Size!P15</f>
        <v>53819366.966580868</v>
      </c>
      <c r="Q99" s="89">
        <f>Size!Q15</f>
        <v>0.12009083786767631</v>
      </c>
    </row>
    <row r="100" spans="2:17" ht="15.75" thickBot="1">
      <c r="B100" s="394"/>
      <c r="C100" s="167" t="s">
        <v>247</v>
      </c>
      <c r="D100" s="155">
        <f>Size!D16</f>
        <v>1566864817.857955</v>
      </c>
      <c r="E100" s="149">
        <f>Size!E16</f>
        <v>15810470.927864552</v>
      </c>
      <c r="F100" s="151">
        <f>Size!F16</f>
        <v>1.0193370051254024E-2</v>
      </c>
      <c r="G100" s="152">
        <f>Size!G16</f>
        <v>45.682597742136586</v>
      </c>
      <c r="H100" s="153">
        <f>Size!H16</f>
        <v>-0.95859506960654528</v>
      </c>
      <c r="I100" s="196">
        <f>Size!I16</f>
        <v>2.7496706944546121</v>
      </c>
      <c r="J100" s="197">
        <f>Size!J16</f>
        <v>0.14824261510143044</v>
      </c>
      <c r="K100" s="151">
        <f>Size!K16</f>
        <v>5.6985090719205829E-2</v>
      </c>
      <c r="L100" s="154">
        <f>Size!L16</f>
        <v>4308362271.8359823</v>
      </c>
      <c r="M100" s="150">
        <f>Size!M16</f>
        <v>273405941.12923336</v>
      </c>
      <c r="N100" s="151">
        <f>Size!N16</f>
        <v>6.7759330887564903E-2</v>
      </c>
      <c r="O100" s="155">
        <f>Size!O16</f>
        <v>936568095.94467425</v>
      </c>
      <c r="P100" s="149">
        <f>Size!P16</f>
        <v>8926191.5743434429</v>
      </c>
      <c r="Q100" s="151">
        <f>Size!Q16</f>
        <v>9.6224540227108496E-3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395" t="s">
        <v>322</v>
      </c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  <c r="N102" s="395"/>
      <c r="O102" s="395"/>
      <c r="P102" s="395"/>
      <c r="Q102" s="395"/>
    </row>
    <row r="103" spans="2:17">
      <c r="B103" s="396" t="s">
        <v>24</v>
      </c>
      <c r="C103" s="396"/>
      <c r="D103" s="396"/>
      <c r="E103" s="396"/>
      <c r="F103" s="396"/>
      <c r="G103" s="396"/>
      <c r="H103" s="396"/>
      <c r="I103" s="396"/>
      <c r="J103" s="396"/>
      <c r="K103" s="396"/>
      <c r="L103" s="396"/>
      <c r="M103" s="396"/>
      <c r="N103" s="396"/>
      <c r="O103" s="396"/>
      <c r="P103" s="396"/>
      <c r="Q103" s="396"/>
    </row>
    <row r="104" spans="2:17" ht="15.75" thickBot="1">
      <c r="B104" s="397" t="str">
        <f>'HOME PAGE'!H7</f>
        <v>YTD Ending 01-28-2024</v>
      </c>
      <c r="C104" s="397"/>
      <c r="D104" s="397"/>
      <c r="E104" s="397"/>
      <c r="F104" s="397"/>
      <c r="G104" s="397"/>
      <c r="H104" s="397"/>
      <c r="I104" s="397"/>
      <c r="J104" s="397"/>
      <c r="K104" s="397"/>
      <c r="L104" s="397"/>
      <c r="M104" s="397"/>
      <c r="N104" s="397"/>
      <c r="O104" s="397"/>
      <c r="P104" s="397"/>
      <c r="Q104" s="397"/>
    </row>
    <row r="105" spans="2:17">
      <c r="D105" s="398" t="s">
        <v>102</v>
      </c>
      <c r="E105" s="399"/>
      <c r="F105" s="400"/>
      <c r="G105" s="401" t="s">
        <v>31</v>
      </c>
      <c r="H105" s="402"/>
      <c r="I105" s="398" t="s">
        <v>32</v>
      </c>
      <c r="J105" s="399"/>
      <c r="K105" s="400"/>
      <c r="L105" s="401" t="s">
        <v>33</v>
      </c>
      <c r="M105" s="399"/>
      <c r="N105" s="402"/>
      <c r="O105" s="398" t="s">
        <v>34</v>
      </c>
      <c r="P105" s="399"/>
      <c r="Q105" s="400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6" t="s">
        <v>11</v>
      </c>
      <c r="D107" s="347">
        <f>'Segment Data'!D15</f>
        <v>348204013.33937573</v>
      </c>
      <c r="E107" s="348">
        <f>'Segment Data'!E15</f>
        <v>7165617.9329627156</v>
      </c>
      <c r="F107" s="349">
        <f>'Segment Data'!F15</f>
        <v>2.101117654046988E-2</v>
      </c>
      <c r="G107" s="350">
        <f>'Segment Data'!G15</f>
        <v>99.960892996845985</v>
      </c>
      <c r="H107" s="351">
        <f>'Segment Data'!H15</f>
        <v>-2.8795668968172095E-2</v>
      </c>
      <c r="I107" s="352">
        <f>'Segment Data'!I15</f>
        <v>2.8376524278024444</v>
      </c>
      <c r="J107" s="353">
        <f>'Segment Data'!J15</f>
        <v>1.6696415034189283E-2</v>
      </c>
      <c r="K107" s="349">
        <f>'Segment Data'!K15</f>
        <v>5.9187080403301957E-3</v>
      </c>
      <c r="L107" s="354">
        <f>'Segment Data'!L15</f>
        <v>988081963.82303429</v>
      </c>
      <c r="M107" s="355">
        <f>'Segment Data'!M15</f>
        <v>26027651.716475725</v>
      </c>
      <c r="N107" s="349">
        <f>'Segment Data'!N15</f>
        <v>2.7054243600326863E-2</v>
      </c>
      <c r="O107" s="347">
        <f>'Segment Data'!O15</f>
        <v>391437028.69344032</v>
      </c>
      <c r="P107" s="348">
        <f>'Segment Data'!P15</f>
        <v>3441029.8941184282</v>
      </c>
      <c r="Q107" s="349">
        <f>'Segment Data'!Q15</f>
        <v>8.8687252053292111E-3</v>
      </c>
    </row>
    <row r="108" spans="2:17">
      <c r="B108" s="387" t="s">
        <v>98</v>
      </c>
      <c r="C108" s="162" t="s">
        <v>370</v>
      </c>
      <c r="D108" s="88">
        <f>'Segment Data'!D16</f>
        <v>6579477.8233215846</v>
      </c>
      <c r="E108" s="87">
        <f>'Segment Data'!E16</f>
        <v>-331921.18911497854</v>
      </c>
      <c r="F108" s="89">
        <f>'Segment Data'!F16</f>
        <v>-4.8025181083845736E-2</v>
      </c>
      <c r="G108" s="106">
        <f>'Segment Data'!G16</f>
        <v>1.8888078640011379</v>
      </c>
      <c r="H108" s="92">
        <f>'Segment Data'!H16</f>
        <v>-0.13755821327061857</v>
      </c>
      <c r="I108" s="194">
        <f>'Segment Data'!I16</f>
        <v>4.7619324725565093</v>
      </c>
      <c r="J108" s="195">
        <f>'Segment Data'!J16</f>
        <v>-8.2300270273806042E-2</v>
      </c>
      <c r="K108" s="89">
        <f>'Segment Data'!K16</f>
        <v>-1.6989330332159241E-2</v>
      </c>
      <c r="L108" s="90">
        <f>'Segment Data'!L16</f>
        <v>31331029.099340472</v>
      </c>
      <c r="M108" s="91">
        <f>'Segment Data'!M16</f>
        <v>-2149396.2954698317</v>
      </c>
      <c r="N108" s="89">
        <f>'Segment Data'!N16</f>
        <v>-6.4198595750309756E-2</v>
      </c>
      <c r="O108" s="88">
        <f>'Segment Data'!O16</f>
        <v>13860331.46071744</v>
      </c>
      <c r="P108" s="87">
        <f>'Segment Data'!P16</f>
        <v>-1037288.0883783512</v>
      </c>
      <c r="Q108" s="89">
        <f>'Segment Data'!Q16</f>
        <v>-6.962777408564641E-2</v>
      </c>
    </row>
    <row r="109" spans="2:17">
      <c r="B109" s="388"/>
      <c r="C109" s="163" t="s">
        <v>318</v>
      </c>
      <c r="D109" s="88">
        <f>'Segment Data'!D17</f>
        <v>142628226.93829173</v>
      </c>
      <c r="E109" s="87">
        <f>'Segment Data'!E17</f>
        <v>12027837.755053595</v>
      </c>
      <c r="F109" s="89">
        <f>'Segment Data'!F17</f>
        <v>9.2096492439834962E-2</v>
      </c>
      <c r="G109" s="106">
        <f>'Segment Data'!G17</f>
        <v>40.945090766121275</v>
      </c>
      <c r="H109" s="92">
        <f>'Segment Data'!H17</f>
        <v>2.6541169931999207</v>
      </c>
      <c r="I109" s="194">
        <f>'Segment Data'!I17</f>
        <v>3.12865570213788</v>
      </c>
      <c r="J109" s="195">
        <f>'Segment Data'!J17</f>
        <v>-9.0964593815185069E-2</v>
      </c>
      <c r="K109" s="89">
        <f>'Segment Data'!K17</f>
        <v>-2.8253205488089371E-2</v>
      </c>
      <c r="L109" s="90">
        <f>'Segment Data'!L17</f>
        <v>446234615.49630201</v>
      </c>
      <c r="M109" s="91">
        <f>'Segment Data'!M17</f>
        <v>25750951.822579384</v>
      </c>
      <c r="N109" s="89">
        <f>'Segment Data'!N17</f>
        <v>6.1241265826110725E-2</v>
      </c>
      <c r="O109" s="88">
        <f>'Segment Data'!O17</f>
        <v>167155160.81564307</v>
      </c>
      <c r="P109" s="87">
        <f>'Segment Data'!P17</f>
        <v>7914354.9788685441</v>
      </c>
      <c r="Q109" s="89">
        <f>'Segment Data'!Q17</f>
        <v>4.9700545895132807E-2</v>
      </c>
    </row>
    <row r="110" spans="2:17">
      <c r="B110" s="388"/>
      <c r="C110" s="163" t="s">
        <v>212</v>
      </c>
      <c r="D110" s="88">
        <f>'Segment Data'!D18</f>
        <v>189818897.67129707</v>
      </c>
      <c r="E110" s="87">
        <f>'Segment Data'!E18</f>
        <v>-4300130.0335538387</v>
      </c>
      <c r="F110" s="89">
        <f>'Segment Data'!F18</f>
        <v>-2.2152027466838489E-2</v>
      </c>
      <c r="G110" s="106">
        <f>'Segment Data'!G18</f>
        <v>54.492383177692986</v>
      </c>
      <c r="H110" s="92">
        <f>'Segment Data'!H18</f>
        <v>-2.4217397062947725</v>
      </c>
      <c r="I110" s="194">
        <f>'Segment Data'!I18</f>
        <v>2.4726770155203113</v>
      </c>
      <c r="J110" s="195">
        <f>'Segment Data'!J18</f>
        <v>6.1307959360956232E-2</v>
      </c>
      <c r="K110" s="89">
        <f>'Segment Data'!K18</f>
        <v>2.5424544287137398E-2</v>
      </c>
      <c r="L110" s="90">
        <f>'Segment Data'!L18</f>
        <v>469360825.38321823</v>
      </c>
      <c r="M110" s="91">
        <f>'Segment Data'!M18</f>
        <v>1268208.7640001774</v>
      </c>
      <c r="N110" s="89">
        <f>'Segment Data'!N18</f>
        <v>2.7093116169183977E-3</v>
      </c>
      <c r="O110" s="88">
        <f>'Segment Data'!O18</f>
        <v>191726990.22814465</v>
      </c>
      <c r="P110" s="87">
        <f>'Segment Data'!P18</f>
        <v>-3238698.6350420713</v>
      </c>
      <c r="Q110" s="89">
        <f>'Segment Data'!Q18</f>
        <v>-1.6611633841453834E-2</v>
      </c>
    </row>
    <row r="111" spans="2:17">
      <c r="B111" s="388"/>
      <c r="C111" s="163" t="s">
        <v>347</v>
      </c>
      <c r="D111" s="88">
        <f>'Segment Data'!D19</f>
        <v>4402854.9023411162</v>
      </c>
      <c r="E111" s="87">
        <f>'Segment Data'!E19</f>
        <v>334342.73528840626</v>
      </c>
      <c r="F111" s="89">
        <f>'Segment Data'!F19</f>
        <v>8.2178133322533251E-2</v>
      </c>
      <c r="G111" s="106">
        <f>'Segment Data'!G19</f>
        <v>1.2639524270635107</v>
      </c>
      <c r="H111" s="92">
        <f>'Segment Data'!H19</f>
        <v>7.1097691654948614E-2</v>
      </c>
      <c r="I111" s="194">
        <f>'Segment Data'!I19</f>
        <v>4.7578034183871134</v>
      </c>
      <c r="J111" s="195">
        <f>'Segment Data'!J19</f>
        <v>0.25530271993238252</v>
      </c>
      <c r="K111" s="89">
        <f>'Segment Data'!K19</f>
        <v>5.6702427613171284E-2</v>
      </c>
      <c r="L111" s="90">
        <f>'Segment Data'!L19</f>
        <v>20947918.105021022</v>
      </c>
      <c r="M111" s="91">
        <f>'Segment Data'!M19</f>
        <v>2629439.2311946265</v>
      </c>
      <c r="N111" s="89">
        <f>'Segment Data'!N19</f>
        <v>0.14354026059181108</v>
      </c>
      <c r="O111" s="88">
        <f>'Segment Data'!O19</f>
        <v>9943546.7076138258</v>
      </c>
      <c r="P111" s="87">
        <f>'Segment Data'!P19</f>
        <v>747636.31092347205</v>
      </c>
      <c r="Q111" s="89">
        <f>'Segment Data'!Q19</f>
        <v>8.1300956476538691E-2</v>
      </c>
    </row>
    <row r="112" spans="2:17" ht="15.75" thickBot="1">
      <c r="B112" s="389"/>
      <c r="C112" s="164" t="s">
        <v>348</v>
      </c>
      <c r="D112" s="155">
        <f>'Segment Data'!D20</f>
        <v>4774556.0041228877</v>
      </c>
      <c r="E112" s="149">
        <f>'Segment Data'!E20</f>
        <v>-564511.33472321462</v>
      </c>
      <c r="F112" s="151">
        <f>'Segment Data'!F20</f>
        <v>-0.1057321998199818</v>
      </c>
      <c r="G112" s="152">
        <f>'Segment Data'!G20</f>
        <v>1.3706587619666755</v>
      </c>
      <c r="H112" s="153">
        <f>'Segment Data'!H20</f>
        <v>-0.19471243426139573</v>
      </c>
      <c r="I112" s="196">
        <f>'Segment Data'!I20</f>
        <v>4.2323465724777387</v>
      </c>
      <c r="J112" s="197">
        <f>'Segment Data'!J20</f>
        <v>0.17187567576368146</v>
      </c>
      <c r="K112" s="151">
        <f>'Segment Data'!K20</f>
        <v>4.2329000782340816E-2</v>
      </c>
      <c r="L112" s="154">
        <f>'Segment Data'!L20</f>
        <v>20207575.739152513</v>
      </c>
      <c r="M112" s="150">
        <f>'Segment Data'!M20</f>
        <v>-1471551.805828657</v>
      </c>
      <c r="N112" s="151">
        <f>'Segment Data'!N20</f>
        <v>-6.787873740653963E-2</v>
      </c>
      <c r="O112" s="155">
        <f>'Segment Data'!O20</f>
        <v>8750999.4813213348</v>
      </c>
      <c r="P112" s="149">
        <f>'Segment Data'!P20</f>
        <v>-944974.67225317284</v>
      </c>
      <c r="Q112" s="151">
        <f>'Segment Data'!Q20</f>
        <v>-9.7460518900496396E-2</v>
      </c>
    </row>
    <row r="113" spans="2:17">
      <c r="B113" s="393" t="s">
        <v>99</v>
      </c>
      <c r="C113" s="165" t="s">
        <v>213</v>
      </c>
      <c r="D113" s="127">
        <f>'Type Data'!D11</f>
        <v>284776360.70179158</v>
      </c>
      <c r="E113" s="121">
        <f>'Type Data'!E11</f>
        <v>7226628.670060873</v>
      </c>
      <c r="F113" s="123">
        <f>'Type Data'!F11</f>
        <v>2.6037238865842943E-2</v>
      </c>
      <c r="G113" s="124">
        <f>'Type Data'!G11</f>
        <v>81.752358472669982</v>
      </c>
      <c r="H113" s="125">
        <f>'Type Data'!H11</f>
        <v>0.37703044820838727</v>
      </c>
      <c r="I113" s="198">
        <f>'Type Data'!I11</f>
        <v>2.7947556799721336</v>
      </c>
      <c r="J113" s="199">
        <f>'Type Data'!J11</f>
        <v>2.1648270377752521E-2</v>
      </c>
      <c r="K113" s="123">
        <f>'Type Data'!K11</f>
        <v>7.8065026629888044E-3</v>
      </c>
      <c r="L113" s="126">
        <f>'Type Data'!L11</f>
        <v>795880351.5931251</v>
      </c>
      <c r="M113" s="122">
        <f>'Type Data'!M11</f>
        <v>26205133.164997697</v>
      </c>
      <c r="N113" s="123">
        <f>'Type Data'!N11</f>
        <v>3.4047001303374749E-2</v>
      </c>
      <c r="O113" s="127">
        <f>'Type Data'!O11</f>
        <v>317717063.3512156</v>
      </c>
      <c r="P113" s="121">
        <f>'Type Data'!P11</f>
        <v>2423840.6719397306</v>
      </c>
      <c r="Q113" s="123">
        <f>'Type Data'!Q11</f>
        <v>7.687576191275516E-3</v>
      </c>
    </row>
    <row r="114" spans="2:17">
      <c r="B114" s="391"/>
      <c r="C114" s="166" t="s">
        <v>214</v>
      </c>
      <c r="D114" s="88">
        <f>'Type Data'!D12</f>
        <v>43353986.133617818</v>
      </c>
      <c r="E114" s="87">
        <f>'Type Data'!E12</f>
        <v>-791143.84822700918</v>
      </c>
      <c r="F114" s="89">
        <f>'Type Data'!F12</f>
        <v>-1.7921429805561245E-2</v>
      </c>
      <c r="G114" s="106">
        <f>'Type Data'!G12</f>
        <v>12.445873691482953</v>
      </c>
      <c r="H114" s="92">
        <f>'Type Data'!H12</f>
        <v>-0.4971200079108069</v>
      </c>
      <c r="I114" s="194">
        <f>'Type Data'!I12</f>
        <v>2.8892923903239836</v>
      </c>
      <c r="J114" s="195">
        <f>'Type Data'!J12</f>
        <v>4.355347523317743E-2</v>
      </c>
      <c r="K114" s="89">
        <f>'Type Data'!K12</f>
        <v>1.5304803614349723E-2</v>
      </c>
      <c r="L114" s="90">
        <f>'Type Data'!L12</f>
        <v>125262342.22607347</v>
      </c>
      <c r="M114" s="91">
        <f>'Type Data'!M12</f>
        <v>-363172.07500424981</v>
      </c>
      <c r="N114" s="89">
        <f>'Type Data'!N12</f>
        <v>-2.8909101548739626E-3</v>
      </c>
      <c r="O114" s="88">
        <f>'Type Data'!O12</f>
        <v>36645488.51014185</v>
      </c>
      <c r="P114" s="87">
        <f>'Type Data'!P12</f>
        <v>1364697.3317299038</v>
      </c>
      <c r="Q114" s="89">
        <f>'Type Data'!Q12</f>
        <v>3.8681029709020584E-2</v>
      </c>
    </row>
    <row r="115" spans="2:17">
      <c r="B115" s="391"/>
      <c r="C115" s="166" t="s">
        <v>215</v>
      </c>
      <c r="D115" s="88">
        <f>'Type Data'!D13</f>
        <v>18826732.322491888</v>
      </c>
      <c r="E115" s="87">
        <f>'Type Data'!E13</f>
        <v>906451.42248705775</v>
      </c>
      <c r="F115" s="89">
        <f>'Type Data'!F13</f>
        <v>5.0582433810332374E-2</v>
      </c>
      <c r="G115" s="106">
        <f>'Type Data'!G13</f>
        <v>5.4046963937048327</v>
      </c>
      <c r="H115" s="92">
        <f>'Type Data'!H13</f>
        <v>0.1506155273551899</v>
      </c>
      <c r="I115" s="194">
        <f>'Type Data'!I13</f>
        <v>3.3590312061845466</v>
      </c>
      <c r="J115" s="195">
        <f>'Type Data'!J13</f>
        <v>-0.14486069028213189</v>
      </c>
      <c r="K115" s="89">
        <f>'Type Data'!K13</f>
        <v>-4.1342796685083033E-2</v>
      </c>
      <c r="L115" s="90">
        <f>'Type Data'!L13</f>
        <v>63239581.381733514</v>
      </c>
      <c r="M115" s="91">
        <f>'Type Data'!M13</f>
        <v>448854.35379999131</v>
      </c>
      <c r="N115" s="89">
        <f>'Type Data'!N13</f>
        <v>7.1484178483920214E-3</v>
      </c>
      <c r="O115" s="88">
        <f>'Type Data'!O13</f>
        <v>32086740.106186152</v>
      </c>
      <c r="P115" s="87">
        <f>'Type Data'!P13</f>
        <v>357765.13592529669</v>
      </c>
      <c r="Q115" s="89">
        <f>'Type Data'!Q13</f>
        <v>1.1275660063416015E-2</v>
      </c>
    </row>
    <row r="116" spans="2:17" ht="15.75" thickBot="1">
      <c r="B116" s="394"/>
      <c r="C116" s="167" t="s">
        <v>216</v>
      </c>
      <c r="D116" s="155">
        <f>'Type Data'!D14</f>
        <v>1246934.181474179</v>
      </c>
      <c r="E116" s="149">
        <f>'Type Data'!E14</f>
        <v>-176318.31136923144</v>
      </c>
      <c r="F116" s="151">
        <f>'Type Data'!F14</f>
        <v>-0.12388406994248657</v>
      </c>
      <c r="G116" s="152">
        <f>'Type Data'!G14</f>
        <v>0.3579644389881449</v>
      </c>
      <c r="H116" s="153">
        <f>'Type Data'!H14</f>
        <v>-5.9321636624150853E-2</v>
      </c>
      <c r="I116" s="196">
        <f>'Type Data'!I14</f>
        <v>2.9670279931918917</v>
      </c>
      <c r="J116" s="197">
        <f>'Type Data'!J14</f>
        <v>0.18266445309759627</v>
      </c>
      <c r="K116" s="151">
        <f>'Type Data'!K14</f>
        <v>6.5603665062863928E-2</v>
      </c>
      <c r="L116" s="154">
        <f>'Type Data'!L14</f>
        <v>3699688.6221017074</v>
      </c>
      <c r="M116" s="150">
        <f>'Type Data'!M14</f>
        <v>-263163.72731980216</v>
      </c>
      <c r="N116" s="151">
        <f>'Type Data'!N14</f>
        <v>-6.6407653910754039E-2</v>
      </c>
      <c r="O116" s="155">
        <f>'Type Data'!O14</f>
        <v>4987736.7258967161</v>
      </c>
      <c r="P116" s="149">
        <f>'Type Data'!P14</f>
        <v>-705273.24547692575</v>
      </c>
      <c r="Q116" s="151">
        <f>'Type Data'!Q14</f>
        <v>-0.12388406994248657</v>
      </c>
    </row>
    <row r="117" spans="2:17" ht="15.75" thickBot="1">
      <c r="B117" s="105" t="s">
        <v>217</v>
      </c>
      <c r="C117" s="168" t="s">
        <v>218</v>
      </c>
      <c r="D117" s="148">
        <f>Granola!D5</f>
        <v>335655.18448169529</v>
      </c>
      <c r="E117" s="142">
        <f>Granola!E5</f>
        <v>-242314.73902249383</v>
      </c>
      <c r="F117" s="144">
        <f>Granola!F5</f>
        <v>-0.41925146823100656</v>
      </c>
      <c r="G117" s="145">
        <f>Granola!G5</f>
        <v>9.6358429812552535E-2</v>
      </c>
      <c r="H117" s="146">
        <f>Granola!H5</f>
        <v>-7.3097659260700124E-2</v>
      </c>
      <c r="I117" s="200">
        <f>Granola!I5</f>
        <v>3.8306553584101217</v>
      </c>
      <c r="J117" s="201">
        <f>Granola!J5</f>
        <v>0.45513885625010086</v>
      </c>
      <c r="K117" s="144">
        <f>Granola!K5</f>
        <v>0.13483532252289501</v>
      </c>
      <c r="L117" s="147">
        <f>Granola!L5</f>
        <v>1285779.331012944</v>
      </c>
      <c r="M117" s="143">
        <f>Granola!M5</f>
        <v>-665167.6835276112</v>
      </c>
      <c r="N117" s="144">
        <f>Granola!N5</f>
        <v>-0.34094605264523653</v>
      </c>
      <c r="O117" s="148">
        <f>Granola!O5</f>
        <v>519092.99306726456</v>
      </c>
      <c r="P117" s="142">
        <f>Granola!P5</f>
        <v>-184071.15087376628</v>
      </c>
      <c r="Q117" s="144">
        <f>Granola!Q5</f>
        <v>-0.26177550783818543</v>
      </c>
    </row>
    <row r="118" spans="2:17">
      <c r="B118" s="390" t="s">
        <v>219</v>
      </c>
      <c r="C118" s="169" t="s">
        <v>22</v>
      </c>
      <c r="D118" s="136">
        <f>'NB vs PL'!D7</f>
        <v>283618253.04364192</v>
      </c>
      <c r="E118" s="128">
        <f>'NB vs PL'!E7</f>
        <v>31522.906098127365</v>
      </c>
      <c r="F118" s="132">
        <f>'NB vs PL'!F7</f>
        <v>1.1115790249719473E-4</v>
      </c>
      <c r="G118" s="133">
        <f>'NB vs PL'!G7</f>
        <v>81.419893965483809</v>
      </c>
      <c r="H118" s="134">
        <f>'NB vs PL'!H7</f>
        <v>-1.72543288962855</v>
      </c>
      <c r="I118" s="202">
        <f>'NB vs PL'!I7</f>
        <v>3.0989222800091301</v>
      </c>
      <c r="J118" s="203">
        <f>'NB vs PL'!J7</f>
        <v>4.8200192945143883E-2</v>
      </c>
      <c r="K118" s="132">
        <f>'NB vs PL'!K7</f>
        <v>1.5799601395855671E-2</v>
      </c>
      <c r="L118" s="135">
        <f>'NB vs PL'!L7</f>
        <v>878910923.37420928</v>
      </c>
      <c r="M118" s="129">
        <f>'NB vs PL'!M7</f>
        <v>13766622.145350218</v>
      </c>
      <c r="N118" s="132">
        <f>'NB vs PL'!N7</f>
        <v>1.5912515548904362E-2</v>
      </c>
      <c r="O118" s="136">
        <f>'NB vs PL'!O7</f>
        <v>334937175.15694344</v>
      </c>
      <c r="P118" s="128">
        <f>'NB vs PL'!P7</f>
        <v>81104.225845813751</v>
      </c>
      <c r="Q118" s="132">
        <f>'NB vs PL'!Q7</f>
        <v>2.4220622794831256E-4</v>
      </c>
    </row>
    <row r="119" spans="2:17" ht="15.75" thickBot="1">
      <c r="B119" s="392"/>
      <c r="C119" s="170" t="s">
        <v>21</v>
      </c>
      <c r="D119" s="141">
        <f>'NB vs PL'!D8</f>
        <v>64721985.723899573</v>
      </c>
      <c r="E119" s="130">
        <f>'NB vs PL'!E8</f>
        <v>7235151.2199519426</v>
      </c>
      <c r="F119" s="137">
        <f>'NB vs PL'!F8</f>
        <v>0.1258575338576888</v>
      </c>
      <c r="G119" s="138">
        <f>'NB vs PL'!G8</f>
        <v>18.580106034517421</v>
      </c>
      <c r="H119" s="139">
        <f>'NB vs PL'!H8</f>
        <v>1.7254328896272462</v>
      </c>
      <c r="I119" s="204">
        <f>'NB vs PL'!I8</f>
        <v>1.6982843911397325</v>
      </c>
      <c r="J119" s="205">
        <f>'NB vs PL'!J8</f>
        <v>1.0473120490928967E-2</v>
      </c>
      <c r="K119" s="137">
        <f>'NB vs PL'!K8</f>
        <v>6.2051490430580216E-3</v>
      </c>
      <c r="L119" s="140">
        <f>'NB vs PL'!L8</f>
        <v>109916338.11846724</v>
      </c>
      <c r="M119" s="131">
        <f>'NB vs PL'!M8</f>
        <v>12889410.928781912</v>
      </c>
      <c r="N119" s="137">
        <f>'NB vs PL'!N8</f>
        <v>0.13284364765652551</v>
      </c>
      <c r="O119" s="141">
        <f>'NB vs PL'!O8</f>
        <v>56766223.298149705</v>
      </c>
      <c r="P119" s="130">
        <f>'NB vs PL'!P8</f>
        <v>3598079.9452925175</v>
      </c>
      <c r="Q119" s="137">
        <f>'NB vs PL'!Q8</f>
        <v>6.7673605252931243E-2</v>
      </c>
    </row>
    <row r="120" spans="2:17">
      <c r="B120" s="393" t="s">
        <v>100</v>
      </c>
      <c r="C120" s="165" t="s">
        <v>208</v>
      </c>
      <c r="D120" s="127">
        <f>Package!D11</f>
        <v>180791617.24401134</v>
      </c>
      <c r="E120" s="121">
        <f>Package!E11</f>
        <v>-730060.06555446982</v>
      </c>
      <c r="F120" s="123">
        <f>Package!F11</f>
        <v>-4.0218891560231144E-3</v>
      </c>
      <c r="G120" s="124">
        <f>Package!G11</f>
        <v>51.900870793357164</v>
      </c>
      <c r="H120" s="125">
        <f>Package!H11</f>
        <v>-1.3198112317570079</v>
      </c>
      <c r="I120" s="198">
        <f>Package!I11</f>
        <v>3.0149697889738172</v>
      </c>
      <c r="J120" s="199">
        <f>Package!J11</f>
        <v>2.3880998539918874E-2</v>
      </c>
      <c r="K120" s="123">
        <f>Package!K11</f>
        <v>7.9840486903281164E-3</v>
      </c>
      <c r="L120" s="126">
        <f>Package!L11</f>
        <v>545081264.09041202</v>
      </c>
      <c r="M120" s="122">
        <f>Package!M11</f>
        <v>2133809.8690104485</v>
      </c>
      <c r="N120" s="123">
        <f>Package!N11</f>
        <v>3.9300485754563087E-3</v>
      </c>
      <c r="O120" s="127">
        <f>Package!O11</f>
        <v>281438652.86470354</v>
      </c>
      <c r="P120" s="121">
        <f>Package!P11</f>
        <v>-2507529.0795567632</v>
      </c>
      <c r="Q120" s="123">
        <f>Package!Q11</f>
        <v>-8.8310012213828632E-3</v>
      </c>
    </row>
    <row r="121" spans="2:17">
      <c r="B121" s="391"/>
      <c r="C121" s="166" t="s">
        <v>209</v>
      </c>
      <c r="D121" s="88">
        <f>Package!D12</f>
        <v>102317943.3817635</v>
      </c>
      <c r="E121" s="87">
        <f>Package!E12</f>
        <v>8763552.2539552003</v>
      </c>
      <c r="F121" s="89">
        <f>Package!F12</f>
        <v>9.3673339629595467E-2</v>
      </c>
      <c r="G121" s="106">
        <f>Package!G12</f>
        <v>29.372989966296934</v>
      </c>
      <c r="H121" s="92">
        <f>Package!H12</f>
        <v>1.9436020493097672</v>
      </c>
      <c r="I121" s="194">
        <f>Package!I12</f>
        <v>2.3978520207853289</v>
      </c>
      <c r="J121" s="195">
        <f>Package!J12</f>
        <v>2.9477023051394546E-2</v>
      </c>
      <c r="K121" s="89">
        <f>Package!K12</f>
        <v>1.2446096196589736E-2</v>
      </c>
      <c r="L121" s="90">
        <f>Package!L12</f>
        <v>245343287.3005605</v>
      </c>
      <c r="M121" s="91">
        <f>Package!M12</f>
        <v>23771406.425237924</v>
      </c>
      <c r="N121" s="89">
        <f>Package!N12</f>
        <v>0.10728530322227114</v>
      </c>
      <c r="O121" s="88">
        <f>Package!O12</f>
        <v>52562320.018014073</v>
      </c>
      <c r="P121" s="87">
        <f>Package!P12</f>
        <v>4176714.6132839024</v>
      </c>
      <c r="Q121" s="89">
        <f>Package!Q12</f>
        <v>8.6321429242168526E-2</v>
      </c>
    </row>
    <row r="122" spans="2:17" ht="15" customHeight="1">
      <c r="B122" s="391"/>
      <c r="C122" s="166" t="s">
        <v>210</v>
      </c>
      <c r="D122" s="88">
        <f>Package!D13</f>
        <v>15395991.413503136</v>
      </c>
      <c r="E122" s="87">
        <f>Package!E13</f>
        <v>-502847.7462301366</v>
      </c>
      <c r="F122" s="89">
        <f>Package!F13</f>
        <v>-3.1627953536613587E-2</v>
      </c>
      <c r="G122" s="106">
        <f>Package!G13</f>
        <v>4.4198142218584051</v>
      </c>
      <c r="H122" s="92">
        <f>Package!H13</f>
        <v>-0.24159633819048931</v>
      </c>
      <c r="I122" s="194">
        <f>Package!I13</f>
        <v>2.4066148419279254</v>
      </c>
      <c r="J122" s="195">
        <f>Package!J13</f>
        <v>-1.2255297326691839E-2</v>
      </c>
      <c r="K122" s="89">
        <f>Package!K13</f>
        <v>-5.0665379376126198E-3</v>
      </c>
      <c r="L122" s="90">
        <f>Package!L13</f>
        <v>37052221.441931546</v>
      </c>
      <c r="M122" s="91">
        <f>Package!M13</f>
        <v>-1405005.8503592387</v>
      </c>
      <c r="N122" s="89">
        <f>Package!N13</f>
        <v>-3.6534247247743963E-2</v>
      </c>
      <c r="O122" s="88">
        <f>Package!O13</f>
        <v>8986619.4744882584</v>
      </c>
      <c r="P122" s="87">
        <f>Package!P13</f>
        <v>-225837.97434070893</v>
      </c>
      <c r="Q122" s="89">
        <f>Package!Q13</f>
        <v>-2.4514411664329164E-2</v>
      </c>
    </row>
    <row r="123" spans="2:17" ht="15.75" thickBot="1">
      <c r="B123" s="394"/>
      <c r="C123" s="167" t="s">
        <v>211</v>
      </c>
      <c r="D123" s="155">
        <f>Package!D14</f>
        <v>43382886.371106751</v>
      </c>
      <c r="E123" s="149">
        <f>Package!E14</f>
        <v>-757611.92712438852</v>
      </c>
      <c r="F123" s="151">
        <f>Package!F14</f>
        <v>-1.7163646907781931E-2</v>
      </c>
      <c r="G123" s="152">
        <f>Package!G14</f>
        <v>12.454170245906633</v>
      </c>
      <c r="H123" s="153">
        <f>Package!H14</f>
        <v>-0.48746548145591717</v>
      </c>
      <c r="I123" s="196">
        <f>Package!I14</f>
        <v>2.8882194728124246</v>
      </c>
      <c r="J123" s="197">
        <f>Package!J14</f>
        <v>4.2237474010422549E-2</v>
      </c>
      <c r="K123" s="151">
        <f>Package!K14</f>
        <v>1.4841089658403372E-2</v>
      </c>
      <c r="L123" s="154">
        <f>Package!L14</f>
        <v>125299297.20383926</v>
      </c>
      <c r="M123" s="150">
        <f>Package!M14</f>
        <v>-323766.37107697129</v>
      </c>
      <c r="N123" s="151">
        <f>Package!N14</f>
        <v>-2.5772844720021565E-3</v>
      </c>
      <c r="O123" s="155">
        <f>Package!O14</f>
        <v>36655330.955193043</v>
      </c>
      <c r="P123" s="149">
        <f>Package!P14</f>
        <v>1374211.115508087</v>
      </c>
      <c r="Q123" s="151">
        <f>Package!Q14</f>
        <v>3.8950325889665925E-2</v>
      </c>
    </row>
    <row r="124" spans="2:17">
      <c r="B124" s="390" t="s">
        <v>220</v>
      </c>
      <c r="C124" s="171" t="s">
        <v>221</v>
      </c>
      <c r="D124" s="127">
        <f>Flavor!D29</f>
        <v>35414268.52712182</v>
      </c>
      <c r="E124" s="121">
        <f>Flavor!E29</f>
        <v>1074311.0646301582</v>
      </c>
      <c r="F124" s="123">
        <f>Flavor!F29</f>
        <v>3.1284577617884085E-2</v>
      </c>
      <c r="G124" s="124">
        <f>Flavor!G29</f>
        <v>10.166574109388298</v>
      </c>
      <c r="H124" s="125">
        <f>Flavor!H29</f>
        <v>9.8377385145575147E-2</v>
      </c>
      <c r="I124" s="198">
        <f>Flavor!I29</f>
        <v>2.8921480400808295</v>
      </c>
      <c r="J124" s="199">
        <f>Flavor!J29</f>
        <v>3.9442156882889101E-2</v>
      </c>
      <c r="K124" s="123">
        <f>Flavor!K29</f>
        <v>1.3826226220935772E-2</v>
      </c>
      <c r="L124" s="126">
        <f>Flavor!L29</f>
        <v>102423307.31161158</v>
      </c>
      <c r="M124" s="122">
        <f>Flavor!M29</f>
        <v>4461508.6295945942</v>
      </c>
      <c r="N124" s="123">
        <f>Flavor!N29</f>
        <v>4.5543351486191125E-2</v>
      </c>
      <c r="O124" s="127">
        <f>Flavor!O29</f>
        <v>45057585.014046431</v>
      </c>
      <c r="P124" s="121">
        <f>Flavor!P29</f>
        <v>-197420.19735368341</v>
      </c>
      <c r="Q124" s="123">
        <f>Flavor!Q29</f>
        <v>-4.3623947546016766E-3</v>
      </c>
    </row>
    <row r="125" spans="2:17">
      <c r="B125" s="391"/>
      <c r="C125" s="166" t="s">
        <v>222</v>
      </c>
      <c r="D125" s="88">
        <f>Flavor!D30</f>
        <v>62815562.359051332</v>
      </c>
      <c r="E125" s="87">
        <f>Flavor!E30</f>
        <v>-2543249.5684583187</v>
      </c>
      <c r="F125" s="89">
        <f>Flavor!F30</f>
        <v>-3.8912114425811037E-2</v>
      </c>
      <c r="G125" s="106">
        <f>Flavor!G30</f>
        <v>18.032818310425206</v>
      </c>
      <c r="H125" s="92">
        <f>Flavor!H30</f>
        <v>-1.1298547030084585</v>
      </c>
      <c r="I125" s="194">
        <f>Flavor!I30</f>
        <v>2.5518664440327643</v>
      </c>
      <c r="J125" s="195">
        <f>Flavor!J30</f>
        <v>1.0818643418887053E-2</v>
      </c>
      <c r="K125" s="89">
        <f>Flavor!K30</f>
        <v>4.2575521075492711E-3</v>
      </c>
      <c r="L125" s="90">
        <f>Flavor!L30</f>
        <v>160296925.74711069</v>
      </c>
      <c r="M125" s="91">
        <f>Flavor!M30</f>
        <v>-5782939.5520237386</v>
      </c>
      <c r="N125" s="89">
        <f>Flavor!N30</f>
        <v>-3.4820232673044432E-2</v>
      </c>
      <c r="O125" s="88">
        <f>Flavor!O30</f>
        <v>48608344.073703647</v>
      </c>
      <c r="P125" s="87">
        <f>Flavor!P30</f>
        <v>-1896767.5416102037</v>
      </c>
      <c r="Q125" s="89">
        <f>Flavor!Q30</f>
        <v>-3.7555951881810663E-2</v>
      </c>
    </row>
    <row r="126" spans="2:17">
      <c r="B126" s="391"/>
      <c r="C126" s="166" t="s">
        <v>223</v>
      </c>
      <c r="D126" s="88">
        <f>Flavor!D31</f>
        <v>61263646.235635512</v>
      </c>
      <c r="E126" s="87">
        <f>Flavor!E31</f>
        <v>4992000.9745806977</v>
      </c>
      <c r="F126" s="89">
        <f>Flavor!F31</f>
        <v>8.871254699275026E-2</v>
      </c>
      <c r="G126" s="106">
        <f>Flavor!G31</f>
        <v>17.587300982623326</v>
      </c>
      <c r="H126" s="92">
        <f>Flavor!H31</f>
        <v>1.0889114577111947</v>
      </c>
      <c r="I126" s="194">
        <f>Flavor!I31</f>
        <v>2.8167622275765334</v>
      </c>
      <c r="J126" s="195">
        <f>Flavor!J31</f>
        <v>3.2779293141546706E-2</v>
      </c>
      <c r="K126" s="89">
        <f>Flavor!K31</f>
        <v>1.1774243561661527E-2</v>
      </c>
      <c r="L126" s="90">
        <f>Flavor!L31</f>
        <v>172565124.64014938</v>
      </c>
      <c r="M126" s="91">
        <f>Flavor!M31</f>
        <v>15905824.540793389</v>
      </c>
      <c r="N126" s="89">
        <f>Flavor!N31</f>
        <v>0.10153131368967973</v>
      </c>
      <c r="O126" s="88">
        <f>Flavor!O31</f>
        <v>54711250.384401917</v>
      </c>
      <c r="P126" s="87">
        <f>Flavor!P31</f>
        <v>2709060.894155167</v>
      </c>
      <c r="Q126" s="89">
        <f>Flavor!Q31</f>
        <v>5.2095131391790027E-2</v>
      </c>
    </row>
    <row r="127" spans="2:17">
      <c r="B127" s="391"/>
      <c r="C127" s="166" t="s">
        <v>224</v>
      </c>
      <c r="D127" s="88">
        <f>Flavor!D32</f>
        <v>7775436.4756983472</v>
      </c>
      <c r="E127" s="87">
        <f>Flavor!E32</f>
        <v>552222.64528019261</v>
      </c>
      <c r="F127" s="89">
        <f>Flavor!F32</f>
        <v>7.6451100333578825E-2</v>
      </c>
      <c r="G127" s="106">
        <f>Flavor!G32</f>
        <v>2.2321384699076461</v>
      </c>
      <c r="H127" s="92">
        <f>Flavor!H32</f>
        <v>0.11435081960681215</v>
      </c>
      <c r="I127" s="194">
        <f>Flavor!I32</f>
        <v>3.1144382937486434</v>
      </c>
      <c r="J127" s="195">
        <f>Flavor!J32</f>
        <v>1.8862634996962502E-2</v>
      </c>
      <c r="K127" s="89">
        <f>Flavor!K32</f>
        <v>6.0934175340327593E-3</v>
      </c>
      <c r="L127" s="90">
        <f>Flavor!L32</f>
        <v>24216117.110524926</v>
      </c>
      <c r="M127" s="91">
        <f>Flavor!M32</f>
        <v>1856112.1991239935</v>
      </c>
      <c r="N127" s="89">
        <f>Flavor!N32</f>
        <v>8.3010366342880268E-2</v>
      </c>
      <c r="O127" s="88">
        <f>Flavor!O32</f>
        <v>9186413.0327893496</v>
      </c>
      <c r="P127" s="87">
        <f>Flavor!P32</f>
        <v>475992.21025392227</v>
      </c>
      <c r="Q127" s="89">
        <f>Flavor!Q32</f>
        <v>5.4646293210363003E-2</v>
      </c>
    </row>
    <row r="128" spans="2:17">
      <c r="B128" s="391"/>
      <c r="C128" s="166" t="s">
        <v>225</v>
      </c>
      <c r="D128" s="88">
        <f>Flavor!D33</f>
        <v>54341095.486304753</v>
      </c>
      <c r="E128" s="87">
        <f>Flavor!E33</f>
        <v>5359037.0198112503</v>
      </c>
      <c r="F128" s="89">
        <f>Flavor!F33</f>
        <v>0.10940816265362009</v>
      </c>
      <c r="G128" s="106">
        <f>Flavor!G33</f>
        <v>15.600005235849009</v>
      </c>
      <c r="H128" s="92">
        <f>Flavor!H33</f>
        <v>1.2388633754469396</v>
      </c>
      <c r="I128" s="194">
        <f>Flavor!I33</f>
        <v>2.6879073188962188</v>
      </c>
      <c r="J128" s="195">
        <f>Flavor!J33</f>
        <v>1.4194428945399018E-2</v>
      </c>
      <c r="K128" s="89">
        <f>Flavor!K33</f>
        <v>5.3088830138602163E-3</v>
      </c>
      <c r="L128" s="90">
        <f>Flavor!L33</f>
        <v>146063828.27447683</v>
      </c>
      <c r="M128" s="91">
        <f>Flavor!M33</f>
        <v>15099867.176288471</v>
      </c>
      <c r="N128" s="89">
        <f>Flavor!N33</f>
        <v>0.11529788080376983</v>
      </c>
      <c r="O128" s="88">
        <f>Flavor!O33</f>
        <v>38280756.177103043</v>
      </c>
      <c r="P128" s="87">
        <f>Flavor!P33</f>
        <v>3227284.2241268829</v>
      </c>
      <c r="Q128" s="89">
        <f>Flavor!Q33</f>
        <v>9.2067462773908634E-2</v>
      </c>
    </row>
    <row r="129" spans="2:17">
      <c r="B129" s="391"/>
      <c r="C129" s="166" t="s">
        <v>226</v>
      </c>
      <c r="D129" s="88">
        <f>Flavor!D34</f>
        <v>14170309.862654867</v>
      </c>
      <c r="E129" s="87">
        <f>Flavor!E34</f>
        <v>-245692.87145362981</v>
      </c>
      <c r="F129" s="89">
        <f>Flavor!F34</f>
        <v>-1.7043064987239249E-2</v>
      </c>
      <c r="G129" s="106">
        <f>Flavor!G34</f>
        <v>4.0679508955930119</v>
      </c>
      <c r="H129" s="92">
        <f>Flavor!H34</f>
        <v>-0.15870406350995481</v>
      </c>
      <c r="I129" s="194">
        <f>Flavor!I34</f>
        <v>2.7839939272756835</v>
      </c>
      <c r="J129" s="195">
        <f>Flavor!J34</f>
        <v>-9.6748488496536389E-3</v>
      </c>
      <c r="K129" s="89">
        <f>Flavor!K34</f>
        <v>-3.4631338304436056E-3</v>
      </c>
      <c r="L129" s="90">
        <f>Flavor!L34</f>
        <v>39450056.605245873</v>
      </c>
      <c r="M129" s="91">
        <f>Flavor!M34</f>
        <v>-823480.10957052559</v>
      </c>
      <c r="N129" s="89">
        <f>Flavor!N34</f>
        <v>-2.0447176402751142E-2</v>
      </c>
      <c r="O129" s="88">
        <f>Flavor!O34</f>
        <v>25329556.488160491</v>
      </c>
      <c r="P129" s="87">
        <f>Flavor!P34</f>
        <v>-445967.79167674482</v>
      </c>
      <c r="Q129" s="89">
        <f>Flavor!Q34</f>
        <v>-1.7301987219930214E-2</v>
      </c>
    </row>
    <row r="130" spans="2:17">
      <c r="B130" s="391"/>
      <c r="C130" s="166" t="s">
        <v>227</v>
      </c>
      <c r="D130" s="88">
        <f>Flavor!D35</f>
        <v>1242958.7287422097</v>
      </c>
      <c r="E130" s="87">
        <f>Flavor!E35</f>
        <v>-30315.908994995523</v>
      </c>
      <c r="F130" s="89">
        <f>Flavor!F35</f>
        <v>-2.3809403012119455E-2</v>
      </c>
      <c r="G130" s="106">
        <f>Flavor!G35</f>
        <v>0.3568231833163813</v>
      </c>
      <c r="H130" s="92">
        <f>Flavor!H35</f>
        <v>-1.6490602838696244E-2</v>
      </c>
      <c r="I130" s="194">
        <f>Flavor!I35</f>
        <v>3.410668570741556</v>
      </c>
      <c r="J130" s="195">
        <f>Flavor!J35</f>
        <v>0.11092938157307675</v>
      </c>
      <c r="K130" s="89">
        <f>Flavor!K35</f>
        <v>3.3617621034173463E-2</v>
      </c>
      <c r="L130" s="90">
        <f>Flavor!L35</f>
        <v>4239320.2708499338</v>
      </c>
      <c r="M130" s="91">
        <f>Flavor!M35</f>
        <v>37846.050134179182</v>
      </c>
      <c r="N130" s="89">
        <f>Flavor!N35</f>
        <v>9.0078025345426988E-3</v>
      </c>
      <c r="O130" s="88">
        <f>Flavor!O35</f>
        <v>2288127.6796935797</v>
      </c>
      <c r="P130" s="87">
        <f>Flavor!P35</f>
        <v>91395.160034337081</v>
      </c>
      <c r="Q130" s="89">
        <f>Flavor!Q35</f>
        <v>4.1605047139974198E-2</v>
      </c>
    </row>
    <row r="131" spans="2:17">
      <c r="B131" s="391"/>
      <c r="C131" s="166" t="s">
        <v>228</v>
      </c>
      <c r="D131" s="88">
        <f>Flavor!D36</f>
        <v>10133735.230661916</v>
      </c>
      <c r="E131" s="87">
        <f>Flavor!E36</f>
        <v>-385046.7171837613</v>
      </c>
      <c r="F131" s="89">
        <f>Flavor!F36</f>
        <v>-3.6605637334522524E-2</v>
      </c>
      <c r="G131" s="106">
        <f>Flavor!G36</f>
        <v>2.909148614732564</v>
      </c>
      <c r="H131" s="92">
        <f>Flavor!H36</f>
        <v>-0.17487285110646189</v>
      </c>
      <c r="I131" s="194">
        <f>Flavor!I36</f>
        <v>3.0550372525738863</v>
      </c>
      <c r="J131" s="195">
        <f>Flavor!J36</f>
        <v>-4.7647369491043978E-2</v>
      </c>
      <c r="K131" s="89">
        <f>Flavor!K36</f>
        <v>-1.5356820075168715E-2</v>
      </c>
      <c r="L131" s="90">
        <f>Flavor!L36</f>
        <v>30958938.637392577</v>
      </c>
      <c r="M131" s="91">
        <f>Flavor!M36</f>
        <v>-1677524.355042398</v>
      </c>
      <c r="N131" s="89">
        <f>Flavor!N36</f>
        <v>-5.1400311223408081E-2</v>
      </c>
      <c r="O131" s="88">
        <f>Flavor!O36</f>
        <v>19317978.057361126</v>
      </c>
      <c r="P131" s="87">
        <f>Flavor!P36</f>
        <v>-767729.98898161948</v>
      </c>
      <c r="Q131" s="89">
        <f>Flavor!Q36</f>
        <v>-3.8222699802778905E-2</v>
      </c>
    </row>
    <row r="132" spans="2:17">
      <c r="B132" s="391"/>
      <c r="C132" s="166" t="s">
        <v>229</v>
      </c>
      <c r="D132" s="88">
        <f>Flavor!D37</f>
        <v>4190295.0210849144</v>
      </c>
      <c r="E132" s="87">
        <f>Flavor!E37</f>
        <v>-509519.54866487207</v>
      </c>
      <c r="F132" s="89">
        <f>Flavor!F37</f>
        <v>-0.10841269184200993</v>
      </c>
      <c r="G132" s="106">
        <f>Flavor!G37</f>
        <v>1.2029316612719216</v>
      </c>
      <c r="H132" s="92">
        <f>Flavor!H37</f>
        <v>-0.17501581310650605</v>
      </c>
      <c r="I132" s="194">
        <f>Flavor!I37</f>
        <v>2.4922252894015058</v>
      </c>
      <c r="J132" s="195">
        <f>Flavor!J37</f>
        <v>-0.11480912675231503</v>
      </c>
      <c r="K132" s="89">
        <f>Flavor!K37</f>
        <v>-4.4038209101088077E-2</v>
      </c>
      <c r="L132" s="90">
        <f>Flavor!L37</f>
        <v>10443159.221601039</v>
      </c>
      <c r="M132" s="91">
        <f>Flavor!M37</f>
        <v>-1809419.1112778168</v>
      </c>
      <c r="N132" s="89">
        <f>Flavor!N37</f>
        <v>-0.14767660015054784</v>
      </c>
      <c r="O132" s="88">
        <f>Flavor!O37</f>
        <v>3200833.471812129</v>
      </c>
      <c r="P132" s="87">
        <f>Flavor!P37</f>
        <v>-352657.98035063734</v>
      </c>
      <c r="Q132" s="89">
        <f>Flavor!Q37</f>
        <v>-9.9242670229584662E-2</v>
      </c>
    </row>
    <row r="133" spans="2:17">
      <c r="B133" s="391"/>
      <c r="C133" s="166" t="s">
        <v>230</v>
      </c>
      <c r="D133" s="88">
        <f>Flavor!D38</f>
        <v>4565756.2184060346</v>
      </c>
      <c r="E133" s="87">
        <f>Flavor!E38</f>
        <v>-12270.383484914899</v>
      </c>
      <c r="F133" s="89">
        <f>Flavor!F38</f>
        <v>-2.6802778908813305E-3</v>
      </c>
      <c r="G133" s="106">
        <f>Flavor!G38</f>
        <v>1.3107174280410838</v>
      </c>
      <c r="H133" s="92">
        <f>Flavor!H38</f>
        <v>-3.1522802949292439E-2</v>
      </c>
      <c r="I133" s="194">
        <f>Flavor!I38</f>
        <v>3.1141477126396189</v>
      </c>
      <c r="J133" s="195">
        <f>Flavor!J38</f>
        <v>-8.8448025521488116E-2</v>
      </c>
      <c r="K133" s="89">
        <f>Flavor!K38</f>
        <v>-2.761760545284243E-2</v>
      </c>
      <c r="L133" s="90">
        <f>Flavor!L38</f>
        <v>14218439.284019269</v>
      </c>
      <c r="M133" s="91">
        <f>Flavor!M38</f>
        <v>-443129.20038486086</v>
      </c>
      <c r="N133" s="89">
        <f>Flavor!N38</f>
        <v>-3.0223860486429419E-2</v>
      </c>
      <c r="O133" s="88">
        <f>Flavor!O38</f>
        <v>9975550.0002782345</v>
      </c>
      <c r="P133" s="87">
        <f>Flavor!P38</f>
        <v>260929.47091855668</v>
      </c>
      <c r="Q133" s="89">
        <f>Flavor!Q38</f>
        <v>2.6859460967103302E-2</v>
      </c>
    </row>
    <row r="134" spans="2:17">
      <c r="B134" s="391"/>
      <c r="C134" s="166" t="s">
        <v>231</v>
      </c>
      <c r="D134" s="88">
        <f>Flavor!D39</f>
        <v>733447.04539762833</v>
      </c>
      <c r="E134" s="87">
        <f>Flavor!E39</f>
        <v>-174176.11580769205</v>
      </c>
      <c r="F134" s="89">
        <f>Flavor!F39</f>
        <v>-0.19190356003739126</v>
      </c>
      <c r="G134" s="106">
        <f>Flavor!G39</f>
        <v>0.21055478631829549</v>
      </c>
      <c r="H134" s="92">
        <f>Flavor!H39</f>
        <v>-5.5552955616897381E-2</v>
      </c>
      <c r="I134" s="194">
        <f>Flavor!I39</f>
        <v>3.0855155346352525</v>
      </c>
      <c r="J134" s="195">
        <f>Flavor!J39</f>
        <v>0.11049550849138967</v>
      </c>
      <c r="K134" s="89">
        <f>Flavor!K39</f>
        <v>3.7141097377623652E-2</v>
      </c>
      <c r="L134" s="90">
        <f>Flavor!L39</f>
        <v>2263062.2524067094</v>
      </c>
      <c r="M134" s="91">
        <f>Flavor!M39</f>
        <v>-437134.82837111829</v>
      </c>
      <c r="N134" s="89">
        <f>Flavor!N39</f>
        <v>-0.16188997147022904</v>
      </c>
      <c r="O134" s="88">
        <f>Flavor!O39</f>
        <v>1150505.934387207</v>
      </c>
      <c r="P134" s="87">
        <f>Flavor!P39</f>
        <v>-78783.691628115252</v>
      </c>
      <c r="Q134" s="89">
        <f>Flavor!Q39</f>
        <v>-6.408879564329234E-2</v>
      </c>
    </row>
    <row r="135" spans="2:17">
      <c r="B135" s="391"/>
      <c r="C135" s="166" t="s">
        <v>232</v>
      </c>
      <c r="D135" s="88">
        <f>Flavor!D40</f>
        <v>4229817.0223823413</v>
      </c>
      <c r="E135" s="87">
        <f>Flavor!E40</f>
        <v>-292793.09397749975</v>
      </c>
      <c r="F135" s="89">
        <f>Flavor!F40</f>
        <v>-6.4739848548599432E-2</v>
      </c>
      <c r="G135" s="106">
        <f>Flavor!G40</f>
        <v>1.2142774654308843</v>
      </c>
      <c r="H135" s="92">
        <f>Flavor!H40</f>
        <v>-0.11171510192441692</v>
      </c>
      <c r="I135" s="194">
        <f>Flavor!I40</f>
        <v>2.5883655487076003</v>
      </c>
      <c r="J135" s="195">
        <f>Flavor!J40</f>
        <v>-1.7185160038402092E-2</v>
      </c>
      <c r="K135" s="89">
        <f>Flavor!K40</f>
        <v>-6.5955960790619016E-3</v>
      </c>
      <c r="L135" s="90">
        <f>Flavor!L40</f>
        <v>10948312.658071417</v>
      </c>
      <c r="M135" s="91">
        <f>Flavor!M40</f>
        <v>-835577.33599180728</v>
      </c>
      <c r="N135" s="89">
        <f>Flavor!N40</f>
        <v>-7.0908446736415123E-2</v>
      </c>
      <c r="O135" s="88">
        <f>Flavor!O40</f>
        <v>6010128.1621607542</v>
      </c>
      <c r="P135" s="87">
        <f>Flavor!P40</f>
        <v>-722089.80416326411</v>
      </c>
      <c r="Q135" s="89">
        <f>Flavor!Q40</f>
        <v>-0.10725882729515153</v>
      </c>
    </row>
    <row r="136" spans="2:17" ht="15.75" thickBot="1">
      <c r="B136" s="392"/>
      <c r="C136" s="172" t="s">
        <v>233</v>
      </c>
      <c r="D136" s="155">
        <f>Flavor!D41</f>
        <v>1964849.785671988</v>
      </c>
      <c r="E136" s="149">
        <f>Flavor!E41</f>
        <v>-156642.69913260732</v>
      </c>
      <c r="F136" s="151">
        <f>Flavor!F41</f>
        <v>-7.3836084857512585E-2</v>
      </c>
      <c r="G136" s="152">
        <f>Flavor!G41</f>
        <v>0.56406052674931384</v>
      </c>
      <c r="H136" s="153">
        <f>Flavor!H41</f>
        <v>-5.7943845543387273E-2</v>
      </c>
      <c r="I136" s="196">
        <f>Flavor!I41</f>
        <v>2.490564617411867</v>
      </c>
      <c r="J136" s="197">
        <f>Flavor!J41</f>
        <v>0.23320654633216975</v>
      </c>
      <c r="K136" s="151">
        <f>Flavor!K41</f>
        <v>0.10330950562071296</v>
      </c>
      <c r="L136" s="154">
        <f>Flavor!L41</f>
        <v>4893585.3547239434</v>
      </c>
      <c r="M136" s="150">
        <f>Flavor!M41</f>
        <v>104617.1714153681</v>
      </c>
      <c r="N136" s="151">
        <f>Flavor!N41</f>
        <v>2.1845451339601672E-2</v>
      </c>
      <c r="O136" s="155">
        <f>Flavor!O41</f>
        <v>4572994.0255224705</v>
      </c>
      <c r="P136" s="149">
        <f>Flavor!P41</f>
        <v>-12986.117002784275</v>
      </c>
      <c r="Q136" s="151">
        <f>Flavor!Q41</f>
        <v>-2.8316993530707948E-3</v>
      </c>
    </row>
    <row r="137" spans="2:17">
      <c r="B137" s="393" t="s">
        <v>234</v>
      </c>
      <c r="C137" s="244" t="s">
        <v>346</v>
      </c>
      <c r="D137" s="127">
        <f>Fat!D11</f>
        <v>77410440.9992816</v>
      </c>
      <c r="E137" s="121">
        <f>Fat!E11</f>
        <v>1719057.5608303249</v>
      </c>
      <c r="F137" s="123">
        <f>Fat!F11</f>
        <v>2.2711403633257448E-2</v>
      </c>
      <c r="G137" s="124">
        <f>Fat!G11</f>
        <v>22.222652563243201</v>
      </c>
      <c r="H137" s="125">
        <f>Fat!H11</f>
        <v>3.0553472241013679E-2</v>
      </c>
      <c r="I137" s="198">
        <f>Fat!I11</f>
        <v>3.1262101923154675</v>
      </c>
      <c r="J137" s="199">
        <f>Fat!J11</f>
        <v>4.0119731862831909E-2</v>
      </c>
      <c r="K137" s="123">
        <f>Fat!K11</f>
        <v>1.3000180123348543E-2</v>
      </c>
      <c r="L137" s="126">
        <f>Fat!L11</f>
        <v>242001309.64358929</v>
      </c>
      <c r="M137" s="122">
        <f>Fat!M11</f>
        <v>8410853.2757222056</v>
      </c>
      <c r="N137" s="123">
        <f>Fat!N11</f>
        <v>3.6006836094692483E-2</v>
      </c>
      <c r="O137" s="127">
        <f>Fat!O11</f>
        <v>82445578.693603516</v>
      </c>
      <c r="P137" s="121">
        <f>Fat!P11</f>
        <v>1161470.7409281433</v>
      </c>
      <c r="Q137" s="123">
        <f>Fat!Q11</f>
        <v>1.428902611079113E-2</v>
      </c>
    </row>
    <row r="138" spans="2:17">
      <c r="B138" s="391"/>
      <c r="C138" s="245" t="s">
        <v>236</v>
      </c>
      <c r="D138" s="88">
        <f>Fat!D12</f>
        <v>7536584.3488819161</v>
      </c>
      <c r="E138" s="87">
        <f>Fat!E12</f>
        <v>1417713.0653639706</v>
      </c>
      <c r="F138" s="89">
        <f>Fat!F12</f>
        <v>0.23169519339012465</v>
      </c>
      <c r="G138" s="106">
        <f>Fat!G12</f>
        <v>2.1635698406670181</v>
      </c>
      <c r="H138" s="92">
        <f>Fat!H12</f>
        <v>0.36956645903591556</v>
      </c>
      <c r="I138" s="194">
        <f>Fat!I12</f>
        <v>3.5699015783417059</v>
      </c>
      <c r="J138" s="195">
        <f>Fat!J12</f>
        <v>0.18219381988087147</v>
      </c>
      <c r="K138" s="89">
        <f>Fat!K12</f>
        <v>5.3780855041536735E-2</v>
      </c>
      <c r="L138" s="90">
        <f>Fat!L12</f>
        <v>26904864.362378951</v>
      </c>
      <c r="M138" s="91">
        <f>Fat!M12</f>
        <v>6175916.6421820037</v>
      </c>
      <c r="N138" s="89">
        <f>Fat!N12</f>
        <v>0.2979368140411966</v>
      </c>
      <c r="O138" s="88">
        <f>Fat!O12</f>
        <v>11570191.124325395</v>
      </c>
      <c r="P138" s="87">
        <f>Fat!P12</f>
        <v>3071439.0255816095</v>
      </c>
      <c r="Q138" s="89">
        <f>Fat!Q12</f>
        <v>0.36139882536820955</v>
      </c>
    </row>
    <row r="139" spans="2:17">
      <c r="B139" s="391"/>
      <c r="C139" s="245" t="s">
        <v>97</v>
      </c>
      <c r="D139" s="88">
        <f>Fat!D13</f>
        <v>143752510.30141079</v>
      </c>
      <c r="E139" s="87">
        <f>Fat!E13</f>
        <v>-3868164.3907224834</v>
      </c>
      <c r="F139" s="89">
        <f>Fat!F13</f>
        <v>-2.6203405442968203E-2</v>
      </c>
      <c r="G139" s="106">
        <f>Fat!G13</f>
        <v>41.26784514187095</v>
      </c>
      <c r="H139" s="92">
        <f>Fat!H13</f>
        <v>-2.0133381557275456</v>
      </c>
      <c r="I139" s="194">
        <f>Fat!I13</f>
        <v>2.6613715061628587</v>
      </c>
      <c r="J139" s="195">
        <f>Fat!J13</f>
        <v>1.740636202166046E-2</v>
      </c>
      <c r="K139" s="89">
        <f>Fat!K13</f>
        <v>6.5834309730714406E-3</v>
      </c>
      <c r="L139" s="90">
        <f>Fat!L13</f>
        <v>382578834.8555575</v>
      </c>
      <c r="M139" s="91">
        <f>Fat!M13</f>
        <v>-7725083.5850495696</v>
      </c>
      <c r="N139" s="89">
        <f>Fat!N13</f>
        <v>-1.9792482780889895E-2</v>
      </c>
      <c r="O139" s="88">
        <f>Fat!O13</f>
        <v>169958187.15298688</v>
      </c>
      <c r="P139" s="87">
        <f>Fat!P13</f>
        <v>-5220619.5527388752</v>
      </c>
      <c r="Q139" s="89">
        <f>Fat!Q13</f>
        <v>-2.9801661804379889E-2</v>
      </c>
    </row>
    <row r="140" spans="2:17" ht="15.75" thickBot="1">
      <c r="B140" s="394"/>
      <c r="C140" s="246" t="s">
        <v>23</v>
      </c>
      <c r="D140" s="120">
        <f>Fat!D14</f>
        <v>119504477.68980302</v>
      </c>
      <c r="E140" s="114">
        <f>Fat!E14</f>
        <v>7897011.6974764466</v>
      </c>
      <c r="F140" s="116">
        <f>Fat!F14</f>
        <v>7.075701994720851E-2</v>
      </c>
      <c r="G140" s="117">
        <f>Fat!G14</f>
        <v>34.306825451065279</v>
      </c>
      <c r="H140" s="118">
        <f>Fat!H14</f>
        <v>1.584422555478227</v>
      </c>
      <c r="I140" s="206">
        <f>Fat!I14</f>
        <v>2.8166053813917431</v>
      </c>
      <c r="J140" s="207">
        <f>Fat!J14</f>
        <v>-2.7568050515689446E-2</v>
      </c>
      <c r="K140" s="116">
        <f>Fat!K14</f>
        <v>-9.6928162700686826E-3</v>
      </c>
      <c r="L140" s="119">
        <f>Fat!L14</f>
        <v>336596954.96150869</v>
      </c>
      <c r="M140" s="115">
        <f>Fat!M14</f>
        <v>19165965.383621156</v>
      </c>
      <c r="N140" s="116">
        <f>Fat!N14</f>
        <v>6.037836888297396E-2</v>
      </c>
      <c r="O140" s="120">
        <f>Fat!O14</f>
        <v>127463071.72252452</v>
      </c>
      <c r="P140" s="114">
        <f>Fat!P14</f>
        <v>4428739.6803474277</v>
      </c>
      <c r="Q140" s="116">
        <f>Fat!Q14</f>
        <v>3.5995966384644751E-2</v>
      </c>
    </row>
    <row r="141" spans="2:17" ht="15.75" hidden="1" thickBot="1">
      <c r="B141" s="390" t="s">
        <v>237</v>
      </c>
      <c r="C141" s="169" t="s">
        <v>238</v>
      </c>
      <c r="D141" s="136">
        <f>Organic!D5</f>
        <v>15851235.566041702</v>
      </c>
      <c r="E141" s="128">
        <f>Organic!E5</f>
        <v>1049297.6806649007</v>
      </c>
      <c r="F141" s="132">
        <f>Organic!F5</f>
        <v>7.0889209831202421E-2</v>
      </c>
      <c r="G141" s="133">
        <f>Organic!G5</f>
        <v>4.5505037322489548</v>
      </c>
      <c r="H141" s="134">
        <f>Organic!H5</f>
        <v>0.21069572017514826</v>
      </c>
      <c r="I141" s="202">
        <f>Organic!I5</f>
        <v>3.4281095740706231</v>
      </c>
      <c r="J141" s="203">
        <f>Organic!J5</f>
        <v>2.4334296238162523E-2</v>
      </c>
      <c r="K141" s="132">
        <f>Organic!K5</f>
        <v>7.1492076450060801E-3</v>
      </c>
      <c r="L141" s="135">
        <f>Organic!L5</f>
        <v>54339772.404796332</v>
      </c>
      <c r="M141" s="129">
        <f>Organic!M5</f>
        <v>3957302.1665390879</v>
      </c>
      <c r="N141" s="132">
        <f>Organic!N5</f>
        <v>7.8545219157082222E-2</v>
      </c>
      <c r="O141" s="136">
        <f>Organic!O5</f>
        <v>11561567.324860692</v>
      </c>
      <c r="P141" s="128">
        <f>Organic!P5</f>
        <v>383757.25251077674</v>
      </c>
      <c r="Q141" s="132">
        <f>Organic!Q5</f>
        <v>3.4332060575985375E-2</v>
      </c>
    </row>
    <row r="142" spans="2:17" hidden="1">
      <c r="B142" s="391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392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93" t="s">
        <v>101</v>
      </c>
      <c r="C144" s="165" t="s">
        <v>241</v>
      </c>
      <c r="D144" s="127">
        <f>Size!D17</f>
        <v>70970181.995677263</v>
      </c>
      <c r="E144" s="121">
        <f>Size!E17</f>
        <v>-2118335.4929343611</v>
      </c>
      <c r="F144" s="123">
        <f>Size!F17</f>
        <v>-2.8983150373304973E-2</v>
      </c>
      <c r="G144" s="124">
        <f>Size!G17</f>
        <v>20.373811032218644</v>
      </c>
      <c r="H144" s="125">
        <f>Size!H17</f>
        <v>-1.0551488947807144</v>
      </c>
      <c r="I144" s="198">
        <f>Size!I17</f>
        <v>3.4515503766661411</v>
      </c>
      <c r="J144" s="199">
        <f>Size!J17</f>
        <v>2.0066345975530364E-2</v>
      </c>
      <c r="K144" s="123">
        <f>Size!K17</f>
        <v>5.8477165553038777E-3</v>
      </c>
      <c r="L144" s="126">
        <f>Size!L17</f>
        <v>244957158.39924443</v>
      </c>
      <c r="M144" s="122">
        <f>Size!M17</f>
        <v>-5844922.1897777915</v>
      </c>
      <c r="N144" s="123">
        <f>Size!N17</f>
        <v>-2.3304919066264029E-2</v>
      </c>
      <c r="O144" s="127">
        <f>Size!O17</f>
        <v>210473724.92229474</v>
      </c>
      <c r="P144" s="121">
        <f>Size!P17</f>
        <v>-5429417.0929206908</v>
      </c>
      <c r="Q144" s="123">
        <f>Size!Q17</f>
        <v>-2.5147466786463263E-2</v>
      </c>
    </row>
    <row r="145" spans="1:17">
      <c r="B145" s="391"/>
      <c r="C145" s="166" t="s">
        <v>242</v>
      </c>
      <c r="D145" s="88">
        <f>Size!D18</f>
        <v>53554163.679720223</v>
      </c>
      <c r="E145" s="87">
        <f>Size!E18</f>
        <v>-2650261.7637716383</v>
      </c>
      <c r="F145" s="89">
        <f>Size!F18</f>
        <v>-4.7153969511461717E-2</v>
      </c>
      <c r="G145" s="106">
        <f>Size!G18</f>
        <v>15.374096277019339</v>
      </c>
      <c r="H145" s="92">
        <f>Size!H18</f>
        <v>-1.1045849431364214</v>
      </c>
      <c r="I145" s="194">
        <f>Size!I18</f>
        <v>2.9729012017241105</v>
      </c>
      <c r="J145" s="195">
        <f>Size!J18</f>
        <v>-2.3478318850183033E-2</v>
      </c>
      <c r="K145" s="89">
        <f>Size!K18</f>
        <v>-7.8355624476044751E-3</v>
      </c>
      <c r="L145" s="90">
        <f>Size!L18</f>
        <v>159211237.56076998</v>
      </c>
      <c r="M145" s="91">
        <f>Size!M18</f>
        <v>-9198551.8037537932</v>
      </c>
      <c r="N145" s="89">
        <f>Size!N18</f>
        <v>-5.4620054086306616E-2</v>
      </c>
      <c r="O145" s="88">
        <f>Size!O18</f>
        <v>34616344.121031046</v>
      </c>
      <c r="P145" s="87">
        <f>Size!P18</f>
        <v>-1985601.1701495126</v>
      </c>
      <c r="Q145" s="89">
        <f>Size!Q18</f>
        <v>-5.4248514781206292E-2</v>
      </c>
    </row>
    <row r="146" spans="1:17">
      <c r="B146" s="391"/>
      <c r="C146" s="166" t="s">
        <v>243</v>
      </c>
      <c r="D146" s="88">
        <f>Size!D19</f>
        <v>81830331.921943173</v>
      </c>
      <c r="E146" s="87">
        <f>Size!E19</f>
        <v>2408918.6451489776</v>
      </c>
      <c r="F146" s="89">
        <f>Size!F19</f>
        <v>3.0330845873436874E-2</v>
      </c>
      <c r="G146" s="106">
        <f>Size!G19</f>
        <v>23.491495616890862</v>
      </c>
      <c r="H146" s="92">
        <f>Size!H19</f>
        <v>0.20578206114301167</v>
      </c>
      <c r="I146" s="194">
        <f>Size!I19</f>
        <v>2.7023105098494482</v>
      </c>
      <c r="J146" s="195">
        <f>Size!J19</f>
        <v>5.6205115577122378E-2</v>
      </c>
      <c r="K146" s="89">
        <f>Size!K19</f>
        <v>2.1240694228877713E-2</v>
      </c>
      <c r="L146" s="90">
        <f>Size!L19</f>
        <v>221130965.97713584</v>
      </c>
      <c r="M146" s="91">
        <f>Size!M19</f>
        <v>10973535.88467899</v>
      </c>
      <c r="N146" s="89">
        <f>Size!N19</f>
        <v>5.2215788325215444E-2</v>
      </c>
      <c r="O146" s="88">
        <f>Size!O19</f>
        <v>49182862.120156884</v>
      </c>
      <c r="P146" s="87">
        <f>Size!P19</f>
        <v>3226828.6302057803</v>
      </c>
      <c r="Q146" s="89">
        <f>Size!Q19</f>
        <v>7.0215560072462935E-2</v>
      </c>
    </row>
    <row r="147" spans="1:17">
      <c r="B147" s="391"/>
      <c r="C147" s="166" t="s">
        <v>244</v>
      </c>
      <c r="D147" s="88">
        <f>Size!D20</f>
        <v>90766611.309662223</v>
      </c>
      <c r="E147" s="87">
        <f>Size!E20</f>
        <v>8090478.9379683733</v>
      </c>
      <c r="F147" s="89">
        <f>Size!F20</f>
        <v>9.7857491707465771E-2</v>
      </c>
      <c r="G147" s="106">
        <f>Size!G20</f>
        <v>26.056883818763982</v>
      </c>
      <c r="H147" s="92">
        <f>Size!H20</f>
        <v>1.8169130492326957</v>
      </c>
      <c r="I147" s="194">
        <f>Size!I20</f>
        <v>2.3079913267187853</v>
      </c>
      <c r="J147" s="195">
        <f>Size!J20</f>
        <v>4.1626929714044358E-2</v>
      </c>
      <c r="K147" s="89">
        <f>Size!K20</f>
        <v>1.8367271286585288E-2</v>
      </c>
      <c r="L147" s="90">
        <f>Size!L20</f>
        <v>209488551.65835562</v>
      </c>
      <c r="M147" s="91">
        <f>Size!M20</f>
        <v>22114308.769097537</v>
      </c>
      <c r="N147" s="89">
        <f>Size!N20</f>
        <v>0.11802213809166681</v>
      </c>
      <c r="O147" s="88">
        <f>Size!O20</f>
        <v>45425210.733978391</v>
      </c>
      <c r="P147" s="87">
        <f>Size!P20</f>
        <v>4049338.023697868</v>
      </c>
      <c r="Q147" s="89">
        <f>Size!Q20</f>
        <v>9.7867132665741763E-2</v>
      </c>
    </row>
    <row r="148" spans="1:17">
      <c r="B148" s="391"/>
      <c r="C148" s="166" t="s">
        <v>245</v>
      </c>
      <c r="D148" s="88">
        <f>Size!D21</f>
        <v>86147030.863992423</v>
      </c>
      <c r="E148" s="87">
        <f>Size!E21</f>
        <v>-882744.64674754441</v>
      </c>
      <c r="F148" s="89">
        <f>Size!F21</f>
        <v>-1.0143018772220189E-2</v>
      </c>
      <c r="G148" s="106">
        <f>Size!G21</f>
        <v>24.730714765767306</v>
      </c>
      <c r="H148" s="92">
        <f>Size!H21</f>
        <v>-0.78570882520220309</v>
      </c>
      <c r="I148" s="194">
        <f>Size!I21</f>
        <v>3.5637475443247006</v>
      </c>
      <c r="J148" s="195">
        <f>Size!J21</f>
        <v>5.1154694025844716E-2</v>
      </c>
      <c r="K148" s="89">
        <f>Size!K21</f>
        <v>1.4563228989517646E-2</v>
      </c>
      <c r="L148" s="90">
        <f>Size!L21</f>
        <v>307006269.6924172</v>
      </c>
      <c r="M148" s="91">
        <f>Size!M21</f>
        <v>1306102.4702775478</v>
      </c>
      <c r="N148" s="89">
        <f>Size!N21</f>
        <v>4.2724951122727296E-3</v>
      </c>
      <c r="O148" s="88">
        <f>Size!O21</f>
        <v>243283841.0150156</v>
      </c>
      <c r="P148" s="87">
        <f>Size!P21</f>
        <v>-1878317.5671261251</v>
      </c>
      <c r="Q148" s="89">
        <f>Size!Q21</f>
        <v>-7.6615313635231908E-3</v>
      </c>
    </row>
    <row r="149" spans="1:17" ht="15" customHeight="1">
      <c r="B149" s="391"/>
      <c r="C149" s="166" t="s">
        <v>246</v>
      </c>
      <c r="D149" s="88">
        <f>Size!D22</f>
        <v>105149994.73887333</v>
      </c>
      <c r="E149" s="87">
        <f>Size!E22</f>
        <v>9222273.8476502001</v>
      </c>
      <c r="F149" s="89">
        <f>Size!F22</f>
        <v>9.6137735390458848E-2</v>
      </c>
      <c r="G149" s="106">
        <f>Size!G22</f>
        <v>30.1860029466893</v>
      </c>
      <c r="H149" s="92">
        <f>Size!H22</f>
        <v>2.0607740119705156</v>
      </c>
      <c r="I149" s="194">
        <f>Size!I22</f>
        <v>2.3601461167020608</v>
      </c>
      <c r="J149" s="195">
        <f>Size!J22</f>
        <v>3.4412694579870173E-2</v>
      </c>
      <c r="K149" s="89">
        <f>Size!K22</f>
        <v>1.4796491400321021E-2</v>
      </c>
      <c r="L149" s="90">
        <f>Size!L22</f>
        <v>248169351.75419402</v>
      </c>
      <c r="M149" s="91">
        <f>Size!M22</f>
        <v>25067045.16946727</v>
      </c>
      <c r="N149" s="89">
        <f>Size!N22</f>
        <v>0.11235672796573105</v>
      </c>
      <c r="O149" s="88">
        <f>Size!O22</f>
        <v>52867572.594457388</v>
      </c>
      <c r="P149" s="87">
        <f>Size!P22</f>
        <v>4495748.5545585081</v>
      </c>
      <c r="Q149" s="89">
        <f>Size!Q22</f>
        <v>9.2941472516112844E-2</v>
      </c>
    </row>
    <row r="150" spans="1:17" ht="15.75" thickBot="1">
      <c r="B150" s="394"/>
      <c r="C150" s="167" t="s">
        <v>247</v>
      </c>
      <c r="D150" s="155">
        <f>Size!D23</f>
        <v>156906987.73652452</v>
      </c>
      <c r="E150" s="149">
        <f>Size!E23</f>
        <v>-1173911.2679524124</v>
      </c>
      <c r="F150" s="151">
        <f>Size!F23</f>
        <v>-7.4260158902510198E-3</v>
      </c>
      <c r="G150" s="152">
        <f>Size!G23</f>
        <v>45.04417528439356</v>
      </c>
      <c r="H150" s="153">
        <f>Size!H23</f>
        <v>-1.3038608557401901</v>
      </c>
      <c r="I150" s="196">
        <f>Size!I23</f>
        <v>2.7589997655384981</v>
      </c>
      <c r="J150" s="197">
        <f>Size!J23</f>
        <v>1.8302812091755438E-2</v>
      </c>
      <c r="K150" s="151">
        <f>Size!K23</f>
        <v>6.6781597537580867E-3</v>
      </c>
      <c r="L150" s="154">
        <f>Size!L23</f>
        <v>432906342.37642318</v>
      </c>
      <c r="M150" s="150">
        <f>Size!M23</f>
        <v>-345495.92326897383</v>
      </c>
      <c r="N150" s="151">
        <f>Size!N23</f>
        <v>-7.9744825694192398E-4</v>
      </c>
      <c r="O150" s="155">
        <f>Size!O23</f>
        <v>95285615.083967328</v>
      </c>
      <c r="P150" s="149">
        <f>Size!P23</f>
        <v>823598.90668578446</v>
      </c>
      <c r="Q150" s="151">
        <f>Size!Q23</f>
        <v>8.7188368406206328E-3</v>
      </c>
    </row>
    <row r="151" spans="1:17">
      <c r="A151" s="59"/>
      <c r="B151" s="407"/>
      <c r="C151" s="407"/>
      <c r="D151" s="407"/>
      <c r="E151" s="407"/>
      <c r="F151" s="407"/>
      <c r="G151" s="407"/>
      <c r="H151" s="407"/>
      <c r="I151" s="407"/>
      <c r="J151" s="407"/>
      <c r="K151" s="407"/>
      <c r="L151" s="407"/>
      <c r="M151" s="407"/>
      <c r="N151" s="407"/>
      <c r="O151" s="407"/>
      <c r="P151" s="407"/>
      <c r="Q151" s="407"/>
    </row>
    <row r="152" spans="1:17">
      <c r="A152" s="59"/>
      <c r="B152" s="407"/>
      <c r="C152" s="407"/>
      <c r="D152" s="407"/>
      <c r="E152" s="407"/>
      <c r="F152" s="407"/>
      <c r="G152" s="407"/>
      <c r="H152" s="407"/>
      <c r="I152" s="407"/>
      <c r="J152" s="407"/>
      <c r="K152" s="407"/>
      <c r="L152" s="407"/>
      <c r="M152" s="407"/>
      <c r="N152" s="407"/>
      <c r="O152" s="407"/>
      <c r="P152" s="407"/>
      <c r="Q152" s="407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404"/>
      <c r="M153" s="405"/>
      <c r="N153" s="405"/>
      <c r="O153" s="404"/>
      <c r="P153" s="405"/>
      <c r="Q153" s="405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03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03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03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03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03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03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03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03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03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03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03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03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03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03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03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03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03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03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03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03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03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03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03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03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03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03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03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03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03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03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03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03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03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03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03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03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03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03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03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06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06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06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06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06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06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06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06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06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06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06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06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06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06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06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06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06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06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03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03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03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03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03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03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03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03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03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03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03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03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03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03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03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03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03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03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03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03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03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03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03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03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03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03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03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03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03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03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03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03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03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03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03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03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03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03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03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03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03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03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03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03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03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03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03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03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03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03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03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03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03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03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03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03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03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03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03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03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03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03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03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03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03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03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03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03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03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03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03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03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03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03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03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03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03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7:Q50">
    <cfRule type="cellIs" dxfId="332" priority="3" operator="lessThan">
      <formula>0</formula>
    </cfRule>
  </conditionalFormatting>
  <conditionalFormatting sqref="D57:Q100">
    <cfRule type="cellIs" dxfId="331" priority="2" operator="lessThan">
      <formula>0</formula>
    </cfRule>
  </conditionalFormatting>
  <conditionalFormatting sqref="D107:Q150">
    <cfRule type="cellIs" dxfId="330" priority="1" operator="lessThan">
      <formula>0</formula>
    </cfRule>
  </conditionalFormatting>
  <conditionalFormatting sqref="D51:Q51">
    <cfRule type="cellIs" dxfId="329" priority="11" operator="lessThan">
      <formula>0</formula>
    </cfRule>
  </conditionalFormatting>
  <conditionalFormatting sqref="D101:Q101">
    <cfRule type="cellIs" dxfId="328" priority="12" operator="lessThan">
      <formula>0</formula>
    </cfRule>
  </conditionalFormatting>
  <conditionalFormatting sqref="D218:Q218">
    <cfRule type="cellIs" dxfId="327" priority="9" operator="lessThan">
      <formula>0</formula>
    </cfRule>
  </conditionalFormatting>
  <conditionalFormatting sqref="D252:Q253">
    <cfRule type="cellIs" dxfId="326" priority="8" operator="lessThan">
      <formula>0</formula>
    </cfRule>
  </conditionalFormatting>
  <conditionalFormatting sqref="D280:Q289">
    <cfRule type="cellIs" dxfId="325" priority="7" operator="lessThan">
      <formula>0</formula>
    </cfRule>
  </conditionalFormatting>
  <conditionalFormatting sqref="D219:Q251 D254:Q279 D218">
    <cfRule type="cellIs" dxfId="324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156:Q217">
    <cfRule type="cellIs" dxfId="323" priority="5" operator="lessThan">
      <formula>0</formula>
    </cfRule>
  </conditionalFormatting>
  <conditionalFormatting sqref="D155:Q155">
    <cfRule type="cellIs" dxfId="322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>
      <selection activeCell="C8" sqref="C8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57" customWidth="1"/>
    <col min="4" max="4" width="13.85546875" style="1" bestFit="1" customWidth="1"/>
    <col min="5" max="5" width="12.140625" style="1" bestFit="1" customWidth="1"/>
    <col min="6" max="6" width="11.5703125" style="156" bestFit="1" customWidth="1"/>
    <col min="7" max="7" width="12.85546875" style="156" bestFit="1" customWidth="1"/>
    <col min="8" max="8" width="9.5703125" style="156" bestFit="1" customWidth="1"/>
    <col min="9" max="9" width="12.85546875" style="156" customWidth="1"/>
    <col min="10" max="10" width="9.5703125" style="156" bestFit="1" customWidth="1"/>
    <col min="11" max="11" width="11.5703125" style="156" bestFit="1" customWidth="1"/>
    <col min="12" max="12" width="13.5703125" style="1" bestFit="1" customWidth="1"/>
    <col min="13" max="13" width="12.42578125" style="1" bestFit="1" customWidth="1"/>
    <col min="14" max="14" width="11.5703125" style="156" bestFit="1" customWidth="1"/>
    <col min="15" max="15" width="13.85546875" style="1" bestFit="1" customWidth="1"/>
    <col min="16" max="16" width="12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395" t="s">
        <v>322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2:17">
      <c r="B3" s="396" t="s">
        <v>25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</row>
    <row r="4" spans="2:17" ht="15.75" thickBot="1">
      <c r="B4" s="397" t="str">
        <f>'HOME PAGE'!H5</f>
        <v>4 WEEKS  ENDING 01-28-2024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</row>
    <row r="5" spans="2:17">
      <c r="D5" s="398" t="s">
        <v>102</v>
      </c>
      <c r="E5" s="399"/>
      <c r="F5" s="400"/>
      <c r="G5" s="401" t="s">
        <v>31</v>
      </c>
      <c r="H5" s="402"/>
      <c r="I5" s="398" t="s">
        <v>32</v>
      </c>
      <c r="J5" s="399"/>
      <c r="K5" s="400"/>
      <c r="L5" s="401" t="s">
        <v>33</v>
      </c>
      <c r="M5" s="399"/>
      <c r="N5" s="402"/>
      <c r="O5" s="398" t="s">
        <v>34</v>
      </c>
      <c r="P5" s="399"/>
      <c r="Q5" s="400"/>
    </row>
    <row r="6" spans="2:17" s="14" customFormat="1" ht="21.6" customHeight="1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6" t="s">
        <v>11</v>
      </c>
      <c r="D7" s="347">
        <f>'Segment Data'!D21</f>
        <v>277138570.27967411</v>
      </c>
      <c r="E7" s="348">
        <f>'Segment Data'!E21</f>
        <v>4994774.2710061669</v>
      </c>
      <c r="F7" s="349">
        <f>'Segment Data'!F21</f>
        <v>1.83534379407535E-2</v>
      </c>
      <c r="G7" s="350">
        <f>'Segment Data'!G21</f>
        <v>99.960405026706596</v>
      </c>
      <c r="H7" s="351">
        <f>'Segment Data'!H21</f>
        <v>-2.9431439434873141E-2</v>
      </c>
      <c r="I7" s="352">
        <f>'Segment Data'!I21</f>
        <v>2.8232724096088844</v>
      </c>
      <c r="J7" s="353">
        <f>'Segment Data'!J21</f>
        <v>1.6808972809610356E-2</v>
      </c>
      <c r="K7" s="349">
        <f>'Segment Data'!K21</f>
        <v>5.9893788706475064E-3</v>
      </c>
      <c r="L7" s="354">
        <f>'Segment Data'!L21</f>
        <v>782437679.10905671</v>
      </c>
      <c r="M7" s="355">
        <f>'Segment Data'!M21</f>
        <v>18676066.058969975</v>
      </c>
      <c r="N7" s="349">
        <f>'Segment Data'!N21</f>
        <v>2.4452742504807213E-2</v>
      </c>
      <c r="O7" s="347">
        <f>'Segment Data'!O21</f>
        <v>310540280.675547</v>
      </c>
      <c r="P7" s="348">
        <f>'Segment Data'!P21</f>
        <v>1885275.801852107</v>
      </c>
      <c r="Q7" s="349">
        <f>'Segment Data'!Q21</f>
        <v>6.1080357424418991E-3</v>
      </c>
    </row>
    <row r="8" spans="2:17">
      <c r="B8" s="387" t="s">
        <v>98</v>
      </c>
      <c r="C8" s="162" t="s">
        <v>371</v>
      </c>
      <c r="D8" s="88">
        <f>'Segment Data'!D22</f>
        <v>5299565.2920642402</v>
      </c>
      <c r="E8" s="87">
        <f>'Segment Data'!E22</f>
        <v>-269534.17598555703</v>
      </c>
      <c r="F8" s="89">
        <f>'Segment Data'!F22</f>
        <v>-4.8398161593609185E-2</v>
      </c>
      <c r="G8" s="106">
        <f>'Segment Data'!G22</f>
        <v>1.9114867069048698</v>
      </c>
      <c r="H8" s="92">
        <f>'Segment Data'!H22</f>
        <v>-0.13468650461393539</v>
      </c>
      <c r="I8" s="194">
        <f>'Segment Data'!I22</f>
        <v>4.7182982164490879</v>
      </c>
      <c r="J8" s="195">
        <f>'Segment Data'!J22</f>
        <v>-9.452833023882512E-2</v>
      </c>
      <c r="K8" s="89">
        <f>'Segment Data'!K22</f>
        <v>-1.9640917727209085E-2</v>
      </c>
      <c r="L8" s="90">
        <f>'Segment Data'!L22</f>
        <v>25004929.465502195</v>
      </c>
      <c r="M8" s="91">
        <f>'Segment Data'!M22</f>
        <v>-1798180.2954734042</v>
      </c>
      <c r="N8" s="89">
        <f>'Segment Data'!N22</f>
        <v>-6.7088495010810004E-2</v>
      </c>
      <c r="O8" s="88">
        <f>'Segment Data'!O22</f>
        <v>11197706.9489007</v>
      </c>
      <c r="P8" s="87">
        <f>'Segment Data'!P22</f>
        <v>-820117.97663224488</v>
      </c>
      <c r="Q8" s="89">
        <f>'Segment Data'!Q22</f>
        <v>-6.824179763925757E-2</v>
      </c>
    </row>
    <row r="9" spans="2:17">
      <c r="B9" s="388"/>
      <c r="C9" s="163" t="s">
        <v>318</v>
      </c>
      <c r="D9" s="88">
        <f>'Segment Data'!D23</f>
        <v>113159949.66501351</v>
      </c>
      <c r="E9" s="87">
        <f>'Segment Data'!E23</f>
        <v>9031853.2696734071</v>
      </c>
      <c r="F9" s="89">
        <f>'Segment Data'!F23</f>
        <v>8.6737908233551431E-2</v>
      </c>
      <c r="G9" s="106">
        <f>'Segment Data'!G23</f>
        <v>40.815374019940556</v>
      </c>
      <c r="H9" s="92">
        <f>'Segment Data'!H23</f>
        <v>2.557102169535959</v>
      </c>
      <c r="I9" s="194">
        <f>'Segment Data'!I23</f>
        <v>3.1164030994395615</v>
      </c>
      <c r="J9" s="195">
        <f>'Segment Data'!J23</f>
        <v>-8.9934021806227005E-2</v>
      </c>
      <c r="K9" s="89">
        <f>'Segment Data'!K23</f>
        <v>-2.8048835292554666E-2</v>
      </c>
      <c r="L9" s="90">
        <f>'Segment Data'!L23</f>
        <v>352652017.86847287</v>
      </c>
      <c r="M9" s="91">
        <f>'Segment Data'!M23</f>
        <v>18782237.031434119</v>
      </c>
      <c r="N9" s="89">
        <f>'Segment Data'!N23</f>
        <v>5.6256175639333154E-2</v>
      </c>
      <c r="O9" s="88">
        <f>'Segment Data'!O23</f>
        <v>131958303.56761181</v>
      </c>
      <c r="P9" s="87">
        <f>'Segment Data'!P23</f>
        <v>5486635.2381483018</v>
      </c>
      <c r="Q9" s="89">
        <f>'Segment Data'!Q23</f>
        <v>4.3382326734675535E-2</v>
      </c>
    </row>
    <row r="10" spans="2:17">
      <c r="B10" s="388"/>
      <c r="C10" s="163" t="s">
        <v>212</v>
      </c>
      <c r="D10" s="88">
        <f>'Segment Data'!D24</f>
        <v>151341655.8794983</v>
      </c>
      <c r="E10" s="87">
        <f>'Segment Data'!E24</f>
        <v>-3486491.6183342636</v>
      </c>
      <c r="F10" s="89">
        <f>'Segment Data'!F24</f>
        <v>-2.2518461111104303E-2</v>
      </c>
      <c r="G10" s="106">
        <f>'Segment Data'!G24</f>
        <v>54.58703638349769</v>
      </c>
      <c r="H10" s="92">
        <f>'Segment Data'!H24</f>
        <v>-2.2992177796169528</v>
      </c>
      <c r="I10" s="194">
        <f>'Segment Data'!I24</f>
        <v>2.4581660616742962</v>
      </c>
      <c r="J10" s="195">
        <f>'Segment Data'!J24</f>
        <v>6.1831574620237362E-2</v>
      </c>
      <c r="K10" s="89">
        <f>'Segment Data'!K24</f>
        <v>2.5802564272340043E-2</v>
      </c>
      <c r="L10" s="90">
        <f>'Segment Data'!L24</f>
        <v>372022922.20057291</v>
      </c>
      <c r="M10" s="91">
        <f>'Segment Data'!M24</f>
        <v>1002892.7848241329</v>
      </c>
      <c r="N10" s="89">
        <f>'Segment Data'!N24</f>
        <v>2.7030691211021797E-3</v>
      </c>
      <c r="O10" s="88">
        <f>'Segment Data'!O24</f>
        <v>152400297.7147615</v>
      </c>
      <c r="P10" s="87">
        <f>'Segment Data'!P24</f>
        <v>-2471698.7832217216</v>
      </c>
      <c r="Q10" s="89">
        <f>'Segment Data'!Q24</f>
        <v>-1.5959623683510199E-2</v>
      </c>
    </row>
    <row r="11" spans="2:17">
      <c r="B11" s="388"/>
      <c r="C11" s="163" t="s">
        <v>347</v>
      </c>
      <c r="D11" s="88">
        <f>'Segment Data'!D25</f>
        <v>3520610.8931115754</v>
      </c>
      <c r="E11" s="87">
        <f>'Segment Data'!E25</f>
        <v>219640.96000437066</v>
      </c>
      <c r="F11" s="89">
        <f>'Segment Data'!F25</f>
        <v>6.653830978630651E-2</v>
      </c>
      <c r="G11" s="106">
        <f>'Segment Data'!G25</f>
        <v>1.2698401758431779</v>
      </c>
      <c r="H11" s="92">
        <f>'Segment Data'!H25</f>
        <v>5.7012807988991776E-2</v>
      </c>
      <c r="I11" s="194">
        <f>'Segment Data'!I25</f>
        <v>4.7265605181548764</v>
      </c>
      <c r="J11" s="195">
        <f>'Segment Data'!J25</f>
        <v>0.2920761882972851</v>
      </c>
      <c r="K11" s="89">
        <f>'Segment Data'!K25</f>
        <v>6.586474696296081E-2</v>
      </c>
      <c r="L11" s="90">
        <f>'Segment Data'!L25</f>
        <v>16640380.447167151</v>
      </c>
      <c r="M11" s="91">
        <f>'Segment Data'!M25</f>
        <v>2002281.0054721907</v>
      </c>
      <c r="N11" s="89">
        <f>'Segment Data'!N25</f>
        <v>0.13678558568668561</v>
      </c>
      <c r="O11" s="88">
        <f>'Segment Data'!O25</f>
        <v>7977718.9991306067</v>
      </c>
      <c r="P11" s="87">
        <f>'Segment Data'!P25</f>
        <v>533048.94273130875</v>
      </c>
      <c r="Q11" s="89">
        <f>'Segment Data'!Q25</f>
        <v>7.1601419363523031E-2</v>
      </c>
    </row>
    <row r="12" spans="2:17" ht="15.75" thickBot="1">
      <c r="B12" s="389"/>
      <c r="C12" s="164" t="s">
        <v>348</v>
      </c>
      <c r="D12" s="155">
        <f>'Segment Data'!D26</f>
        <v>3816788.5499894749</v>
      </c>
      <c r="E12" s="149">
        <f>'Segment Data'!E26</f>
        <v>-500694.16435808782</v>
      </c>
      <c r="F12" s="151">
        <f>'Segment Data'!F26</f>
        <v>-0.11596900265384162</v>
      </c>
      <c r="G12" s="152">
        <f>'Segment Data'!G26</f>
        <v>1.3766677405213781</v>
      </c>
      <c r="H12" s="153">
        <f>'Segment Data'!H26</f>
        <v>-0.20964213273127297</v>
      </c>
      <c r="I12" s="196">
        <f>'Segment Data'!I26</f>
        <v>4.2227723428341442</v>
      </c>
      <c r="J12" s="197">
        <f>'Segment Data'!J26</f>
        <v>0.18556021070342776</v>
      </c>
      <c r="K12" s="151">
        <f>'Segment Data'!K26</f>
        <v>4.5962462370164034E-2</v>
      </c>
      <c r="L12" s="154">
        <f>'Segment Data'!L26</f>
        <v>16117429.127341591</v>
      </c>
      <c r="M12" s="150">
        <f>'Segment Data'!M26</f>
        <v>-1313164.467287045</v>
      </c>
      <c r="N12" s="151">
        <f>'Segment Data'!N26</f>
        <v>-7.5336761204260208E-2</v>
      </c>
      <c r="O12" s="155">
        <f>'Segment Data'!O26</f>
        <v>7006253.4451423883</v>
      </c>
      <c r="P12" s="149">
        <f>'Segment Data'!P26</f>
        <v>-842591.61917357426</v>
      </c>
      <c r="Q12" s="151">
        <f>'Segment Data'!Q26</f>
        <v>-0.10735230626533042</v>
      </c>
    </row>
    <row r="13" spans="2:17">
      <c r="B13" s="393" t="s">
        <v>99</v>
      </c>
      <c r="C13" s="165" t="s">
        <v>213</v>
      </c>
      <c r="D13" s="127">
        <f>'Type Data'!D15</f>
        <v>226956146.36971954</v>
      </c>
      <c r="E13" s="121">
        <f>'Type Data'!E15</f>
        <v>5344399.918277204</v>
      </c>
      <c r="F13" s="123">
        <f>'Type Data'!F15</f>
        <v>2.4116049820708502E-2</v>
      </c>
      <c r="G13" s="124">
        <f>'Type Data'!G15</f>
        <v>81.860234364070948</v>
      </c>
      <c r="H13" s="125">
        <f>'Type Data'!H15</f>
        <v>0.43665384654943296</v>
      </c>
      <c r="I13" s="198">
        <f>'Type Data'!I15</f>
        <v>2.7859853309037796</v>
      </c>
      <c r="J13" s="199">
        <f>'Type Data'!J15</f>
        <v>2.1374648412568309E-2</v>
      </c>
      <c r="K13" s="123">
        <f>'Type Data'!K15</f>
        <v>7.7315220359734172E-3</v>
      </c>
      <c r="L13" s="126">
        <f>'Type Data'!L15</f>
        <v>632296494.54448974</v>
      </c>
      <c r="M13" s="122">
        <f>'Type Data'!M15</f>
        <v>19626292.939298511</v>
      </c>
      <c r="N13" s="123">
        <f>'Type Data'!N15</f>
        <v>3.2034025627291442E-2</v>
      </c>
      <c r="O13" s="127">
        <f>'Type Data'!O15</f>
        <v>252867444.82298791</v>
      </c>
      <c r="P13" s="121">
        <f>'Type Data'!P15</f>
        <v>1231977.1810762584</v>
      </c>
      <c r="Q13" s="123">
        <f>'Type Data'!Q15</f>
        <v>4.8958805077089374E-3</v>
      </c>
    </row>
    <row r="14" spans="2:17">
      <c r="B14" s="391"/>
      <c r="C14" s="166" t="s">
        <v>214</v>
      </c>
      <c r="D14" s="88">
        <f>'Type Data'!D16</f>
        <v>34446439.340855889</v>
      </c>
      <c r="E14" s="87">
        <f>'Type Data'!E16</f>
        <v>-795005.78845150769</v>
      </c>
      <c r="F14" s="89">
        <f>'Type Data'!F16</f>
        <v>-2.2558830534175997E-2</v>
      </c>
      <c r="G14" s="106">
        <f>'Type Data'!G16</f>
        <v>12.424398468841966</v>
      </c>
      <c r="H14" s="92">
        <f>'Type Data'!H16</f>
        <v>-0.52385310621032666</v>
      </c>
      <c r="I14" s="194">
        <f>'Type Data'!I16</f>
        <v>2.8530288999401643</v>
      </c>
      <c r="J14" s="195">
        <f>'Type Data'!J16</f>
        <v>4.2032490988334725E-2</v>
      </c>
      <c r="K14" s="89">
        <f>'Type Data'!K16</f>
        <v>1.4952879645978592E-2</v>
      </c>
      <c r="L14" s="90">
        <f>'Type Data'!L16</f>
        <v>98276686.939497679</v>
      </c>
      <c r="M14" s="91">
        <f>'Type Data'!M16</f>
        <v>-786888.76525835693</v>
      </c>
      <c r="N14" s="89">
        <f>'Type Data'!N16</f>
        <v>-7.9432703661289142E-3</v>
      </c>
      <c r="O14" s="88">
        <f>'Type Data'!O16</f>
        <v>28790587.309953809</v>
      </c>
      <c r="P14" s="87">
        <f>'Type Data'!P16</f>
        <v>896931.35087203234</v>
      </c>
      <c r="Q14" s="89">
        <f>'Type Data'!Q16</f>
        <v>3.2155388744586719E-2</v>
      </c>
    </row>
    <row r="15" spans="2:17">
      <c r="B15" s="391"/>
      <c r="C15" s="166" t="s">
        <v>215</v>
      </c>
      <c r="D15" s="88">
        <f>'Type Data'!D17</f>
        <v>14743702.609379264</v>
      </c>
      <c r="E15" s="87">
        <f>'Type Data'!E17</f>
        <v>575202.87153772451</v>
      </c>
      <c r="F15" s="89">
        <f>'Type Data'!F17</f>
        <v>4.0597302620647979E-2</v>
      </c>
      <c r="G15" s="106">
        <f>'Type Data'!G17</f>
        <v>5.3178685411402382</v>
      </c>
      <c r="H15" s="92">
        <f>'Type Data'!H17</f>
        <v>0.11214277213457269</v>
      </c>
      <c r="I15" s="194">
        <f>'Type Data'!I17</f>
        <v>3.318354714023199</v>
      </c>
      <c r="J15" s="195">
        <f>'Type Data'!J17</f>
        <v>-0.13256527649224914</v>
      </c>
      <c r="K15" s="89">
        <f>'Type Data'!K17</f>
        <v>-3.8414474069695385E-2</v>
      </c>
      <c r="L15" s="90">
        <f>'Type Data'!L17</f>
        <v>48924835.055989817</v>
      </c>
      <c r="M15" s="91">
        <f>'Type Data'!M17</f>
        <v>30476.075059562922</v>
      </c>
      <c r="N15" s="89">
        <f>'Type Data'!N17</f>
        <v>6.2330452213207627E-4</v>
      </c>
      <c r="O15" s="88">
        <f>'Type Data'!O17</f>
        <v>24913120.703725934</v>
      </c>
      <c r="P15" s="87">
        <f>'Type Data'!P17</f>
        <v>275658.19133757427</v>
      </c>
      <c r="Q15" s="89">
        <f>'Type Data'!Q17</f>
        <v>1.1188578823771569E-2</v>
      </c>
    </row>
    <row r="16" spans="2:17" ht="15.75" thickBot="1">
      <c r="B16" s="394"/>
      <c r="C16" s="167" t="s">
        <v>216</v>
      </c>
      <c r="D16" s="155">
        <f>'Type Data'!D18</f>
        <v>992281.95971983671</v>
      </c>
      <c r="E16" s="149">
        <f>'Type Data'!E18</f>
        <v>-129822.73035848513</v>
      </c>
      <c r="F16" s="151">
        <f>'Type Data'!F18</f>
        <v>-0.11569573811283476</v>
      </c>
      <c r="G16" s="152">
        <f>'Type Data'!G18</f>
        <v>0.35790365265359003</v>
      </c>
      <c r="H16" s="153">
        <f>'Type Data'!H18</f>
        <v>-5.4374951909007263E-2</v>
      </c>
      <c r="I16" s="196">
        <f>'Type Data'!I18</f>
        <v>2.9625274754661057</v>
      </c>
      <c r="J16" s="197">
        <f>'Type Data'!J18</f>
        <v>0.1700279993339211</v>
      </c>
      <c r="K16" s="151">
        <f>'Type Data'!K18</f>
        <v>6.0887388086253921E-2</v>
      </c>
      <c r="L16" s="154">
        <f>'Type Data'!L18</f>
        <v>2939662.5690793679</v>
      </c>
      <c r="M16" s="150">
        <f>'Type Data'!M18</f>
        <v>-193814.19012981327</v>
      </c>
      <c r="N16" s="151">
        <f>'Type Data'!N18</f>
        <v>-6.1852761332982599E-2</v>
      </c>
      <c r="O16" s="155">
        <f>'Type Data'!O18</f>
        <v>3969127.8388793468</v>
      </c>
      <c r="P16" s="149">
        <f>'Type Data'!P18</f>
        <v>-519290.92143394053</v>
      </c>
      <c r="Q16" s="151">
        <f>'Type Data'!Q18</f>
        <v>-0.11569573811283476</v>
      </c>
    </row>
    <row r="17" spans="2:17" ht="15" customHeight="1" thickBot="1">
      <c r="B17" s="105" t="s">
        <v>217</v>
      </c>
      <c r="C17" s="168" t="s">
        <v>218</v>
      </c>
      <c r="D17" s="148">
        <f>Granola!D6</f>
        <v>254052.23463970533</v>
      </c>
      <c r="E17" s="142">
        <f>Granola!E6</f>
        <v>-182155.357253047</v>
      </c>
      <c r="F17" s="144">
        <f>Granola!F6</f>
        <v>-0.41758869088604128</v>
      </c>
      <c r="G17" s="145">
        <f>Granola!G6</f>
        <v>9.1633453426916867E-2</v>
      </c>
      <c r="H17" s="146">
        <f>Granola!H6</f>
        <v>-6.8635957150631144E-2</v>
      </c>
      <c r="I17" s="200">
        <f>Granola!I6</f>
        <v>3.7101676463282565</v>
      </c>
      <c r="J17" s="201">
        <f>Granola!J6</f>
        <v>0.39458576923120248</v>
      </c>
      <c r="K17" s="144">
        <f>Granola!K6</f>
        <v>0.11900950839334441</v>
      </c>
      <c r="L17" s="147">
        <f>Granola!L6</f>
        <v>942576.38143762946</v>
      </c>
      <c r="M17" s="143">
        <f>Granola!M6</f>
        <v>-503705.60489412793</v>
      </c>
      <c r="N17" s="144">
        <f>Granola!N6</f>
        <v>-0.34827620730566489</v>
      </c>
      <c r="O17" s="148">
        <f>Granola!O6</f>
        <v>383658.02586340904</v>
      </c>
      <c r="P17" s="142">
        <f>Granola!P6</f>
        <v>-139882.47138350981</v>
      </c>
      <c r="Q17" s="144">
        <f>Granola!Q6</f>
        <v>-0.26718557994862552</v>
      </c>
    </row>
    <row r="18" spans="2:17">
      <c r="B18" s="390" t="s">
        <v>219</v>
      </c>
      <c r="C18" s="169" t="s">
        <v>22</v>
      </c>
      <c r="D18" s="136">
        <f>'NB vs PL'!D9</f>
        <v>225926819.65992823</v>
      </c>
      <c r="E18" s="128">
        <f>'NB vs PL'!E9</f>
        <v>-485254.78568202257</v>
      </c>
      <c r="F18" s="132">
        <f>'NB vs PL'!F9</f>
        <v>-2.1432372229714838E-3</v>
      </c>
      <c r="G18" s="133">
        <f>'NB vs PL'!G9</f>
        <v>81.488969134869137</v>
      </c>
      <c r="H18" s="134">
        <f>'NB vs PL'!H9</f>
        <v>-1.6983260737835053</v>
      </c>
      <c r="I18" s="202">
        <f>'NB vs PL'!I9</f>
        <v>3.080946899934053</v>
      </c>
      <c r="J18" s="203">
        <f>'NB vs PL'!J9</f>
        <v>4.7836861649746432E-2</v>
      </c>
      <c r="K18" s="132">
        <f>'NB vs PL'!K9</f>
        <v>1.5771554953807606E-2</v>
      </c>
      <c r="L18" s="135">
        <f>'NB vs PL'!L9</f>
        <v>696068534.64321578</v>
      </c>
      <c r="M18" s="129">
        <f>'NB vs PL'!M9</f>
        <v>9335798.8534616232</v>
      </c>
      <c r="N18" s="132">
        <f>'NB vs PL'!N9</f>
        <v>1.3594515547195079E-2</v>
      </c>
      <c r="O18" s="136">
        <f>'NB vs PL'!O9</f>
        <v>265837361.05811906</v>
      </c>
      <c r="P18" s="128">
        <f>'NB vs PL'!P9</f>
        <v>-535364.57323506474</v>
      </c>
      <c r="Q18" s="132">
        <f>'NB vs PL'!Q9</f>
        <v>-2.0098325456037163E-3</v>
      </c>
    </row>
    <row r="19" spans="2:17" ht="15.75" thickBot="1">
      <c r="B19" s="392"/>
      <c r="C19" s="170" t="s">
        <v>21</v>
      </c>
      <c r="D19" s="141">
        <f>'NB vs PL'!D10</f>
        <v>51321527.028575547</v>
      </c>
      <c r="E19" s="130">
        <f>'NB vs PL'!E10</f>
        <v>5562143.2272043303</v>
      </c>
      <c r="F19" s="137">
        <f>'NB vs PL'!F10</f>
        <v>0.12155196956646204</v>
      </c>
      <c r="G19" s="138">
        <f>'NB vs PL'!G10</f>
        <v>18.511030865131566</v>
      </c>
      <c r="H19" s="139">
        <f>'NB vs PL'!H10</f>
        <v>1.6983260737837718</v>
      </c>
      <c r="I19" s="204">
        <f>'NB vs PL'!I10</f>
        <v>1.6948801931126312</v>
      </c>
      <c r="J19" s="205">
        <f>'NB vs PL'!J10</f>
        <v>9.5625198810551648E-3</v>
      </c>
      <c r="K19" s="137">
        <f>'NB vs PL'!K10</f>
        <v>5.6740162599251392E-3</v>
      </c>
      <c r="L19" s="140">
        <f>'NB vs PL'!L10</f>
        <v>86983839.641027242</v>
      </c>
      <c r="M19" s="131">
        <f>'NB vs PL'!M10</f>
        <v>9864741.4043896347</v>
      </c>
      <c r="N19" s="137">
        <f>'NB vs PL'!N10</f>
        <v>0.12791567367813322</v>
      </c>
      <c r="O19" s="141">
        <f>'NB vs PL'!O10</f>
        <v>44920513.459347963</v>
      </c>
      <c r="P19" s="130">
        <f>'NB vs PL'!P10</f>
        <v>2616259.3036990911</v>
      </c>
      <c r="Q19" s="137">
        <f>'NB vs PL'!Q10</f>
        <v>6.1843882037800751E-2</v>
      </c>
    </row>
    <row r="20" spans="2:17">
      <c r="B20" s="393" t="s">
        <v>100</v>
      </c>
      <c r="C20" s="165" t="s">
        <v>208</v>
      </c>
      <c r="D20" s="127">
        <f>Package!D15</f>
        <v>143747384.35208073</v>
      </c>
      <c r="E20" s="121">
        <f>Package!E15</f>
        <v>-858985.45564809442</v>
      </c>
      <c r="F20" s="123">
        <f>Package!F15</f>
        <v>-5.9401633329860684E-3</v>
      </c>
      <c r="G20" s="124">
        <f>Package!G15</f>
        <v>51.847877929308588</v>
      </c>
      <c r="H20" s="125">
        <f>Package!H15</f>
        <v>-1.2827371392658549</v>
      </c>
      <c r="I20" s="198">
        <f>Package!I15</f>
        <v>2.9999024020425851</v>
      </c>
      <c r="J20" s="199">
        <f>Package!J15</f>
        <v>2.2495570015163668E-2</v>
      </c>
      <c r="K20" s="123">
        <f>Package!K15</f>
        <v>7.5554236569832954E-3</v>
      </c>
      <c r="L20" s="126">
        <f>Package!L15</f>
        <v>431228123.60514569</v>
      </c>
      <c r="M20" s="122">
        <f>Package!M15</f>
        <v>676130.18493002653</v>
      </c>
      <c r="N20" s="123">
        <f>Package!N15</f>
        <v>1.5703798734247837E-3</v>
      </c>
      <c r="O20" s="127">
        <f>Package!O15</f>
        <v>223280613.19703269</v>
      </c>
      <c r="P20" s="121">
        <f>Package!P15</f>
        <v>-2504757.0201794803</v>
      </c>
      <c r="Q20" s="123">
        <f>Package!Q15</f>
        <v>-1.1093531072318061E-2</v>
      </c>
    </row>
    <row r="21" spans="2:17">
      <c r="B21" s="391"/>
      <c r="C21" s="166" t="s">
        <v>209</v>
      </c>
      <c r="D21" s="88">
        <f>Package!D16</f>
        <v>81444459.087417066</v>
      </c>
      <c r="E21" s="87">
        <f>Package!E16</f>
        <v>6850496.9474798441</v>
      </c>
      <c r="F21" s="89">
        <f>Package!F16</f>
        <v>9.1837150768696377E-2</v>
      </c>
      <c r="G21" s="106">
        <f>Package!G16</f>
        <v>29.375994504639095</v>
      </c>
      <c r="H21" s="92">
        <f>Package!H16</f>
        <v>1.9690200112859237</v>
      </c>
      <c r="I21" s="194">
        <f>Package!I16</f>
        <v>2.3938861327141736</v>
      </c>
      <c r="J21" s="195">
        <f>Package!J16</f>
        <v>2.8260041075784503E-2</v>
      </c>
      <c r="K21" s="89">
        <f>Package!K16</f>
        <v>1.1946114889277416E-2</v>
      </c>
      <c r="L21" s="90">
        <f>Package!L16</f>
        <v>194968761.19577459</v>
      </c>
      <c r="M21" s="91">
        <f>Package!M16</f>
        <v>18507338.078852922</v>
      </c>
      <c r="N21" s="89">
        <f>Package!N16</f>
        <v>0.10488036281216057</v>
      </c>
      <c r="O21" s="88">
        <f>Package!O16</f>
        <v>41842536.918139815</v>
      </c>
      <c r="P21" s="87">
        <f>Package!P16</f>
        <v>3261311.6050558686</v>
      </c>
      <c r="Q21" s="89">
        <f>Package!Q16</f>
        <v>8.4531053085809299E-2</v>
      </c>
    </row>
    <row r="22" spans="2:17">
      <c r="B22" s="391"/>
      <c r="C22" s="166" t="s">
        <v>210</v>
      </c>
      <c r="D22" s="88">
        <f>Package!D17</f>
        <v>12384843.741501857</v>
      </c>
      <c r="E22" s="87">
        <f>Package!E17</f>
        <v>-579451.12038248777</v>
      </c>
      <c r="F22" s="89">
        <f>Package!F17</f>
        <v>-4.4695922651844501E-2</v>
      </c>
      <c r="G22" s="106">
        <f>Package!G17</f>
        <v>4.4670577442312602</v>
      </c>
      <c r="H22" s="92">
        <f>Package!H17</f>
        <v>-0.29622454311276503</v>
      </c>
      <c r="I22" s="194">
        <f>Package!I17</f>
        <v>2.3906977622862522</v>
      </c>
      <c r="J22" s="195">
        <f>Package!J17</f>
        <v>-3.9847100542402814E-3</v>
      </c>
      <c r="K22" s="89">
        <f>Package!K17</f>
        <v>-1.663982636639814E-3</v>
      </c>
      <c r="L22" s="90">
        <f>Package!L17</f>
        <v>29608418.219073381</v>
      </c>
      <c r="M22" s="91">
        <f>Package!M17</f>
        <v>-1436951.4529349655</v>
      </c>
      <c r="N22" s="89">
        <f>Package!N17</f>
        <v>-4.6285532049263181E-2</v>
      </c>
      <c r="O22" s="88">
        <f>Package!O17</f>
        <v>7159377.0777503252</v>
      </c>
      <c r="P22" s="87">
        <f>Package!P17</f>
        <v>-295690.1072529871</v>
      </c>
      <c r="Q22" s="89">
        <f>Package!Q17</f>
        <v>-3.9662970153749956E-2</v>
      </c>
    </row>
    <row r="23" spans="2:17" ht="15.75" thickBot="1">
      <c r="B23" s="394"/>
      <c r="C23" s="167" t="s">
        <v>211</v>
      </c>
      <c r="D23" s="155">
        <f>Package!D18</f>
        <v>34468599.305498883</v>
      </c>
      <c r="E23" s="149">
        <f>Package!E18</f>
        <v>-768509.24154126644</v>
      </c>
      <c r="F23" s="151">
        <f>Package!F18</f>
        <v>-2.1809656729221607E-2</v>
      </c>
      <c r="G23" s="152">
        <f>Package!G18</f>
        <v>12.432391290046374</v>
      </c>
      <c r="H23" s="153">
        <f>Package!H18</f>
        <v>-0.51426695766175889</v>
      </c>
      <c r="I23" s="196">
        <f>Package!I18</f>
        <v>2.8519859737218338</v>
      </c>
      <c r="J23" s="197">
        <f>Package!J18</f>
        <v>4.0734879488986575E-2</v>
      </c>
      <c r="K23" s="151">
        <f>Package!K18</f>
        <v>1.4489947046193174E-2</v>
      </c>
      <c r="L23" s="154">
        <f>Package!L18</f>
        <v>98303961.753120959</v>
      </c>
      <c r="M23" s="150">
        <f>Package!M18</f>
        <v>-756398.20734727383</v>
      </c>
      <c r="N23" s="151">
        <f>Package!N18</f>
        <v>-7.6357304541304688E-3</v>
      </c>
      <c r="O23" s="155">
        <f>Package!O18</f>
        <v>28797954.598347664</v>
      </c>
      <c r="P23" s="149">
        <f>Package!P18</f>
        <v>904408.07473134249</v>
      </c>
      <c r="Q23" s="151">
        <f>Package!Q18</f>
        <v>3.2423559835448576E-2</v>
      </c>
    </row>
    <row r="24" spans="2:17">
      <c r="B24" s="390" t="s">
        <v>220</v>
      </c>
      <c r="C24" s="171" t="s">
        <v>221</v>
      </c>
      <c r="D24" s="127">
        <f>Flavor!D42</f>
        <v>28069618.034024775</v>
      </c>
      <c r="E24" s="121">
        <f>Flavor!E42</f>
        <v>741584.13014559448</v>
      </c>
      <c r="F24" s="123">
        <f>Flavor!F42</f>
        <v>2.7136387958020189E-2</v>
      </c>
      <c r="G24" s="124">
        <f>Flavor!G42</f>
        <v>10.124359033802266</v>
      </c>
      <c r="H24" s="125">
        <f>Flavor!H42</f>
        <v>8.3617039805032434E-2</v>
      </c>
      <c r="I24" s="198">
        <f>Flavor!I42</f>
        <v>2.8700337024363396</v>
      </c>
      <c r="J24" s="199">
        <f>Flavor!J42</f>
        <v>4.3015205641907528E-2</v>
      </c>
      <c r="K24" s="123">
        <f>Flavor!K42</f>
        <v>1.521574962833906E-2</v>
      </c>
      <c r="L24" s="126">
        <f>Flavor!L42</f>
        <v>80560749.772165969</v>
      </c>
      <c r="M24" s="122">
        <f>Flavor!M42</f>
        <v>3303892.4448741674</v>
      </c>
      <c r="N24" s="123">
        <f>Flavor!N42</f>
        <v>4.2765038071345837E-2</v>
      </c>
      <c r="O24" s="127">
        <f>Flavor!O42</f>
        <v>35560043.640864611</v>
      </c>
      <c r="P24" s="121">
        <f>Flavor!P42</f>
        <v>-207295.93136858195</v>
      </c>
      <c r="Q24" s="123">
        <f>Flavor!Q42</f>
        <v>-5.7956765543028923E-3</v>
      </c>
    </row>
    <row r="25" spans="2:17">
      <c r="B25" s="391"/>
      <c r="C25" s="166" t="s">
        <v>222</v>
      </c>
      <c r="D25" s="88">
        <f>Flavor!D43</f>
        <v>49965058.802650899</v>
      </c>
      <c r="E25" s="87">
        <f>Flavor!E43</f>
        <v>-2067402.5737856328</v>
      </c>
      <c r="F25" s="89">
        <f>Flavor!F43</f>
        <v>-3.9732938229246999E-2</v>
      </c>
      <c r="G25" s="106">
        <f>Flavor!G43</f>
        <v>18.021769795723383</v>
      </c>
      <c r="H25" s="92">
        <f>Flavor!H43</f>
        <v>-1.0957606432031071</v>
      </c>
      <c r="I25" s="194">
        <f>Flavor!I43</f>
        <v>2.5367737077102248</v>
      </c>
      <c r="J25" s="195">
        <f>Flavor!J43</f>
        <v>8.7206123347760567E-3</v>
      </c>
      <c r="K25" s="89">
        <f>Flavor!K43</f>
        <v>3.4495368593043464E-3</v>
      </c>
      <c r="L25" s="90">
        <f>Flavor!L43</f>
        <v>126750047.47476012</v>
      </c>
      <c r="M25" s="91">
        <f>Flavor!M43</f>
        <v>-4790777.5679437369</v>
      </c>
      <c r="N25" s="89">
        <f>Flavor!N43</f>
        <v>-3.6420461604892949E-2</v>
      </c>
      <c r="O25" s="88">
        <f>Flavor!O43</f>
        <v>38448101.273143649</v>
      </c>
      <c r="P25" s="87">
        <f>Flavor!P43</f>
        <v>-1579600.6196707934</v>
      </c>
      <c r="Q25" s="89">
        <f>Flavor!Q43</f>
        <v>-3.9462685714523993E-2</v>
      </c>
    </row>
    <row r="26" spans="2:17">
      <c r="B26" s="391"/>
      <c r="C26" s="166" t="s">
        <v>223</v>
      </c>
      <c r="D26" s="88">
        <f>Flavor!D44</f>
        <v>48738153.807320222</v>
      </c>
      <c r="E26" s="87">
        <f>Flavor!E44</f>
        <v>3698182.4936346635</v>
      </c>
      <c r="F26" s="89">
        <f>Flavor!F44</f>
        <v>8.2108899845390382E-2</v>
      </c>
      <c r="G26" s="106">
        <f>Flavor!G44</f>
        <v>17.579240557953341</v>
      </c>
      <c r="H26" s="92">
        <f>Flavor!H44</f>
        <v>1.0308590326523515</v>
      </c>
      <c r="I26" s="194">
        <f>Flavor!I44</f>
        <v>2.8103499108020391</v>
      </c>
      <c r="J26" s="195">
        <f>Flavor!J44</f>
        <v>3.6489336805767714E-2</v>
      </c>
      <c r="K26" s="89">
        <f>Flavor!K44</f>
        <v>1.3154711937521039E-2</v>
      </c>
      <c r="L26" s="90">
        <f>Flavor!L44</f>
        <v>136971266.20505846</v>
      </c>
      <c r="M26" s="91">
        <f>Flavor!M44</f>
        <v>12036665.524103031</v>
      </c>
      <c r="N26" s="89">
        <f>Flavor!N44</f>
        <v>9.6343730707884323E-2</v>
      </c>
      <c r="O26" s="88">
        <f>Flavor!O44</f>
        <v>43539950.072061539</v>
      </c>
      <c r="P26" s="87">
        <f>Flavor!P44</f>
        <v>1948374.2596592233</v>
      </c>
      <c r="Q26" s="89">
        <f>Flavor!Q44</f>
        <v>4.6845406109336012E-2</v>
      </c>
    </row>
    <row r="27" spans="2:17">
      <c r="B27" s="391"/>
      <c r="C27" s="166" t="s">
        <v>224</v>
      </c>
      <c r="D27" s="88">
        <f>Flavor!D45</f>
        <v>6215269.0600833772</v>
      </c>
      <c r="E27" s="87">
        <f>Flavor!E45</f>
        <v>457736.57033275533</v>
      </c>
      <c r="F27" s="89">
        <f>Flavor!F45</f>
        <v>7.9502212301468311E-2</v>
      </c>
      <c r="G27" s="106">
        <f>Flavor!G45</f>
        <v>2.241769566642879</v>
      </c>
      <c r="H27" s="92">
        <f>Flavor!H45</f>
        <v>0.12636315083641803</v>
      </c>
      <c r="I27" s="194">
        <f>Flavor!I45</f>
        <v>3.1063998585621522</v>
      </c>
      <c r="J27" s="195">
        <f>Flavor!J45</f>
        <v>1.8591957374762824E-2</v>
      </c>
      <c r="K27" s="89">
        <f>Flavor!K45</f>
        <v>6.0210861458102529E-3</v>
      </c>
      <c r="L27" s="90">
        <f>Flavor!L45</f>
        <v>19307110.929168724</v>
      </c>
      <c r="M27" s="91">
        <f>Flavor!M45</f>
        <v>1528956.6159736514</v>
      </c>
      <c r="N27" s="89">
        <f>Flavor!N45</f>
        <v>8.6001988116328199E-2</v>
      </c>
      <c r="O27" s="88">
        <f>Flavor!O45</f>
        <v>7330351.3498187065</v>
      </c>
      <c r="P27" s="87">
        <f>Flavor!P45</f>
        <v>374804.01562994905</v>
      </c>
      <c r="Q27" s="89">
        <f>Flavor!Q45</f>
        <v>5.388562504458369E-2</v>
      </c>
    </row>
    <row r="28" spans="2:17">
      <c r="B28" s="391"/>
      <c r="C28" s="166" t="s">
        <v>225</v>
      </c>
      <c r="D28" s="88">
        <f>Flavor!D46</f>
        <v>43415940.761318557</v>
      </c>
      <c r="E28" s="87">
        <f>Flavor!E46</f>
        <v>4238706.2729014903</v>
      </c>
      <c r="F28" s="89">
        <f>Flavor!F46</f>
        <v>0.10819309551200414</v>
      </c>
      <c r="G28" s="106">
        <f>Flavor!G46</f>
        <v>15.659585090365882</v>
      </c>
      <c r="H28" s="92">
        <f>Flavor!H46</f>
        <v>1.2652636796079779</v>
      </c>
      <c r="I28" s="194">
        <f>Flavor!I46</f>
        <v>2.6813881950108756</v>
      </c>
      <c r="J28" s="195">
        <f>Flavor!J46</f>
        <v>1.0085924282102532E-2</v>
      </c>
      <c r="K28" s="89">
        <f>Flavor!K46</f>
        <v>3.7756581846317729E-3</v>
      </c>
      <c r="L28" s="90">
        <f>Flavor!L46</f>
        <v>116414991.03269106</v>
      </c>
      <c r="M28" s="91">
        <f>Flavor!M46</f>
        <v>11760755.582908958</v>
      </c>
      <c r="N28" s="89">
        <f>Flavor!N46</f>
        <v>0.11237725384322651</v>
      </c>
      <c r="O28" s="88">
        <f>Flavor!O46</f>
        <v>30582752.484614015</v>
      </c>
      <c r="P28" s="87">
        <f>Flavor!P46</f>
        <v>2510787.2205579951</v>
      </c>
      <c r="Q28" s="89">
        <f>Flavor!Q46</f>
        <v>8.9441091741904649E-2</v>
      </c>
    </row>
    <row r="29" spans="2:17">
      <c r="B29" s="391"/>
      <c r="C29" s="166" t="s">
        <v>226</v>
      </c>
      <c r="D29" s="88">
        <f>Flavor!D47</f>
        <v>11211244.862779839</v>
      </c>
      <c r="E29" s="87">
        <f>Flavor!E47</f>
        <v>-214865.25114670023</v>
      </c>
      <c r="F29" s="89">
        <f>Flavor!F47</f>
        <v>-1.880475936292746E-2</v>
      </c>
      <c r="G29" s="106">
        <f>Flavor!G47</f>
        <v>4.0437553538871267</v>
      </c>
      <c r="H29" s="92">
        <f>Flavor!H47</f>
        <v>-0.15437408537170771</v>
      </c>
      <c r="I29" s="194">
        <f>Flavor!I47</f>
        <v>2.7545715409757037</v>
      </c>
      <c r="J29" s="195">
        <f>Flavor!J47</f>
        <v>-1.3060369235809333E-2</v>
      </c>
      <c r="K29" s="89">
        <f>Flavor!K47</f>
        <v>-4.7189690173832432E-3</v>
      </c>
      <c r="L29" s="90">
        <f>Flavor!L47</f>
        <v>30882176.037923403</v>
      </c>
      <c r="M29" s="91">
        <f>Flavor!M47</f>
        <v>-741090.92297019064</v>
      </c>
      <c r="N29" s="89">
        <f>Flavor!N47</f>
        <v>-2.3434989303497605E-2</v>
      </c>
      <c r="O29" s="88">
        <f>Flavor!O47</f>
        <v>19996611.099493861</v>
      </c>
      <c r="P29" s="87">
        <f>Flavor!P47</f>
        <v>-371906.83640128374</v>
      </c>
      <c r="Q29" s="89">
        <f>Flavor!Q47</f>
        <v>-1.8258905118760639E-2</v>
      </c>
    </row>
    <row r="30" spans="2:17">
      <c r="B30" s="391"/>
      <c r="C30" s="166" t="s">
        <v>227</v>
      </c>
      <c r="D30" s="88">
        <f>Flavor!D48</f>
        <v>984608.12715569849</v>
      </c>
      <c r="E30" s="87">
        <f>Flavor!E48</f>
        <v>-32349.824801276671</v>
      </c>
      <c r="F30" s="89">
        <f>Flavor!F48</f>
        <v>-3.1810385807028239E-2</v>
      </c>
      <c r="G30" s="106">
        <f>Flavor!G48</f>
        <v>0.35513579753171248</v>
      </c>
      <c r="H30" s="92">
        <f>Flavor!H48</f>
        <v>-1.8510270467873124E-2</v>
      </c>
      <c r="I30" s="194">
        <f>Flavor!I48</f>
        <v>3.412792015664309</v>
      </c>
      <c r="J30" s="195">
        <f>Flavor!J48</f>
        <v>0.11873454075094036</v>
      </c>
      <c r="K30" s="89">
        <f>Flavor!K48</f>
        <v>3.6045072575445272E-2</v>
      </c>
      <c r="L30" s="90">
        <f>Flavor!L48</f>
        <v>3360262.7549151564</v>
      </c>
      <c r="M30" s="91">
        <f>Flavor!M48</f>
        <v>10344.811598692089</v>
      </c>
      <c r="N30" s="89">
        <f>Flavor!N48</f>
        <v>3.0880791033497928E-3</v>
      </c>
      <c r="O30" s="88">
        <f>Flavor!O48</f>
        <v>1815762.5019567013</v>
      </c>
      <c r="P30" s="87">
        <f>Flavor!P48</f>
        <v>60388.672400432173</v>
      </c>
      <c r="Q30" s="89">
        <f>Flavor!Q48</f>
        <v>3.4402171995293718E-2</v>
      </c>
    </row>
    <row r="31" spans="2:17">
      <c r="B31" s="391"/>
      <c r="C31" s="166" t="s">
        <v>228</v>
      </c>
      <c r="D31" s="88">
        <f>Flavor!D49</f>
        <v>8005081.4683933388</v>
      </c>
      <c r="E31" s="87">
        <f>Flavor!E49</f>
        <v>-387845.21838605963</v>
      </c>
      <c r="F31" s="89">
        <f>Flavor!F49</f>
        <v>-4.6210962261471478E-2</v>
      </c>
      <c r="G31" s="106">
        <f>Flavor!G49</f>
        <v>2.8873324454436955</v>
      </c>
      <c r="H31" s="92">
        <f>Flavor!H49</f>
        <v>-0.1963585267240382</v>
      </c>
      <c r="I31" s="194">
        <f>Flavor!I49</f>
        <v>3.0316394906808424</v>
      </c>
      <c r="J31" s="195">
        <f>Flavor!J49</f>
        <v>-3.714724986895579E-2</v>
      </c>
      <c r="K31" s="89">
        <f>Flavor!K49</f>
        <v>-1.2104865215332805E-2</v>
      </c>
      <c r="L31" s="90">
        <f>Flavor!L49</f>
        <v>24268521.10569863</v>
      </c>
      <c r="M31" s="91">
        <f>Flavor!M49</f>
        <v>-1487581.0250965357</v>
      </c>
      <c r="N31" s="89">
        <f>Flavor!N49</f>
        <v>-5.7756450007158351E-2</v>
      </c>
      <c r="O31" s="88">
        <f>Flavor!O49</f>
        <v>15251784.969871044</v>
      </c>
      <c r="P31" s="87">
        <f>Flavor!P49</f>
        <v>-701024.24569978379</v>
      </c>
      <c r="Q31" s="89">
        <f>Flavor!Q49</f>
        <v>-4.3943623735908856E-2</v>
      </c>
    </row>
    <row r="32" spans="2:17">
      <c r="B32" s="391"/>
      <c r="C32" s="166" t="s">
        <v>229</v>
      </c>
      <c r="D32" s="88">
        <f>Flavor!D50</f>
        <v>3399711.6694301576</v>
      </c>
      <c r="E32" s="87">
        <f>Flavor!E50</f>
        <v>-362165.31083825743</v>
      </c>
      <c r="F32" s="89">
        <f>Flavor!F50</f>
        <v>-9.6272502460305456E-2</v>
      </c>
      <c r="G32" s="106">
        <f>Flavor!G50</f>
        <v>1.2262333427906247</v>
      </c>
      <c r="H32" s="92">
        <f>Flavor!H50</f>
        <v>-0.15593839722141056</v>
      </c>
      <c r="I32" s="194">
        <f>Flavor!I50</f>
        <v>2.4787320379957043</v>
      </c>
      <c r="J32" s="195">
        <f>Flavor!J50</f>
        <v>-0.12565083682551093</v>
      </c>
      <c r="K32" s="89">
        <f>Flavor!K50</f>
        <v>-4.8245915775397101E-2</v>
      </c>
      <c r="L32" s="90">
        <f>Flavor!L50</f>
        <v>8426974.2349643931</v>
      </c>
      <c r="M32" s="91">
        <f>Flavor!M50</f>
        <v>-1370393.7496308144</v>
      </c>
      <c r="N32" s="89">
        <f>Flavor!N50</f>
        <v>-0.13987366319051597</v>
      </c>
      <c r="O32" s="88">
        <f>Flavor!O50</f>
        <v>2606702.6815570593</v>
      </c>
      <c r="P32" s="87">
        <f>Flavor!P50</f>
        <v>-238687.75756271742</v>
      </c>
      <c r="Q32" s="89">
        <f>Flavor!Q50</f>
        <v>-8.3885766354284796E-2</v>
      </c>
    </row>
    <row r="33" spans="2:17">
      <c r="B33" s="391"/>
      <c r="C33" s="166" t="s">
        <v>230</v>
      </c>
      <c r="D33" s="88">
        <f>Flavor!D51</f>
        <v>3659975.5905377599</v>
      </c>
      <c r="E33" s="87">
        <f>Flavor!E51</f>
        <v>-14899.121351671405</v>
      </c>
      <c r="F33" s="89">
        <f>Flavor!F51</f>
        <v>-4.0543209006467171E-3</v>
      </c>
      <c r="G33" s="106">
        <f>Flavor!G51</f>
        <v>1.3201072735881336</v>
      </c>
      <c r="H33" s="92">
        <f>Flavor!H51</f>
        <v>-3.0098488455692296E-2</v>
      </c>
      <c r="I33" s="194">
        <f>Flavor!I51</f>
        <v>3.0954830058990388</v>
      </c>
      <c r="J33" s="195">
        <f>Flavor!J51</f>
        <v>-9.4568763231908992E-2</v>
      </c>
      <c r="K33" s="89">
        <f>Flavor!K51</f>
        <v>-2.9644899229228482E-2</v>
      </c>
      <c r="L33" s="90">
        <f>Flavor!L51</f>
        <v>11329392.242514934</v>
      </c>
      <c r="M33" s="91">
        <f>Flavor!M51</f>
        <v>-393648.33348252811</v>
      </c>
      <c r="N33" s="89">
        <f>Flavor!N51</f>
        <v>-3.35790301953326E-2</v>
      </c>
      <c r="O33" s="88">
        <f>Flavor!O51</f>
        <v>7989217.7462768555</v>
      </c>
      <c r="P33" s="87">
        <f>Flavor!P51</f>
        <v>207522.05559789576</v>
      </c>
      <c r="Q33" s="89">
        <f>Flavor!Q51</f>
        <v>2.6667973645701542E-2</v>
      </c>
    </row>
    <row r="34" spans="2:17">
      <c r="B34" s="391"/>
      <c r="C34" s="166" t="s">
        <v>231</v>
      </c>
      <c r="D34" s="88">
        <f>Flavor!D52</f>
        <v>587311.45544363873</v>
      </c>
      <c r="E34" s="87">
        <f>Flavor!E52</f>
        <v>-127948.26124309585</v>
      </c>
      <c r="F34" s="89">
        <f>Flavor!F52</f>
        <v>-0.17888363940833243</v>
      </c>
      <c r="G34" s="106">
        <f>Flavor!G52</f>
        <v>0.21183587294877662</v>
      </c>
      <c r="H34" s="92">
        <f>Flavor!H52</f>
        <v>-5.0961600854548122E-2</v>
      </c>
      <c r="I34" s="194">
        <f>Flavor!I52</f>
        <v>3.0943309929069436</v>
      </c>
      <c r="J34" s="195">
        <f>Flavor!J52</f>
        <v>0.12696872120911973</v>
      </c>
      <c r="K34" s="89">
        <f>Flavor!K52</f>
        <v>4.278841259799146E-2</v>
      </c>
      <c r="L34" s="90">
        <f>Flavor!L52</f>
        <v>1817336.0390685368</v>
      </c>
      <c r="M34" s="91">
        <f>Flavor!M52</f>
        <v>-305098.65869295364</v>
      </c>
      <c r="N34" s="89">
        <f>Flavor!N52</f>
        <v>-0.14374937378037494</v>
      </c>
      <c r="O34" s="88">
        <f>Flavor!O52</f>
        <v>927046.72019660473</v>
      </c>
      <c r="P34" s="87">
        <f>Flavor!P52</f>
        <v>-25312.198773043347</v>
      </c>
      <c r="Q34" s="89">
        <f>Flavor!Q52</f>
        <v>-2.6578423605701593E-2</v>
      </c>
    </row>
    <row r="35" spans="2:17">
      <c r="B35" s="391"/>
      <c r="C35" s="166" t="s">
        <v>232</v>
      </c>
      <c r="D35" s="88">
        <f>Flavor!D53</f>
        <v>3327358.238559078</v>
      </c>
      <c r="E35" s="87">
        <f>Flavor!E53</f>
        <v>-260894.53792205546</v>
      </c>
      <c r="F35" s="89">
        <f>Flavor!F53</f>
        <v>-7.2707959604201872E-2</v>
      </c>
      <c r="G35" s="106">
        <f>Flavor!G53</f>
        <v>1.200136368097978</v>
      </c>
      <c r="H35" s="92">
        <f>Flavor!H53</f>
        <v>-0.11824315618887726</v>
      </c>
      <c r="I35" s="194">
        <f>Flavor!I53</f>
        <v>2.5825098461731275</v>
      </c>
      <c r="J35" s="195">
        <f>Flavor!J53</f>
        <v>-1.2373537642112797E-2</v>
      </c>
      <c r="K35" s="89">
        <f>Flavor!K53</f>
        <v>-4.7684368859459356E-3</v>
      </c>
      <c r="L35" s="90">
        <f>Flavor!L53</f>
        <v>8592935.4128240924</v>
      </c>
      <c r="M35" s="91">
        <f>Flavor!M53</f>
        <v>-718162.09379570186</v>
      </c>
      <c r="N35" s="89">
        <f>Flavor!N53</f>
        <v>-7.7129693173669286E-2</v>
      </c>
      <c r="O35" s="88">
        <f>Flavor!O53</f>
        <v>4754918.2951748371</v>
      </c>
      <c r="P35" s="87">
        <f>Flavor!P53</f>
        <v>-620165.88196891919</v>
      </c>
      <c r="Q35" s="89">
        <f>Flavor!Q53</f>
        <v>-0.11537789205349089</v>
      </c>
    </row>
    <row r="36" spans="2:17" ht="15.75" thickBot="1">
      <c r="B36" s="392"/>
      <c r="C36" s="172" t="s">
        <v>233</v>
      </c>
      <c r="D36" s="155">
        <f>Flavor!D54</f>
        <v>1570162.6252067315</v>
      </c>
      <c r="E36" s="149">
        <f>Flavor!E54</f>
        <v>-146921.75543258968</v>
      </c>
      <c r="F36" s="151">
        <f>Flavor!F54</f>
        <v>-8.556466827674851E-2</v>
      </c>
      <c r="G36" s="152">
        <f>Flavor!G54</f>
        <v>0.56633795799361908</v>
      </c>
      <c r="H36" s="153">
        <f>Flavor!H54</f>
        <v>-6.4545379920955659E-2</v>
      </c>
      <c r="I36" s="196">
        <f>Flavor!I54</f>
        <v>2.4687656723683618</v>
      </c>
      <c r="J36" s="197">
        <f>Flavor!J54</f>
        <v>0.23095858171263073</v>
      </c>
      <c r="K36" s="151">
        <f>Flavor!K54</f>
        <v>0.10320754754823587</v>
      </c>
      <c r="L36" s="154">
        <f>Flavor!L54</f>
        <v>3876363.5891461684</v>
      </c>
      <c r="M36" s="150">
        <f>Flavor!M54</f>
        <v>33859.986897291616</v>
      </c>
      <c r="N36" s="151">
        <f>Flavor!N54</f>
        <v>8.8119597018658877E-3</v>
      </c>
      <c r="O36" s="155">
        <f>Flavor!O54</f>
        <v>3628696.5369858742</v>
      </c>
      <c r="P36" s="149">
        <f>Flavor!P54</f>
        <v>-39769.956696475856</v>
      </c>
      <c r="Q36" s="151">
        <f>Flavor!Q54</f>
        <v>-1.0841030377397665E-2</v>
      </c>
    </row>
    <row r="37" spans="2:17">
      <c r="B37" s="393" t="s">
        <v>234</v>
      </c>
      <c r="C37" s="244" t="s">
        <v>346</v>
      </c>
      <c r="D37" s="127">
        <f>Fat!D15</f>
        <v>61764503.55590488</v>
      </c>
      <c r="E37" s="121">
        <f>Fat!E15</f>
        <v>1252324.0133021399</v>
      </c>
      <c r="F37" s="123">
        <f>Fat!F15</f>
        <v>2.0695404177607898E-2</v>
      </c>
      <c r="G37" s="124">
        <f>Fat!G15</f>
        <v>22.277681469927558</v>
      </c>
      <c r="H37" s="125">
        <f>Fat!H15</f>
        <v>4.4571527998460425E-2</v>
      </c>
      <c r="I37" s="198">
        <f>Fat!I15</f>
        <v>3.1178526537816449</v>
      </c>
      <c r="J37" s="199">
        <f>Fat!J15</f>
        <v>4.2710845621234839E-2</v>
      </c>
      <c r="K37" s="123">
        <f>Fat!K15</f>
        <v>1.3889065378349177E-2</v>
      </c>
      <c r="L37" s="126">
        <f>Fat!L15</f>
        <v>192572621.32128388</v>
      </c>
      <c r="M37" s="122">
        <f>Fat!M15</f>
        <v>6489088.1069171131</v>
      </c>
      <c r="N37" s="123">
        <f>Fat!N15</f>
        <v>3.4871909377611261E-2</v>
      </c>
      <c r="O37" s="127">
        <f>Fat!O15</f>
        <v>65697328.285574198</v>
      </c>
      <c r="P37" s="121">
        <f>Fat!P15</f>
        <v>648566.75006157905</v>
      </c>
      <c r="Q37" s="123">
        <f>Fat!Q15</f>
        <v>9.9704703787096942E-3</v>
      </c>
    </row>
    <row r="38" spans="2:17">
      <c r="B38" s="391"/>
      <c r="C38" s="245" t="s">
        <v>236</v>
      </c>
      <c r="D38" s="88">
        <f>Fat!D16</f>
        <v>6005025.7874645917</v>
      </c>
      <c r="E38" s="87">
        <f>Fat!E16</f>
        <v>1125986.7643309264</v>
      </c>
      <c r="F38" s="89">
        <f>Fat!F16</f>
        <v>0.23078043831830999</v>
      </c>
      <c r="G38" s="106">
        <f>Fat!G16</f>
        <v>2.1659374561434075</v>
      </c>
      <c r="H38" s="92">
        <f>Fat!H16</f>
        <v>0.37330311654038617</v>
      </c>
      <c r="I38" s="194">
        <f>Fat!I16</f>
        <v>3.5478841487164892</v>
      </c>
      <c r="J38" s="195">
        <f>Fat!J16</f>
        <v>0.16182456573903936</v>
      </c>
      <c r="K38" s="89">
        <f>Fat!K16</f>
        <v>4.7791411159027165E-2</v>
      </c>
      <c r="L38" s="90">
        <f>Fat!L16</f>
        <v>21305135.803979378</v>
      </c>
      <c r="M38" s="91">
        <f>Fat!M16</f>
        <v>4784418.9639766943</v>
      </c>
      <c r="N38" s="89">
        <f>Fat!N16</f>
        <v>0.28960117229246796</v>
      </c>
      <c r="O38" s="88">
        <f>Fat!O16</f>
        <v>9174918.5159881115</v>
      </c>
      <c r="P38" s="87">
        <f>Fat!P16</f>
        <v>2430879.6877938434</v>
      </c>
      <c r="Q38" s="89">
        <f>Fat!Q16</f>
        <v>0.36044864949935601</v>
      </c>
    </row>
    <row r="39" spans="2:17">
      <c r="B39" s="391"/>
      <c r="C39" s="245" t="s">
        <v>97</v>
      </c>
      <c r="D39" s="88">
        <f>Fat!D17</f>
        <v>114285807.15960465</v>
      </c>
      <c r="E39" s="87">
        <f>Fat!E17</f>
        <v>-3623496.4923788756</v>
      </c>
      <c r="F39" s="89">
        <f>Fat!F17</f>
        <v>-3.0731217810206442E-2</v>
      </c>
      <c r="G39" s="106">
        <f>Fat!G17</f>
        <v>41.221456692042509</v>
      </c>
      <c r="H39" s="92">
        <f>Fat!H17</f>
        <v>-2.1002436844119288</v>
      </c>
      <c r="I39" s="194">
        <f>Fat!I17</f>
        <v>2.6419617059971126</v>
      </c>
      <c r="J39" s="195">
        <f>Fat!J17</f>
        <v>1.7852852893198712E-2</v>
      </c>
      <c r="K39" s="89">
        <f>Fat!K17</f>
        <v>6.8033964643202799E-3</v>
      </c>
      <c r="L39" s="90">
        <f>Fat!L17</f>
        <v>301938726.05464613</v>
      </c>
      <c r="M39" s="91">
        <f>Fat!M17</f>
        <v>-7468121.5218414664</v>
      </c>
      <c r="N39" s="89">
        <f>Fat!N17</f>
        <v>-2.4136898004480309E-2</v>
      </c>
      <c r="O39" s="88">
        <f>Fat!O17</f>
        <v>134597494.23425901</v>
      </c>
      <c r="P39" s="87">
        <f>Fat!P17</f>
        <v>-4659947.0163263381</v>
      </c>
      <c r="Q39" s="89">
        <f>Fat!Q17</f>
        <v>-3.3462822341687619E-2</v>
      </c>
    </row>
    <row r="40" spans="2:17" ht="15.75" thickBot="1">
      <c r="B40" s="394"/>
      <c r="C40" s="246" t="s">
        <v>23</v>
      </c>
      <c r="D40" s="120">
        <f>Fat!D18</f>
        <v>95083233.776709422</v>
      </c>
      <c r="E40" s="114">
        <f>Fat!E18</f>
        <v>6239959.9857458174</v>
      </c>
      <c r="F40" s="116">
        <f>Fat!F18</f>
        <v>7.0235592628290724E-2</v>
      </c>
      <c r="G40" s="117">
        <f>Fat!G18</f>
        <v>34.29532940859653</v>
      </c>
      <c r="H40" s="118">
        <f>Fat!H18</f>
        <v>1.6529376004358838</v>
      </c>
      <c r="I40" s="206">
        <f>Fat!I18</f>
        <v>2.8040821219361587</v>
      </c>
      <c r="J40" s="207">
        <f>Fat!J18</f>
        <v>-2.9565318967078813E-2</v>
      </c>
      <c r="K40" s="116">
        <f>Fat!K18</f>
        <v>-1.0433661767624393E-2</v>
      </c>
      <c r="L40" s="119">
        <f>Fat!L18</f>
        <v>266621195.92914718</v>
      </c>
      <c r="M40" s="115">
        <f>Fat!M18</f>
        <v>14870680.509917498</v>
      </c>
      <c r="N40" s="116">
        <f>Fat!N18</f>
        <v>5.9069116443134069E-2</v>
      </c>
      <c r="O40" s="120">
        <f>Fat!O18</f>
        <v>101070539.63972569</v>
      </c>
      <c r="P40" s="114">
        <f>Fat!P18</f>
        <v>3465776.3803229928</v>
      </c>
      <c r="Q40" s="116">
        <f>Fat!Q18</f>
        <v>3.550827095509726E-2</v>
      </c>
    </row>
    <row r="41" spans="2:17" ht="15.75" hidden="1" thickBot="1">
      <c r="B41" s="390" t="s">
        <v>237</v>
      </c>
      <c r="C41" s="169" t="s">
        <v>238</v>
      </c>
      <c r="D41" s="136">
        <f>Organic!D6</f>
        <v>12632756.48992506</v>
      </c>
      <c r="E41" s="128">
        <f>Organic!E6</f>
        <v>1012081.4549251609</v>
      </c>
      <c r="F41" s="132">
        <f>Organic!F6</f>
        <v>8.7093172460025653E-2</v>
      </c>
      <c r="G41" s="133">
        <f>Organic!G6</f>
        <v>4.5564767620123643</v>
      </c>
      <c r="H41" s="134">
        <f>Organic!H6</f>
        <v>0.28686116387172511</v>
      </c>
      <c r="I41" s="202">
        <f>Organic!I6</f>
        <v>3.4330803058628869</v>
      </c>
      <c r="J41" s="203">
        <f>Organic!J6</f>
        <v>-1.7871717761928085E-2</v>
      </c>
      <c r="K41" s="132">
        <f>Organic!K6</f>
        <v>-5.1787789686962874E-3</v>
      </c>
      <c r="L41" s="135">
        <f>Organic!L6</f>
        <v>43369267.514323294</v>
      </c>
      <c r="M41" s="129">
        <f>Organic!M6</f>
        <v>3266875.4864040241</v>
      </c>
      <c r="N41" s="132">
        <f>Organic!N6</f>
        <v>8.1463357201476322E-2</v>
      </c>
      <c r="O41" s="136">
        <f>Organic!O6</f>
        <v>9231159.7686980963</v>
      </c>
      <c r="P41" s="128">
        <f>Organic!P6</f>
        <v>416015.87796861678</v>
      </c>
      <c r="Q41" s="132">
        <f>Organic!Q6</f>
        <v>4.7193316765495277E-2</v>
      </c>
    </row>
    <row r="42" spans="2:17" hidden="1">
      <c r="B42" s="391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392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93" t="s">
        <v>101</v>
      </c>
      <c r="C44" s="165" t="s">
        <v>241</v>
      </c>
      <c r="D44" s="127">
        <f>Size!D24</f>
        <v>56288079.283098698</v>
      </c>
      <c r="E44" s="121">
        <f>Size!E24</f>
        <v>-1728940.1068515107</v>
      </c>
      <c r="F44" s="123">
        <f>Size!F24</f>
        <v>-2.9800567575365654E-2</v>
      </c>
      <c r="G44" s="124">
        <f>Size!G24</f>
        <v>20.302403947728607</v>
      </c>
      <c r="H44" s="125">
        <f>Size!H24</f>
        <v>-1.0139455929727035</v>
      </c>
      <c r="I44" s="198">
        <f>Size!I24</f>
        <v>3.4206381652920763</v>
      </c>
      <c r="J44" s="199">
        <f>Size!J24</f>
        <v>1.184393431212305E-2</v>
      </c>
      <c r="K44" s="123">
        <f>Size!K24</f>
        <v>3.4745231039417066E-3</v>
      </c>
      <c r="L44" s="126">
        <f>Size!L24</f>
        <v>192541152.24675366</v>
      </c>
      <c r="M44" s="122">
        <f>Size!M24</f>
        <v>-5226928.7483606935</v>
      </c>
      <c r="N44" s="123">
        <f>Size!N24</f>
        <v>-2.6429587231975107E-2</v>
      </c>
      <c r="O44" s="127">
        <f>Size!O24</f>
        <v>166853624.58967233</v>
      </c>
      <c r="P44" s="121">
        <f>Size!P24</f>
        <v>-4553512.3672213256</v>
      </c>
      <c r="Q44" s="123">
        <f>Size!Q24</f>
        <v>-2.6565477074425824E-2</v>
      </c>
    </row>
    <row r="45" spans="2:17">
      <c r="B45" s="391"/>
      <c r="C45" s="166" t="s">
        <v>242</v>
      </c>
      <c r="D45" s="88">
        <f>Size!D25</f>
        <v>42992591.322937809</v>
      </c>
      <c r="E45" s="87">
        <f>Size!E25</f>
        <v>-2150117.2131677493</v>
      </c>
      <c r="F45" s="89">
        <f>Size!F25</f>
        <v>-4.7629335564747195E-2</v>
      </c>
      <c r="G45" s="106">
        <f>Size!G25</f>
        <v>15.506888259731076</v>
      </c>
      <c r="H45" s="92">
        <f>Size!H25</f>
        <v>-1.0792405088266879</v>
      </c>
      <c r="I45" s="194">
        <f>Size!I25</f>
        <v>2.9681412433699048</v>
      </c>
      <c r="J45" s="195">
        <f>Size!J25</f>
        <v>-1.8145824542444178E-2</v>
      </c>
      <c r="K45" s="89">
        <f>Size!K25</f>
        <v>-6.0763831908261737E-3</v>
      </c>
      <c r="L45" s="90">
        <f>Size!L25</f>
        <v>127608083.4649588</v>
      </c>
      <c r="M45" s="91">
        <f>Size!M25</f>
        <v>-7201003.246949628</v>
      </c>
      <c r="N45" s="89">
        <f>Size!N25</f>
        <v>-5.3416304661557536E-2</v>
      </c>
      <c r="O45" s="88">
        <f>Size!O25</f>
        <v>27828353.881016254</v>
      </c>
      <c r="P45" s="87">
        <f>Size!P25</f>
        <v>-1617083.445259545</v>
      </c>
      <c r="Q45" s="89">
        <f>Size!Q25</f>
        <v>-5.4917963260016911E-2</v>
      </c>
    </row>
    <row r="46" spans="2:17">
      <c r="B46" s="391"/>
      <c r="C46" s="166" t="s">
        <v>243</v>
      </c>
      <c r="D46" s="88">
        <f>Size!D26</f>
        <v>65065610.39418114</v>
      </c>
      <c r="E46" s="87">
        <f>Size!E26</f>
        <v>1715866.5743351728</v>
      </c>
      <c r="F46" s="89">
        <f>Size!F26</f>
        <v>2.7085611888419864E-2</v>
      </c>
      <c r="G46" s="106">
        <f>Size!G26</f>
        <v>23.468349287321306</v>
      </c>
      <c r="H46" s="92">
        <f>Size!H26</f>
        <v>0.19267437714771063</v>
      </c>
      <c r="I46" s="194">
        <f>Size!I26</f>
        <v>2.7008962106655776</v>
      </c>
      <c r="J46" s="195">
        <f>Size!J26</f>
        <v>5.8077466466515126E-2</v>
      </c>
      <c r="K46" s="89">
        <f>Size!K26</f>
        <v>2.1975576869959046E-2</v>
      </c>
      <c r="L46" s="90">
        <f>Size!L26</f>
        <v>175735460.55828667</v>
      </c>
      <c r="M46" s="91">
        <f>Size!M26</f>
        <v>8313570.1509890258</v>
      </c>
      <c r="N46" s="89">
        <f>Size!N26</f>
        <v>4.9656410704502781E-2</v>
      </c>
      <c r="O46" s="88">
        <f>Size!O26</f>
        <v>38984186.905920625</v>
      </c>
      <c r="P46" s="87">
        <f>Size!P26</f>
        <v>2234155.4501084685</v>
      </c>
      <c r="Q46" s="89">
        <f>Size!Q26</f>
        <v>6.0793293545742762E-2</v>
      </c>
    </row>
    <row r="47" spans="2:17">
      <c r="B47" s="391"/>
      <c r="C47" s="166" t="s">
        <v>244</v>
      </c>
      <c r="D47" s="88">
        <f>Size!D27</f>
        <v>72265396.55625008</v>
      </c>
      <c r="E47" s="87">
        <f>Size!E27</f>
        <v>6385333.7090870962</v>
      </c>
      <c r="F47" s="89">
        <f>Size!F27</f>
        <v>9.6923612897890088E-2</v>
      </c>
      <c r="G47" s="106">
        <f>Size!G27</f>
        <v>26.065221819859126</v>
      </c>
      <c r="H47" s="92">
        <f>Size!H27</f>
        <v>1.8598685945475388</v>
      </c>
      <c r="I47" s="194">
        <f>Size!I27</f>
        <v>2.3037402999760044</v>
      </c>
      <c r="J47" s="195">
        <f>Size!J27</f>
        <v>4.0113021502597324E-2</v>
      </c>
      <c r="K47" s="89">
        <f>Size!K27</f>
        <v>1.7720683031196546E-2</v>
      </c>
      <c r="L47" s="90">
        <f>Size!L27</f>
        <v>166480706.34038049</v>
      </c>
      <c r="M47" s="91">
        <f>Size!M27</f>
        <v>17352798.971999913</v>
      </c>
      <c r="N47" s="89">
        <f>Size!N27</f>
        <v>0.11636184855148854</v>
      </c>
      <c r="O47" s="88">
        <f>Size!O27</f>
        <v>36163531.793934822</v>
      </c>
      <c r="P47" s="87">
        <f>Size!P27</f>
        <v>3195409.7022129148</v>
      </c>
      <c r="Q47" s="89">
        <f>Size!Q27</f>
        <v>9.6924225569258698E-2</v>
      </c>
    </row>
    <row r="48" spans="2:17">
      <c r="B48" s="391"/>
      <c r="C48" s="166" t="s">
        <v>245</v>
      </c>
      <c r="D48" s="88">
        <f>Size!D28</f>
        <v>68189792.167684376</v>
      </c>
      <c r="E48" s="87">
        <f>Size!E28</f>
        <v>-801655.17497208714</v>
      </c>
      <c r="F48" s="89">
        <f>Size!F28</f>
        <v>-1.1619631212990002E-2</v>
      </c>
      <c r="G48" s="106">
        <f>Size!G28</f>
        <v>24.595202453740136</v>
      </c>
      <c r="H48" s="92">
        <f>Size!H28</f>
        <v>-0.75332151972171246</v>
      </c>
      <c r="I48" s="194">
        <f>Size!I28</f>
        <v>3.5219796951101823</v>
      </c>
      <c r="J48" s="195">
        <f>Size!J28</f>
        <v>4.4191357085433314E-2</v>
      </c>
      <c r="K48" s="89">
        <f>Size!K28</f>
        <v>1.270674140868858E-2</v>
      </c>
      <c r="L48" s="90">
        <f>Size!L28</f>
        <v>240163063.4283677</v>
      </c>
      <c r="M48" s="91">
        <f>Size!M28</f>
        <v>225412.43662849069</v>
      </c>
      <c r="N48" s="89">
        <f>Size!N28</f>
        <v>9.3946254661070837E-4</v>
      </c>
      <c r="O48" s="88">
        <f>Size!O28</f>
        <v>192528408.78478694</v>
      </c>
      <c r="P48" s="87">
        <f>Size!P28</f>
        <v>-1771880.622644037</v>
      </c>
      <c r="Q48" s="89">
        <f>Size!Q28</f>
        <v>-9.1192896729482258E-3</v>
      </c>
    </row>
    <row r="49" spans="2:17" ht="15" customHeight="1">
      <c r="B49" s="391"/>
      <c r="C49" s="166" t="s">
        <v>246</v>
      </c>
      <c r="D49" s="88">
        <f>Size!D29</f>
        <v>83638327.50801453</v>
      </c>
      <c r="E49" s="87">
        <f>Size!E29</f>
        <v>7183452.7462211549</v>
      </c>
      <c r="F49" s="89">
        <f>Size!F29</f>
        <v>9.3956765590190019E-2</v>
      </c>
      <c r="G49" s="106">
        <f>Size!G29</f>
        <v>30.167295317358583</v>
      </c>
      <c r="H49" s="92">
        <f>Size!H29</f>
        <v>2.0765927674920484</v>
      </c>
      <c r="I49" s="194">
        <f>Size!I29</f>
        <v>2.355917638159462</v>
      </c>
      <c r="J49" s="195">
        <f>Size!J29</f>
        <v>3.3056108434424747E-2</v>
      </c>
      <c r="K49" s="89">
        <f>Size!K29</f>
        <v>1.4230770113248067E-2</v>
      </c>
      <c r="L49" s="90">
        <f>Size!L29</f>
        <v>197045011.00228915</v>
      </c>
      <c r="M49" s="91">
        <f>Size!M29</f>
        <v>19450923.658173651</v>
      </c>
      <c r="N49" s="89">
        <f>Size!N29</f>
        <v>0.10952461283513643</v>
      </c>
      <c r="O49" s="88">
        <f>Size!O29</f>
        <v>42048246.151566386</v>
      </c>
      <c r="P49" s="87">
        <f>Size!P29</f>
        <v>3496487.6662159115</v>
      </c>
      <c r="Q49" s="89">
        <f>Size!Q29</f>
        <v>9.0695932003842669E-2</v>
      </c>
    </row>
    <row r="50" spans="2:17" ht="15.75" thickBot="1">
      <c r="B50" s="394"/>
      <c r="C50" s="167" t="s">
        <v>247</v>
      </c>
      <c r="D50" s="155">
        <f>Size!D30</f>
        <v>125310450.60399379</v>
      </c>
      <c r="E50" s="149">
        <f>Size!E30</f>
        <v>-1387023.3002491444</v>
      </c>
      <c r="F50" s="151">
        <f>Size!F30</f>
        <v>-1.0947521347564096E-2</v>
      </c>
      <c r="G50" s="152">
        <f>Size!G30</f>
        <v>45.19790725561456</v>
      </c>
      <c r="H50" s="153">
        <f>Size!H30</f>
        <v>-1.3527026872076533</v>
      </c>
      <c r="I50" s="196">
        <f>Size!I30</f>
        <v>2.7549945197260097</v>
      </c>
      <c r="J50" s="197">
        <f>Size!J30</f>
        <v>2.2265412783354588E-2</v>
      </c>
      <c r="K50" s="151">
        <f>Size!K30</f>
        <v>8.1476838398610498E-3</v>
      </c>
      <c r="L50" s="154">
        <f>Size!L30</f>
        <v>345229604.67839974</v>
      </c>
      <c r="M50" s="150">
        <f>Size!M30</f>
        <v>-1000270.0358324051</v>
      </c>
      <c r="N50" s="151">
        <f>Size!N30</f>
        <v>-2.8890344504731093E-3</v>
      </c>
      <c r="O50" s="155">
        <f>Size!O30</f>
        <v>75963625.739193678</v>
      </c>
      <c r="P50" s="149">
        <f>Size!P30</f>
        <v>160668.75828017294</v>
      </c>
      <c r="Q50" s="151">
        <f>Size!Q30</f>
        <v>2.1195579259609605E-3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395" t="s">
        <v>322</v>
      </c>
      <c r="C52" s="395"/>
      <c r="D52" s="395"/>
      <c r="E52" s="395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</row>
    <row r="53" spans="2:17">
      <c r="B53" s="396" t="s">
        <v>25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  <c r="O53" s="396"/>
      <c r="P53" s="396"/>
      <c r="Q53" s="396"/>
    </row>
    <row r="54" spans="2:17" ht="15.75" thickBot="1">
      <c r="B54" s="397" t="str">
        <f>'HOME PAGE'!H6</f>
        <v>LATEST 52 WEEKS ENDING 01-28-2024</v>
      </c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7"/>
      <c r="N54" s="397"/>
      <c r="O54" s="397"/>
      <c r="P54" s="397"/>
      <c r="Q54" s="397"/>
    </row>
    <row r="55" spans="2:17">
      <c r="D55" s="398" t="s">
        <v>102</v>
      </c>
      <c r="E55" s="399"/>
      <c r="F55" s="402"/>
      <c r="G55" s="398" t="s">
        <v>31</v>
      </c>
      <c r="H55" s="400"/>
      <c r="I55" s="401" t="s">
        <v>32</v>
      </c>
      <c r="J55" s="399"/>
      <c r="K55" s="402"/>
      <c r="L55" s="398" t="s">
        <v>33</v>
      </c>
      <c r="M55" s="399"/>
      <c r="N55" s="400"/>
      <c r="O55" s="401" t="s">
        <v>34</v>
      </c>
      <c r="P55" s="399"/>
      <c r="Q55" s="400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6" t="s">
        <v>11</v>
      </c>
      <c r="D57" s="347">
        <f>'Segment Data'!D27</f>
        <v>3417789839.4322839</v>
      </c>
      <c r="E57" s="348">
        <f>'Segment Data'!E27</f>
        <v>103098105.30326796</v>
      </c>
      <c r="F57" s="349">
        <f>'Segment Data'!F27</f>
        <v>3.1103376595096408E-2</v>
      </c>
      <c r="G57" s="350">
        <f>'Segment Data'!G27</f>
        <v>99.954649078037662</v>
      </c>
      <c r="H57" s="351">
        <f>'Segment Data'!H27</f>
        <v>-3.7588285409270838E-2</v>
      </c>
      <c r="I57" s="352">
        <f>'Segment Data'!I27</f>
        <v>2.8399612558694045</v>
      </c>
      <c r="J57" s="353">
        <f>'Segment Data'!J27</f>
        <v>0.12881100562381587</v>
      </c>
      <c r="K57" s="349">
        <f>'Segment Data'!K27</f>
        <v>4.7511570268799215E-2</v>
      </c>
      <c r="L57" s="354">
        <f>'Segment Data'!L27</f>
        <v>9706390724.6917992</v>
      </c>
      <c r="M57" s="355">
        <f>'Segment Data'!M27</f>
        <v>719763400.22093391</v>
      </c>
      <c r="N57" s="349">
        <f>'Segment Data'!N27</f>
        <v>8.009271712659051E-2</v>
      </c>
      <c r="O57" s="347">
        <f>'Segment Data'!O27</f>
        <v>3852030073.2798185</v>
      </c>
      <c r="P57" s="348">
        <f>'Segment Data'!P27</f>
        <v>-12171729.062246323</v>
      </c>
      <c r="Q57" s="349">
        <f>'Segment Data'!Q27</f>
        <v>-3.1498688952707192E-3</v>
      </c>
    </row>
    <row r="58" spans="2:17">
      <c r="B58" s="387" t="s">
        <v>98</v>
      </c>
      <c r="C58" s="162" t="s">
        <v>370</v>
      </c>
      <c r="D58" s="88">
        <f>'Segment Data'!D28</f>
        <v>65143090.58089824</v>
      </c>
      <c r="E58" s="87">
        <f>'Segment Data'!E28</f>
        <v>-4671504.2865421027</v>
      </c>
      <c r="F58" s="89">
        <f>'Segment Data'!F28</f>
        <v>-6.6913004299632012E-2</v>
      </c>
      <c r="G58" s="106">
        <f>'Segment Data'!G28</f>
        <v>1.9051360864113518</v>
      </c>
      <c r="H58" s="92">
        <f>'Segment Data'!H28</f>
        <v>-0.20091723659918626</v>
      </c>
      <c r="I58" s="194">
        <f>'Segment Data'!I28</f>
        <v>4.8518549713386721</v>
      </c>
      <c r="J58" s="195">
        <f>'Segment Data'!J28</f>
        <v>7.9770281749020455E-2</v>
      </c>
      <c r="K58" s="89">
        <f>'Segment Data'!K28</f>
        <v>1.6716023905242103E-2</v>
      </c>
      <c r="L58" s="90">
        <f>'Segment Data'!L28</f>
        <v>316064827.88329655</v>
      </c>
      <c r="M58" s="91">
        <f>'Segment Data'!M28</f>
        <v>-17096331.393519759</v>
      </c>
      <c r="N58" s="89">
        <f>'Segment Data'!N28</f>
        <v>-5.1315499773834053E-2</v>
      </c>
      <c r="O58" s="88">
        <f>'Segment Data'!O28</f>
        <v>137994838.78007644</v>
      </c>
      <c r="P58" s="87">
        <f>'Segment Data'!P28</f>
        <v>-14006951.485554308</v>
      </c>
      <c r="Q58" s="89">
        <f>'Segment Data'!Q28</f>
        <v>-9.2149911267995308E-2</v>
      </c>
    </row>
    <row r="59" spans="2:17">
      <c r="B59" s="388"/>
      <c r="C59" s="163" t="s">
        <v>318</v>
      </c>
      <c r="D59" s="88">
        <f>'Segment Data'!D29</f>
        <v>1363417278.8678956</v>
      </c>
      <c r="E59" s="87">
        <f>'Segment Data'!E29</f>
        <v>109309713.72333097</v>
      </c>
      <c r="F59" s="89">
        <f>'Segment Data'!F29</f>
        <v>8.7161354226206689E-2</v>
      </c>
      <c r="G59" s="106">
        <f>'Segment Data'!G29</f>
        <v>39.873690910969074</v>
      </c>
      <c r="H59" s="92">
        <f>'Segment Data'!H29</f>
        <v>2.0418104853883392</v>
      </c>
      <c r="I59" s="194">
        <f>'Segment Data'!I29</f>
        <v>3.1774488013278521</v>
      </c>
      <c r="J59" s="195">
        <f>'Segment Data'!J29</f>
        <v>5.000212479612598E-2</v>
      </c>
      <c r="K59" s="89">
        <f>'Segment Data'!K29</f>
        <v>1.5988162219148467E-2</v>
      </c>
      <c r="L59" s="90">
        <f>'Segment Data'!L29</f>
        <v>4332188598.4484768</v>
      </c>
      <c r="M59" s="91">
        <f>'Segment Data'!M29</f>
        <v>410034061.82381296</v>
      </c>
      <c r="N59" s="89">
        <f>'Segment Data'!N29</f>
        <v>0.10454306631596443</v>
      </c>
      <c r="O59" s="88">
        <f>'Segment Data'!O29</f>
        <v>1628660613.2564478</v>
      </c>
      <c r="P59" s="87">
        <f>'Segment Data'!P29</f>
        <v>14431375.091875315</v>
      </c>
      <c r="Q59" s="89">
        <f>'Segment Data'!Q29</f>
        <v>8.940102651271653E-3</v>
      </c>
    </row>
    <row r="60" spans="2:17">
      <c r="B60" s="388"/>
      <c r="C60" s="163" t="s">
        <v>212</v>
      </c>
      <c r="D60" s="88">
        <f>'Segment Data'!D30</f>
        <v>1898168034.0997033</v>
      </c>
      <c r="E60" s="87">
        <f>'Segment Data'!E30</f>
        <v>-524253.68760633469</v>
      </c>
      <c r="F60" s="89">
        <f>'Segment Data'!F30</f>
        <v>-2.7611303368029545E-4</v>
      </c>
      <c r="G60" s="106">
        <f>'Segment Data'!G30</f>
        <v>55.51269348120595</v>
      </c>
      <c r="H60" s="92">
        <f>'Segment Data'!H30</f>
        <v>-1.763972087956482</v>
      </c>
      <c r="I60" s="194">
        <f>'Segment Data'!I30</f>
        <v>2.4509003627789259</v>
      </c>
      <c r="J60" s="195">
        <f>'Segment Data'!J30</f>
        <v>0.16533798211652329</v>
      </c>
      <c r="K60" s="89">
        <f>'Segment Data'!K30</f>
        <v>7.2340174792606168E-2</v>
      </c>
      <c r="L60" s="90">
        <f>'Segment Data'!L30</f>
        <v>4652220723.3903236</v>
      </c>
      <c r="M60" s="91">
        <f>'Segment Data'!M30</f>
        <v>312641057.96981621</v>
      </c>
      <c r="N60" s="89">
        <f>'Segment Data'!N30</f>
        <v>7.2044087693806894E-2</v>
      </c>
      <c r="O60" s="88">
        <f>'Segment Data'!O30</f>
        <v>1901720579.4107859</v>
      </c>
      <c r="P60" s="87">
        <f>'Segment Data'!P30</f>
        <v>-12956290.772530317</v>
      </c>
      <c r="Q60" s="89">
        <f>'Segment Data'!Q30</f>
        <v>-6.7668288964549137E-3</v>
      </c>
    </row>
    <row r="61" spans="2:17">
      <c r="B61" s="388"/>
      <c r="C61" s="163" t="s">
        <v>347</v>
      </c>
      <c r="D61" s="88">
        <f>'Segment Data'!D31</f>
        <v>41787963.312703602</v>
      </c>
      <c r="E61" s="87">
        <f>'Segment Data'!E31</f>
        <v>2425948.9310416728</v>
      </c>
      <c r="F61" s="89">
        <f>'Segment Data'!F31</f>
        <v>6.1631727165159508E-2</v>
      </c>
      <c r="G61" s="106">
        <f>'Segment Data'!G31</f>
        <v>1.2221059236635246</v>
      </c>
      <c r="H61" s="92">
        <f>'Segment Data'!H31</f>
        <v>3.4696595480924852E-2</v>
      </c>
      <c r="I61" s="194">
        <f>'Segment Data'!I31</f>
        <v>4.734896156489504</v>
      </c>
      <c r="J61" s="195">
        <f>'Segment Data'!J31</f>
        <v>0.22703983370164682</v>
      </c>
      <c r="K61" s="89">
        <f>'Segment Data'!K31</f>
        <v>5.0365366028621641E-2</v>
      </c>
      <c r="L61" s="90">
        <f>'Segment Data'!L31</f>
        <v>197861666.8768447</v>
      </c>
      <c r="M61" s="91">
        <f>'Segment Data'!M31</f>
        <v>20423361.468803406</v>
      </c>
      <c r="N61" s="89">
        <f>'Segment Data'!N31</f>
        <v>0.11510119769143062</v>
      </c>
      <c r="O61" s="88">
        <f>'Segment Data'!O31</f>
        <v>93278020.460435554</v>
      </c>
      <c r="P61" s="87">
        <f>'Segment Data'!P31</f>
        <v>5181231.7227340341</v>
      </c>
      <c r="Q61" s="89">
        <f>'Segment Data'!Q31</f>
        <v>5.8812946498658203E-2</v>
      </c>
    </row>
    <row r="62" spans="2:17" ht="15.75" thickBot="1">
      <c r="B62" s="389"/>
      <c r="C62" s="164" t="s">
        <v>348</v>
      </c>
      <c r="D62" s="155">
        <f>'Segment Data'!D32</f>
        <v>49273472.570748419</v>
      </c>
      <c r="E62" s="149">
        <f>'Segment Data'!E32</f>
        <v>-3441799.3767899722</v>
      </c>
      <c r="F62" s="151">
        <f>'Segment Data'!F32</f>
        <v>-6.5290365574044842E-2</v>
      </c>
      <c r="G62" s="152">
        <f>'Segment Data'!G32</f>
        <v>1.4410226757779712</v>
      </c>
      <c r="H62" s="153">
        <f>'Segment Data'!H32</f>
        <v>-0.14920604171752716</v>
      </c>
      <c r="I62" s="196">
        <f>'Segment Data'!I32</f>
        <v>4.2224527161978829</v>
      </c>
      <c r="J62" s="197">
        <f>'Segment Data'!J32</f>
        <v>0.15733743131233702</v>
      </c>
      <c r="K62" s="151">
        <f>'Segment Data'!K32</f>
        <v>3.8704297488765284E-2</v>
      </c>
      <c r="L62" s="154">
        <f>'Segment Data'!L32</f>
        <v>208054908.09285855</v>
      </c>
      <c r="M62" s="150">
        <f>'Segment Data'!M32</f>
        <v>-6238749.6479780078</v>
      </c>
      <c r="N62" s="151">
        <f>'Segment Data'!N32</f>
        <v>-2.9113085817607607E-2</v>
      </c>
      <c r="O62" s="155">
        <f>'Segment Data'!O32</f>
        <v>90376021.372072831</v>
      </c>
      <c r="P62" s="149">
        <f>'Segment Data'!P32</f>
        <v>-4821093.6187707782</v>
      </c>
      <c r="Q62" s="151">
        <f>'Segment Data'!Q32</f>
        <v>-5.0643274423121831E-2</v>
      </c>
    </row>
    <row r="63" spans="2:17">
      <c r="B63" s="393" t="s">
        <v>99</v>
      </c>
      <c r="C63" s="165" t="s">
        <v>213</v>
      </c>
      <c r="D63" s="127">
        <f>'Type Data'!D19</f>
        <v>2785444823.2686763</v>
      </c>
      <c r="E63" s="121">
        <f>'Type Data'!E19</f>
        <v>108900917.68886089</v>
      </c>
      <c r="F63" s="123">
        <f>'Type Data'!F19</f>
        <v>4.068714040589215E-2</v>
      </c>
      <c r="G63" s="124">
        <f>'Type Data'!G19</f>
        <v>81.461462792078535</v>
      </c>
      <c r="H63" s="125">
        <f>'Type Data'!H19</f>
        <v>0.71983280435092922</v>
      </c>
      <c r="I63" s="198">
        <f>'Type Data'!I19</f>
        <v>2.8065779437738172</v>
      </c>
      <c r="J63" s="199">
        <f>'Type Data'!J19</f>
        <v>0.12289913487393589</v>
      </c>
      <c r="K63" s="123">
        <f>'Type Data'!K19</f>
        <v>4.5795023780925502E-2</v>
      </c>
      <c r="L63" s="126">
        <f>'Type Data'!L19</f>
        <v>7817568004.5848255</v>
      </c>
      <c r="M63" s="122">
        <f>'Type Data'!M19</f>
        <v>634583844.09014988</v>
      </c>
      <c r="N63" s="123">
        <f>'Type Data'!N19</f>
        <v>8.8345432749283345E-2</v>
      </c>
      <c r="O63" s="127">
        <f>'Type Data'!O19</f>
        <v>3130892697.7517223</v>
      </c>
      <c r="P63" s="121">
        <f>'Type Data'!P19</f>
        <v>-731952.74470615387</v>
      </c>
      <c r="Q63" s="123">
        <f>'Type Data'!Q19</f>
        <v>-2.3372939812251253E-4</v>
      </c>
    </row>
    <row r="64" spans="2:17">
      <c r="B64" s="391"/>
      <c r="C64" s="166" t="s">
        <v>214</v>
      </c>
      <c r="D64" s="88">
        <f>'Type Data'!D20</f>
        <v>434699800.87719673</v>
      </c>
      <c r="E64" s="87">
        <f>'Type Data'!E20</f>
        <v>-6485162.8265026808</v>
      </c>
      <c r="F64" s="89">
        <f>'Type Data'!F20</f>
        <v>-1.4699419427308786E-2</v>
      </c>
      <c r="G64" s="106">
        <f>'Type Data'!G20</f>
        <v>12.712971859671276</v>
      </c>
      <c r="H64" s="92">
        <f>'Type Data'!H20</f>
        <v>-0.5959796659329335</v>
      </c>
      <c r="I64" s="194">
        <f>'Type Data'!I20</f>
        <v>2.8377515321650213</v>
      </c>
      <c r="J64" s="195">
        <f>'Type Data'!J20</f>
        <v>0.21775229453577927</v>
      </c>
      <c r="K64" s="89">
        <f>'Type Data'!K20</f>
        <v>8.3111586983825508E-2</v>
      </c>
      <c r="L64" s="90">
        <f>'Type Data'!L20</f>
        <v>1233570025.9710946</v>
      </c>
      <c r="M64" s="91">
        <f>'Type Data'!M20</f>
        <v>77665757.413917303</v>
      </c>
      <c r="N64" s="89">
        <f>'Type Data'!N20</f>
        <v>6.719047548017211E-2</v>
      </c>
      <c r="O64" s="88">
        <f>'Type Data'!O20</f>
        <v>354074602.88770252</v>
      </c>
      <c r="P64" s="87">
        <f>'Type Data'!P20</f>
        <v>5960477.7521226406</v>
      </c>
      <c r="Q64" s="89">
        <f>'Type Data'!Q20</f>
        <v>1.7122194480908282E-2</v>
      </c>
    </row>
    <row r="65" spans="2:17">
      <c r="B65" s="391"/>
      <c r="C65" s="166" t="s">
        <v>215</v>
      </c>
      <c r="D65" s="88">
        <f>'Type Data'!D21</f>
        <v>184515017.71372637</v>
      </c>
      <c r="E65" s="87">
        <f>'Type Data'!E21</f>
        <v>2086409.2936465442</v>
      </c>
      <c r="F65" s="89">
        <f>'Type Data'!F21</f>
        <v>1.1436853636695801E-2</v>
      </c>
      <c r="G65" s="106">
        <f>'Type Data'!G21</f>
        <v>5.3962164766300953</v>
      </c>
      <c r="H65" s="92">
        <f>'Type Data'!H21</f>
        <v>-0.10699352845266841</v>
      </c>
      <c r="I65" s="194">
        <f>'Type Data'!I21</f>
        <v>3.3402747728525752</v>
      </c>
      <c r="J65" s="195">
        <f>'Type Data'!J21</f>
        <v>1.3281562643738809E-2</v>
      </c>
      <c r="K65" s="89">
        <f>'Type Data'!K21</f>
        <v>3.9920618422016919E-3</v>
      </c>
      <c r="L65" s="90">
        <f>'Type Data'!L21</f>
        <v>616330858.88160622</v>
      </c>
      <c r="M65" s="91">
        <f>'Type Data'!M21</f>
        <v>9392117.3201540709</v>
      </c>
      <c r="N65" s="89">
        <f>'Type Data'!N21</f>
        <v>1.5474572105895345E-2</v>
      </c>
      <c r="O65" s="88">
        <f>'Type Data'!O21</f>
        <v>314541982.34943849</v>
      </c>
      <c r="P65" s="87">
        <f>'Type Data'!P21</f>
        <v>-11784179.65873903</v>
      </c>
      <c r="Q65" s="89">
        <f>'Type Data'!Q21</f>
        <v>-3.6111660757508393E-2</v>
      </c>
    </row>
    <row r="66" spans="2:17" ht="15.75" thickBot="1">
      <c r="B66" s="394"/>
      <c r="C66" s="167" t="s">
        <v>216</v>
      </c>
      <c r="D66" s="155">
        <f>'Type Data'!D22</f>
        <v>13130197.572738433</v>
      </c>
      <c r="E66" s="149">
        <f>'Type Data'!E22</f>
        <v>-1404058.8527305834</v>
      </c>
      <c r="F66" s="151">
        <f>'Type Data'!F22</f>
        <v>-9.6603418271208524E-2</v>
      </c>
      <c r="G66" s="152">
        <f>'Type Data'!G22</f>
        <v>0.38399794965929601</v>
      </c>
      <c r="H66" s="153">
        <f>'Type Data'!H22</f>
        <v>-5.4447895374489907E-2</v>
      </c>
      <c r="I66" s="196">
        <f>'Type Data'!I22</f>
        <v>2.9642992832877986</v>
      </c>
      <c r="J66" s="197">
        <f>'Type Data'!J22</f>
        <v>0.15712754617322711</v>
      </c>
      <c r="K66" s="151">
        <f>'Type Data'!K22</f>
        <v>5.5973613618215949E-2</v>
      </c>
      <c r="L66" s="154">
        <f>'Type Data'!L22</f>
        <v>38921835.254295729</v>
      </c>
      <c r="M66" s="150">
        <f>'Type Data'!M22</f>
        <v>-1878318.6032567546</v>
      </c>
      <c r="N66" s="151">
        <f>'Type Data'!N22</f>
        <v>-4.6037047061504167E-2</v>
      </c>
      <c r="O66" s="155">
        <f>'Type Data'!O22</f>
        <v>52520790.290953733</v>
      </c>
      <c r="P66" s="149">
        <f>'Type Data'!P22</f>
        <v>-5616074.4109223336</v>
      </c>
      <c r="Q66" s="151">
        <f>'Type Data'!Q22</f>
        <v>-9.6600916470493875E-2</v>
      </c>
    </row>
    <row r="67" spans="2:17" ht="15.75" thickBot="1">
      <c r="B67" s="105" t="s">
        <v>217</v>
      </c>
      <c r="C67" s="168" t="s">
        <v>218</v>
      </c>
      <c r="D67" s="148">
        <f>Granola!D7</f>
        <v>3923442.3601245168</v>
      </c>
      <c r="E67" s="142">
        <f>Granola!E7</f>
        <v>-268191.26493297704</v>
      </c>
      <c r="F67" s="144">
        <f>Granola!F7</f>
        <v>-6.3982515869167464E-2</v>
      </c>
      <c r="G67" s="145">
        <f>Granola!G7</f>
        <v>0.11474266198570451</v>
      </c>
      <c r="H67" s="146">
        <f>Granola!H7</f>
        <v>-1.1703734239278757E-2</v>
      </c>
      <c r="I67" s="200">
        <f>Granola!I7</f>
        <v>3.5741770471409522</v>
      </c>
      <c r="J67" s="201">
        <f>Granola!J7</f>
        <v>6.4841624397792952E-2</v>
      </c>
      <c r="K67" s="144">
        <f>Granola!K7</f>
        <v>1.8476895647412318E-2</v>
      </c>
      <c r="L67" s="147">
        <f>Granola!L7</f>
        <v>14023077.629337573</v>
      </c>
      <c r="M67" s="143">
        <f>Granola!M7</f>
        <v>-686770.73023800738</v>
      </c>
      <c r="N67" s="144">
        <f>Granola!N7</f>
        <v>-4.6687818490728658E-2</v>
      </c>
      <c r="O67" s="148">
        <f>Granola!O7</f>
        <v>5479734.5841810219</v>
      </c>
      <c r="P67" s="142">
        <f>Granola!P7</f>
        <v>-846978.97604705207</v>
      </c>
      <c r="Q67" s="144">
        <f>Granola!Q7</f>
        <v>-0.13387345072352524</v>
      </c>
    </row>
    <row r="68" spans="2:17">
      <c r="B68" s="390" t="s">
        <v>219</v>
      </c>
      <c r="C68" s="169" t="s">
        <v>22</v>
      </c>
      <c r="D68" s="136">
        <f>'NB vs PL'!D11</f>
        <v>2804133025.9318194</v>
      </c>
      <c r="E68" s="128">
        <f>'NB vs PL'!E11</f>
        <v>29767855.837098598</v>
      </c>
      <c r="F68" s="132">
        <f>'NB vs PL'!F11</f>
        <v>1.0729609842990597E-2</v>
      </c>
      <c r="G68" s="133">
        <f>'NB vs PL'!G11</f>
        <v>82.008006853255822</v>
      </c>
      <c r="H68" s="134">
        <f>'NB vs PL'!H11</f>
        <v>-1.6845361861607842</v>
      </c>
      <c r="I68" s="202">
        <f>'NB vs PL'!I11</f>
        <v>3.0917799470205849</v>
      </c>
      <c r="J68" s="203">
        <f>'NB vs PL'!J11</f>
        <v>0.16694190710880452</v>
      </c>
      <c r="K68" s="132">
        <f>'NB vs PL'!K11</f>
        <v>5.7077316702924125E-2</v>
      </c>
      <c r="L68" s="135">
        <f>'NB vs PL'!L11</f>
        <v>8669762258.3541527</v>
      </c>
      <c r="M68" s="129">
        <f>'NB vs PL'!M11</f>
        <v>555193472.25479603</v>
      </c>
      <c r="N68" s="132">
        <f>'NB vs PL'!N11</f>
        <v>6.8419343885021827E-2</v>
      </c>
      <c r="O68" s="136">
        <f>'NB vs PL'!O11</f>
        <v>3302185220.1784353</v>
      </c>
      <c r="P68" s="128">
        <f>'NB vs PL'!P11</f>
        <v>-37936378.745929718</v>
      </c>
      <c r="Q68" s="132">
        <f>'NB vs PL'!Q11</f>
        <v>-1.1357783728037491E-2</v>
      </c>
    </row>
    <row r="69" spans="2:17" ht="15.75" thickBot="1">
      <c r="B69" s="392"/>
      <c r="C69" s="170" t="s">
        <v>21</v>
      </c>
      <c r="D69" s="141">
        <f>'NB vs PL'!D12</f>
        <v>615207515.96141434</v>
      </c>
      <c r="E69" s="130">
        <f>'NB vs PL'!E12</f>
        <v>74623624.479472876</v>
      </c>
      <c r="F69" s="137">
        <f>'NB vs PL'!F12</f>
        <v>0.13804263437244083</v>
      </c>
      <c r="G69" s="138">
        <f>'NB vs PL'!G12</f>
        <v>17.991993146749117</v>
      </c>
      <c r="H69" s="139">
        <f>'NB vs PL'!H12</f>
        <v>1.6845361861634132</v>
      </c>
      <c r="I69" s="204">
        <f>'NB vs PL'!I12</f>
        <v>1.6966650938128252</v>
      </c>
      <c r="J69" s="205">
        <f>'NB vs PL'!J12</f>
        <v>8.1714238349408275E-2</v>
      </c>
      <c r="K69" s="137">
        <f>'NB vs PL'!K12</f>
        <v>5.0598591327387504E-2</v>
      </c>
      <c r="L69" s="140">
        <f>'NB vs PL'!L12</f>
        <v>1043801117.7830281</v>
      </c>
      <c r="M69" s="131">
        <f>'NB vs PL'!M12</f>
        <v>170784699.78452384</v>
      </c>
      <c r="N69" s="137">
        <f>'NB vs PL'!N12</f>
        <v>0.19562598854219537</v>
      </c>
      <c r="O69" s="141">
        <f>'NB vs PL'!O12</f>
        <v>551999907.17672086</v>
      </c>
      <c r="P69" s="130">
        <f>'NB vs PL'!P12</f>
        <v>27707166.972043633</v>
      </c>
      <c r="Q69" s="137">
        <f>'NB vs PL'!Q12</f>
        <v>5.284674924399508E-2</v>
      </c>
    </row>
    <row r="70" spans="2:17">
      <c r="B70" s="393" t="s">
        <v>100</v>
      </c>
      <c r="C70" s="165" t="s">
        <v>208</v>
      </c>
      <c r="D70" s="127">
        <f>Package!D19</f>
        <v>1801677649.0822444</v>
      </c>
      <c r="E70" s="121">
        <f>Package!E19</f>
        <v>3229656.3997974396</v>
      </c>
      <c r="F70" s="123">
        <f>Package!F19</f>
        <v>1.7958019430855468E-3</v>
      </c>
      <c r="G70" s="124">
        <f>Package!G19</f>
        <v>52.690793063997475</v>
      </c>
      <c r="H70" s="125">
        <f>Package!H19</f>
        <v>-1.5618654015026792</v>
      </c>
      <c r="I70" s="198">
        <f>Package!I19</f>
        <v>3.0090263512689162</v>
      </c>
      <c r="J70" s="199">
        <f>Package!J19</f>
        <v>0.14558726892690199</v>
      </c>
      <c r="K70" s="123">
        <f>Package!K19</f>
        <v>5.0843501377310876E-2</v>
      </c>
      <c r="L70" s="126">
        <f>Package!L19</f>
        <v>5421295522.5807047</v>
      </c>
      <c r="M70" s="122">
        <f>Package!M19</f>
        <v>271549252.77424145</v>
      </c>
      <c r="N70" s="123">
        <f>Package!N19</f>
        <v>5.2730608178963106E-2</v>
      </c>
      <c r="O70" s="127">
        <f>Package!O19</f>
        <v>2794937089.821197</v>
      </c>
      <c r="P70" s="121">
        <f>Package!P19</f>
        <v>-73491171.016423225</v>
      </c>
      <c r="Q70" s="123">
        <f>Package!Q19</f>
        <v>-2.5620710833103702E-2</v>
      </c>
    </row>
    <row r="71" spans="2:17">
      <c r="B71" s="391"/>
      <c r="C71" s="166" t="s">
        <v>209</v>
      </c>
      <c r="D71" s="88">
        <f>Package!D20</f>
        <v>970920597.98555505</v>
      </c>
      <c r="E71" s="87">
        <f>Package!E20</f>
        <v>107331746.01973248</v>
      </c>
      <c r="F71" s="89">
        <f>Package!F20</f>
        <v>0.12428570120539287</v>
      </c>
      <c r="G71" s="106">
        <f>Package!G20</f>
        <v>28.394966400393105</v>
      </c>
      <c r="H71" s="92">
        <f>Package!H20</f>
        <v>2.3436203337026846</v>
      </c>
      <c r="I71" s="194">
        <f>Package!I20</f>
        <v>2.4009546998662121</v>
      </c>
      <c r="J71" s="195">
        <f>Package!J20</f>
        <v>9.8380738630552855E-2</v>
      </c>
      <c r="K71" s="89">
        <f>Package!K20</f>
        <v>4.2726418472029258E-2</v>
      </c>
      <c r="L71" s="90">
        <f>Package!L20</f>
        <v>2331136372.9303317</v>
      </c>
      <c r="M71" s="91">
        <f>Package!M20</f>
        <v>342659169.18043208</v>
      </c>
      <c r="N71" s="89">
        <f>Package!N20</f>
        <v>0.17232240255721332</v>
      </c>
      <c r="O71" s="88">
        <f>Package!O20</f>
        <v>499820528.39024889</v>
      </c>
      <c r="P71" s="87">
        <f>Package!P20</f>
        <v>51535856.041891575</v>
      </c>
      <c r="Q71" s="89">
        <f>Package!Q20</f>
        <v>0.11496234250419252</v>
      </c>
    </row>
    <row r="72" spans="2:17">
      <c r="B72" s="391"/>
      <c r="C72" s="166" t="s">
        <v>210</v>
      </c>
      <c r="D72" s="88">
        <f>Package!D21</f>
        <v>147800114.74217626</v>
      </c>
      <c r="E72" s="87">
        <f>Package!E21</f>
        <v>-4454272.9402730763</v>
      </c>
      <c r="F72" s="89">
        <f>Package!F21</f>
        <v>-2.9255465199224135E-2</v>
      </c>
      <c r="G72" s="106">
        <f>Package!G21</f>
        <v>4.3224742587454905</v>
      </c>
      <c r="H72" s="92">
        <f>Package!H21</f>
        <v>-0.27048885635098685</v>
      </c>
      <c r="I72" s="194">
        <f>Package!I21</f>
        <v>2.4916435766455116</v>
      </c>
      <c r="J72" s="195">
        <f>Package!J21</f>
        <v>4.7635276976641716E-2</v>
      </c>
      <c r="K72" s="89">
        <f>Package!K21</f>
        <v>1.949063633830362E-2</v>
      </c>
      <c r="L72" s="90">
        <f>Package!L21</f>
        <v>368265206.52481306</v>
      </c>
      <c r="M72" s="91">
        <f>Package!M21</f>
        <v>-3845780.6320949197</v>
      </c>
      <c r="N72" s="89">
        <f>Package!N21</f>
        <v>-1.0335036494026633E-2</v>
      </c>
      <c r="O72" s="88">
        <f>Package!O21</f>
        <v>87031401.340699628</v>
      </c>
      <c r="P72" s="87">
        <f>Package!P21</f>
        <v>-3052290.3177358806</v>
      </c>
      <c r="Q72" s="89">
        <f>Package!Q21</f>
        <v>-3.3882828973184759E-2</v>
      </c>
    </row>
    <row r="73" spans="2:17" ht="15.75" thickBot="1">
      <c r="B73" s="394"/>
      <c r="C73" s="167" t="s">
        <v>211</v>
      </c>
      <c r="D73" s="155">
        <f>Package!D22</f>
        <v>434886772.08298922</v>
      </c>
      <c r="E73" s="149">
        <f>Package!E22</f>
        <v>-6126516.0591447353</v>
      </c>
      <c r="F73" s="151">
        <f>Package!F22</f>
        <v>-1.3891908075953991E-2</v>
      </c>
      <c r="G73" s="152">
        <f>Package!G22</f>
        <v>12.718439908363763</v>
      </c>
      <c r="H73" s="153">
        <f>Package!H22</f>
        <v>-0.58533278769053787</v>
      </c>
      <c r="I73" s="196">
        <f>Package!I22</f>
        <v>2.8371342644463775</v>
      </c>
      <c r="J73" s="197">
        <f>Package!J22</f>
        <v>0.21650331228083086</v>
      </c>
      <c r="K73" s="151">
        <f>Package!K22</f>
        <v>8.2614956563007977E-2</v>
      </c>
      <c r="L73" s="154">
        <f>Package!L22</f>
        <v>1233832162.2311311</v>
      </c>
      <c r="M73" s="150">
        <f>Package!M22</f>
        <v>78099089.009552002</v>
      </c>
      <c r="N73" s="151">
        <f>Package!N22</f>
        <v>6.7575369104781791E-2</v>
      </c>
      <c r="O73" s="155">
        <f>Package!O22</f>
        <v>354145476.22001666</v>
      </c>
      <c r="P73" s="149">
        <f>Package!P22</f>
        <v>6071997.8835583329</v>
      </c>
      <c r="Q73" s="151">
        <f>Package!Q22</f>
        <v>1.7444586449327105E-2</v>
      </c>
    </row>
    <row r="74" spans="2:17">
      <c r="B74" s="390" t="s">
        <v>220</v>
      </c>
      <c r="C74" s="171" t="s">
        <v>221</v>
      </c>
      <c r="D74" s="127">
        <f>Flavor!D55</f>
        <v>340258895.3877936</v>
      </c>
      <c r="E74" s="121">
        <f>Flavor!E55</f>
        <v>6933128.8028170466</v>
      </c>
      <c r="F74" s="123">
        <f>Flavor!F55</f>
        <v>2.0799858570338114E-2</v>
      </c>
      <c r="G74" s="124">
        <f>Flavor!G55</f>
        <v>9.9510093019110197</v>
      </c>
      <c r="H74" s="125">
        <f>Flavor!H55</f>
        <v>-0.10422112224660651</v>
      </c>
      <c r="I74" s="198">
        <f>Flavor!I55</f>
        <v>2.8885956331021641</v>
      </c>
      <c r="J74" s="199">
        <f>Flavor!J55</f>
        <v>0.13765692816070363</v>
      </c>
      <c r="K74" s="123">
        <f>Flavor!K55</f>
        <v>5.003998377478678E-2</v>
      </c>
      <c r="L74" s="126">
        <f>Flavor!L55</f>
        <v>982870359.34134662</v>
      </c>
      <c r="M74" s="122">
        <f>Flavor!M55</f>
        <v>65911606.688451767</v>
      </c>
      <c r="N74" s="123">
        <f>Flavor!N55</f>
        <v>7.1880666930502504E-2</v>
      </c>
      <c r="O74" s="127">
        <f>Flavor!O55</f>
        <v>439541588.33674413</v>
      </c>
      <c r="P74" s="121">
        <f>Flavor!P55</f>
        <v>-9214582.1599436402</v>
      </c>
      <c r="Q74" s="123">
        <f>Flavor!Q55</f>
        <v>-2.0533605476098189E-2</v>
      </c>
    </row>
    <row r="75" spans="2:17">
      <c r="B75" s="391"/>
      <c r="C75" s="166" t="s">
        <v>222</v>
      </c>
      <c r="D75" s="88">
        <f>Flavor!D56</f>
        <v>631925552.19042802</v>
      </c>
      <c r="E75" s="87">
        <f>Flavor!E56</f>
        <v>-17793132.888299584</v>
      </c>
      <c r="F75" s="89">
        <f>Flavor!F56</f>
        <v>-2.7385903002225584E-2</v>
      </c>
      <c r="G75" s="106">
        <f>Flavor!G56</f>
        <v>18.480918892055488</v>
      </c>
      <c r="H75" s="92">
        <f>Flavor!H56</f>
        <v>-1.1187392930305364</v>
      </c>
      <c r="I75" s="194">
        <f>Flavor!I56</f>
        <v>2.535897117868692</v>
      </c>
      <c r="J75" s="195">
        <f>Flavor!J56</f>
        <v>0.14733894945084547</v>
      </c>
      <c r="K75" s="89">
        <f>Flavor!K56</f>
        <v>6.1685309321330491E-2</v>
      </c>
      <c r="L75" s="90">
        <f>Flavor!L56</f>
        <v>1602498186.5072882</v>
      </c>
      <c r="M75" s="91">
        <f>Flavor!M56</f>
        <v>50607314.088791132</v>
      </c>
      <c r="N75" s="89">
        <f>Flavor!N56</f>
        <v>3.2610098421368833E-2</v>
      </c>
      <c r="O75" s="88">
        <f>Flavor!O56</f>
        <v>481881200.87186956</v>
      </c>
      <c r="P75" s="87">
        <f>Flavor!P56</f>
        <v>-20498870.968215108</v>
      </c>
      <c r="Q75" s="89">
        <f>Flavor!Q56</f>
        <v>-4.0803511359702609E-2</v>
      </c>
    </row>
    <row r="76" spans="2:17">
      <c r="B76" s="391"/>
      <c r="C76" s="166" t="s">
        <v>223</v>
      </c>
      <c r="D76" s="88">
        <f>Flavor!D57</f>
        <v>578941294.86634421</v>
      </c>
      <c r="E76" s="87">
        <f>Flavor!E57</f>
        <v>48869248.507402539</v>
      </c>
      <c r="F76" s="89">
        <f>Flavor!F57</f>
        <v>9.2193596781955961E-2</v>
      </c>
      <c r="G76" s="106">
        <f>Flavor!G57</f>
        <v>16.931372812192091</v>
      </c>
      <c r="H76" s="92">
        <f>Flavor!H57</f>
        <v>0.94102012463555518</v>
      </c>
      <c r="I76" s="194">
        <f>Flavor!I57</f>
        <v>2.8213267591819737</v>
      </c>
      <c r="J76" s="195">
        <f>Flavor!J57</f>
        <v>0.144054860486309</v>
      </c>
      <c r="K76" s="89">
        <f>Flavor!K57</f>
        <v>5.3806585934170835E-2</v>
      </c>
      <c r="L76" s="90">
        <f>Flavor!L57</f>
        <v>1633382567.2018783</v>
      </c>
      <c r="M76" s="91">
        <f>Flavor!M57</f>
        <v>214235573.20097804</v>
      </c>
      <c r="N76" s="89">
        <f>Flavor!N57</f>
        <v>0.15096080540395532</v>
      </c>
      <c r="O76" s="88">
        <f>Flavor!O57</f>
        <v>525917427.16525424</v>
      </c>
      <c r="P76" s="87">
        <f>Flavor!P57</f>
        <v>28374560.198904693</v>
      </c>
      <c r="Q76" s="89">
        <f>Flavor!Q57</f>
        <v>5.7029377934632829E-2</v>
      </c>
    </row>
    <row r="77" spans="2:17">
      <c r="B77" s="391"/>
      <c r="C77" s="166" t="s">
        <v>224</v>
      </c>
      <c r="D77" s="88">
        <f>Flavor!D58</f>
        <v>75017474.020637006</v>
      </c>
      <c r="E77" s="87">
        <f>Flavor!E58</f>
        <v>5037309.7204264998</v>
      </c>
      <c r="F77" s="89">
        <f>Flavor!F58</f>
        <v>7.1981964758138575E-2</v>
      </c>
      <c r="G77" s="106">
        <f>Flavor!G58</f>
        <v>2.193916432175683</v>
      </c>
      <c r="H77" s="92">
        <f>Flavor!H58</f>
        <v>8.2868479392721461E-2</v>
      </c>
      <c r="I77" s="194">
        <f>Flavor!I58</f>
        <v>3.1343819423492914</v>
      </c>
      <c r="J77" s="195">
        <f>Flavor!J58</f>
        <v>0.23613964906004759</v>
      </c>
      <c r="K77" s="89">
        <f>Flavor!K58</f>
        <v>8.1476848780662289E-2</v>
      </c>
      <c r="L77" s="90">
        <f>Flavor!L58</f>
        <v>235133415.93094173</v>
      </c>
      <c r="M77" s="91">
        <f>Flavor!M58</f>
        <v>32313944.064741582</v>
      </c>
      <c r="N77" s="89">
        <f>Flavor!N58</f>
        <v>0.15932367719633481</v>
      </c>
      <c r="O77" s="88">
        <f>Flavor!O58</f>
        <v>89446694.948418707</v>
      </c>
      <c r="P77" s="87">
        <f>Flavor!P58</f>
        <v>6308619.8237805068</v>
      </c>
      <c r="Q77" s="89">
        <f>Flavor!Q58</f>
        <v>7.5881235093822011E-2</v>
      </c>
    </row>
    <row r="78" spans="2:17">
      <c r="B78" s="391"/>
      <c r="C78" s="166" t="s">
        <v>225</v>
      </c>
      <c r="D78" s="88">
        <f>Flavor!D59</f>
        <v>514819045.19077617</v>
      </c>
      <c r="E78" s="87">
        <f>Flavor!E59</f>
        <v>50965255.832839012</v>
      </c>
      <c r="F78" s="89">
        <f>Flavor!F59</f>
        <v>0.10987353558841187</v>
      </c>
      <c r="G78" s="106">
        <f>Flavor!G59</f>
        <v>15.056091631802033</v>
      </c>
      <c r="H78" s="92">
        <f>Flavor!H59</f>
        <v>1.0633037867505344</v>
      </c>
      <c r="I78" s="194">
        <f>Flavor!I59</f>
        <v>2.687171635340488</v>
      </c>
      <c r="J78" s="195">
        <f>Flavor!J59</f>
        <v>9.2718394240700608E-2</v>
      </c>
      <c r="K78" s="89">
        <f>Flavor!K59</f>
        <v>3.5737161407232501E-2</v>
      </c>
      <c r="L78" s="90">
        <f>Flavor!L59</f>
        <v>1383407135.5697265</v>
      </c>
      <c r="M78" s="91">
        <f>Flavor!M59</f>
        <v>179960168.37360835</v>
      </c>
      <c r="N78" s="89">
        <f>Flavor!N59</f>
        <v>0.14953726527135067</v>
      </c>
      <c r="O78" s="88">
        <f>Flavor!O59</f>
        <v>365655837.60871834</v>
      </c>
      <c r="P78" s="87">
        <f>Flavor!P59</f>
        <v>26282909.894952476</v>
      </c>
      <c r="Q78" s="89">
        <f>Flavor!Q59</f>
        <v>7.7445511261051522E-2</v>
      </c>
    </row>
    <row r="79" spans="2:17">
      <c r="B79" s="391"/>
      <c r="C79" s="166" t="s">
        <v>226</v>
      </c>
      <c r="D79" s="88">
        <f>Flavor!D60</f>
        <v>143582217.81435236</v>
      </c>
      <c r="E79" s="87">
        <f>Flavor!E60</f>
        <v>4734171.4767313004</v>
      </c>
      <c r="F79" s="89">
        <f>Flavor!F60</f>
        <v>3.4096061137365609E-2</v>
      </c>
      <c r="G79" s="106">
        <f>Flavor!G60</f>
        <v>4.1991201535855289</v>
      </c>
      <c r="H79" s="92">
        <f>Flavor!H60</f>
        <v>1.0577773040317595E-2</v>
      </c>
      <c r="I79" s="194">
        <f>Flavor!I60</f>
        <v>2.7830962130967576</v>
      </c>
      <c r="J79" s="195">
        <f>Flavor!J60</f>
        <v>9.3339512737268482E-2</v>
      </c>
      <c r="K79" s="89">
        <f>Flavor!K60</f>
        <v>3.4701842261344137E-2</v>
      </c>
      <c r="L79" s="90">
        <f>Flavor!L60</f>
        <v>399603126.66715789</v>
      </c>
      <c r="M79" s="91">
        <f>Flavor!M60</f>
        <v>26135663.698716819</v>
      </c>
      <c r="N79" s="89">
        <f>Flavor!N60</f>
        <v>6.9981099534031824E-2</v>
      </c>
      <c r="O79" s="88">
        <f>Flavor!O60</f>
        <v>253958111.18050021</v>
      </c>
      <c r="P79" s="87">
        <f>Flavor!P60</f>
        <v>850250.8910318315</v>
      </c>
      <c r="Q79" s="89">
        <f>Flavor!Q60</f>
        <v>3.3592433283558907E-3</v>
      </c>
    </row>
    <row r="80" spans="2:17">
      <c r="B80" s="391"/>
      <c r="C80" s="166" t="s">
        <v>227</v>
      </c>
      <c r="D80" s="88">
        <f>Flavor!D61</f>
        <v>12662182.824345164</v>
      </c>
      <c r="E80" s="87">
        <f>Flavor!E61</f>
        <v>-1011584.8959861323</v>
      </c>
      <c r="F80" s="89">
        <f>Flavor!F61</f>
        <v>-7.3979967824232065E-2</v>
      </c>
      <c r="G80" s="106">
        <f>Flavor!G61</f>
        <v>0.37031066865703116</v>
      </c>
      <c r="H80" s="92">
        <f>Flavor!H61</f>
        <v>-4.2177350505111622E-2</v>
      </c>
      <c r="I80" s="194">
        <f>Flavor!I61</f>
        <v>3.4043203318377531</v>
      </c>
      <c r="J80" s="195">
        <f>Flavor!J61</f>
        <v>5.4196452078077328E-2</v>
      </c>
      <c r="K80" s="89">
        <f>Flavor!K61</f>
        <v>1.6177447170092459E-2</v>
      </c>
      <c r="L80" s="90">
        <f>Flavor!L61</f>
        <v>43106126.434365027</v>
      </c>
      <c r="M80" s="91">
        <f>Flavor!M61</f>
        <v>-2702689.3318038732</v>
      </c>
      <c r="N80" s="89">
        <f>Flavor!N61</f>
        <v>-5.8999327675261261E-2</v>
      </c>
      <c r="O80" s="88">
        <f>Flavor!O61</f>
        <v>22881466.498581186</v>
      </c>
      <c r="P80" s="87">
        <f>Flavor!P61</f>
        <v>-3141293.2237438038</v>
      </c>
      <c r="Q80" s="89">
        <f>Flavor!Q61</f>
        <v>-0.1207133008667363</v>
      </c>
    </row>
    <row r="81" spans="2:17">
      <c r="B81" s="391"/>
      <c r="C81" s="166" t="s">
        <v>228</v>
      </c>
      <c r="D81" s="88">
        <f>Flavor!D62</f>
        <v>101593029.46912672</v>
      </c>
      <c r="E81" s="87">
        <f>Flavor!E62</f>
        <v>-6280876.3569294065</v>
      </c>
      <c r="F81" s="89">
        <f>Flavor!F62</f>
        <v>-5.8224241616477268E-2</v>
      </c>
      <c r="G81" s="106">
        <f>Flavor!G62</f>
        <v>2.9711293222897681</v>
      </c>
      <c r="H81" s="92">
        <f>Flavor!H62</f>
        <v>-0.28303548755353702</v>
      </c>
      <c r="I81" s="194">
        <f>Flavor!I62</f>
        <v>3.0585453785610532</v>
      </c>
      <c r="J81" s="195">
        <f>Flavor!J62</f>
        <v>6.2398140197121865E-2</v>
      </c>
      <c r="K81" s="89">
        <f>Flavor!K62</f>
        <v>2.0826126098927915E-2</v>
      </c>
      <c r="L81" s="90">
        <f>Flavor!L62</f>
        <v>310726890.7768144</v>
      </c>
      <c r="M81" s="91">
        <f>Flavor!M62</f>
        <v>-12479214.255454481</v>
      </c>
      <c r="N81" s="89">
        <f>Flavor!N62</f>
        <v>-3.861070091546865E-2</v>
      </c>
      <c r="O81" s="88">
        <f>Flavor!O62</f>
        <v>192042991.73446301</v>
      </c>
      <c r="P81" s="87">
        <f>Flavor!P62</f>
        <v>-18718968.894129246</v>
      </c>
      <c r="Q81" s="89">
        <f>Flavor!Q62</f>
        <v>-8.8815689692297375E-2</v>
      </c>
    </row>
    <row r="82" spans="2:17">
      <c r="B82" s="391"/>
      <c r="C82" s="166" t="s">
        <v>229</v>
      </c>
      <c r="D82" s="88">
        <f>Flavor!D63</f>
        <v>43619666.779001705</v>
      </c>
      <c r="E82" s="87">
        <f>Flavor!E63</f>
        <v>-18263632.457961157</v>
      </c>
      <c r="F82" s="89">
        <f>Flavor!F63</f>
        <v>-0.29513023195525262</v>
      </c>
      <c r="G82" s="106">
        <f>Flavor!G63</f>
        <v>1.275674833921407</v>
      </c>
      <c r="H82" s="92">
        <f>Flavor!H63</f>
        <v>-0.59112004248406169</v>
      </c>
      <c r="I82" s="194">
        <f>Flavor!I63</f>
        <v>2.57135904121417</v>
      </c>
      <c r="J82" s="195">
        <f>Flavor!J63</f>
        <v>0.39688918733468803</v>
      </c>
      <c r="K82" s="89">
        <f>Flavor!K63</f>
        <v>0.18252227623509987</v>
      </c>
      <c r="L82" s="90">
        <f>Flavor!L63</f>
        <v>112161824.54693541</v>
      </c>
      <c r="M82" s="91">
        <f>Flavor!M63</f>
        <v>-22401544.102443486</v>
      </c>
      <c r="N82" s="89">
        <f>Flavor!N63</f>
        <v>-0.16647579744241847</v>
      </c>
      <c r="O82" s="88">
        <f>Flavor!O63</f>
        <v>33186720.869307011</v>
      </c>
      <c r="P82" s="87">
        <f>Flavor!P63</f>
        <v>-2862531.7930777669</v>
      </c>
      <c r="Q82" s="89">
        <f>Flavor!Q63</f>
        <v>-7.9406134154471564E-2</v>
      </c>
    </row>
    <row r="83" spans="2:17">
      <c r="B83" s="391"/>
      <c r="C83" s="166" t="s">
        <v>230</v>
      </c>
      <c r="D83" s="88">
        <f>Flavor!D64</f>
        <v>43717072.568162769</v>
      </c>
      <c r="E83" s="87">
        <f>Flavor!E64</f>
        <v>-3621504.7077404335</v>
      </c>
      <c r="F83" s="89">
        <f>Flavor!F64</f>
        <v>-7.6502187352045559E-2</v>
      </c>
      <c r="G83" s="106">
        <f>Flavor!G64</f>
        <v>1.2785235057038069</v>
      </c>
      <c r="H83" s="92">
        <f>Flavor!H64</f>
        <v>-0.14950981838561495</v>
      </c>
      <c r="I83" s="194">
        <f>Flavor!I64</f>
        <v>3.2221044519573976</v>
      </c>
      <c r="J83" s="195">
        <f>Flavor!J64</f>
        <v>0.11226526638069023</v>
      </c>
      <c r="K83" s="89">
        <f>Flavor!K64</f>
        <v>3.6100023082020261E-2</v>
      </c>
      <c r="L83" s="90">
        <f>Flavor!L64</f>
        <v>140860974.14842188</v>
      </c>
      <c r="M83" s="91">
        <f>Flavor!M64</f>
        <v>-6354388.4536329508</v>
      </c>
      <c r="N83" s="89">
        <f>Flavor!N64</f>
        <v>-4.3163894999259107E-2</v>
      </c>
      <c r="O83" s="88">
        <f>Flavor!O64</f>
        <v>93699580.584586322</v>
      </c>
      <c r="P83" s="87">
        <f>Flavor!P64</f>
        <v>-7251017.7284797132</v>
      </c>
      <c r="Q83" s="89">
        <f>Flavor!Q64</f>
        <v>-7.1827387352306704E-2</v>
      </c>
    </row>
    <row r="84" spans="2:17">
      <c r="B84" s="391"/>
      <c r="C84" s="166" t="s">
        <v>231</v>
      </c>
      <c r="D84" s="88">
        <f>Flavor!D65</f>
        <v>8629629.8264237288</v>
      </c>
      <c r="E84" s="87">
        <f>Flavor!E65</f>
        <v>951949.13608598243</v>
      </c>
      <c r="F84" s="89">
        <f>Flavor!F65</f>
        <v>0.12398915433979914</v>
      </c>
      <c r="G84" s="106">
        <f>Flavor!G65</f>
        <v>0.25237702184661803</v>
      </c>
      <c r="H84" s="92">
        <f>Flavor!H65</f>
        <v>2.0769218899376024E-2</v>
      </c>
      <c r="I84" s="194">
        <f>Flavor!I65</f>
        <v>3.1407456975448573</v>
      </c>
      <c r="J84" s="195">
        <f>Flavor!J65</f>
        <v>0.33696539275172865</v>
      </c>
      <c r="K84" s="89">
        <f>Flavor!K65</f>
        <v>0.1201825236362772</v>
      </c>
      <c r="L84" s="90">
        <f>Flavor!L65</f>
        <v>27103472.748745099</v>
      </c>
      <c r="M84" s="91">
        <f>Flavor!M65</f>
        <v>5576942.8426856138</v>
      </c>
      <c r="N84" s="89">
        <f>Flavor!N65</f>
        <v>0.2590730074481612</v>
      </c>
      <c r="O84" s="88">
        <f>Flavor!O65</f>
        <v>12574227.454066603</v>
      </c>
      <c r="P84" s="87">
        <f>Flavor!P65</f>
        <v>2063033.9249251336</v>
      </c>
      <c r="Q84" s="89">
        <f>Flavor!Q65</f>
        <v>0.19627018751063161</v>
      </c>
    </row>
    <row r="85" spans="2:17">
      <c r="B85" s="391"/>
      <c r="C85" s="166" t="s">
        <v>232</v>
      </c>
      <c r="D85" s="88">
        <f>Flavor!D66</f>
        <v>42395482.825898416</v>
      </c>
      <c r="E85" s="87">
        <f>Flavor!E66</f>
        <v>-991953.70128397644</v>
      </c>
      <c r="F85" s="89">
        <f>Flavor!F66</f>
        <v>-2.2862694380722717E-2</v>
      </c>
      <c r="G85" s="106">
        <f>Flavor!G66</f>
        <v>1.2398730780534311</v>
      </c>
      <c r="H85" s="92">
        <f>Flavor!H66</f>
        <v>-6.8968648357513596E-2</v>
      </c>
      <c r="I85" s="194">
        <f>Flavor!I66</f>
        <v>2.6062042155986869</v>
      </c>
      <c r="J85" s="195">
        <f>Flavor!J66</f>
        <v>8.5460232479065201E-2</v>
      </c>
      <c r="K85" s="89">
        <f>Flavor!K66</f>
        <v>3.3902781500762071E-2</v>
      </c>
      <c r="L85" s="90">
        <f>Flavor!L66</f>
        <v>110491286.06319818</v>
      </c>
      <c r="M85" s="91">
        <f>Flavor!M66</f>
        <v>1122666.4943186641</v>
      </c>
      <c r="N85" s="89">
        <f>Flavor!N66</f>
        <v>1.026497818793093E-2</v>
      </c>
      <c r="O85" s="88">
        <f>Flavor!O66</f>
        <v>61403856.412387855</v>
      </c>
      <c r="P85" s="87">
        <f>Flavor!P66</f>
        <v>-5083895.8277200535</v>
      </c>
      <c r="Q85" s="89">
        <f>Flavor!Q66</f>
        <v>-7.6463644151490151E-2</v>
      </c>
    </row>
    <row r="86" spans="2:17" ht="15.75" thickBot="1">
      <c r="B86" s="392"/>
      <c r="C86" s="172" t="s">
        <v>233</v>
      </c>
      <c r="D86" s="155">
        <f>Flavor!D67</f>
        <v>19017217.991413709</v>
      </c>
      <c r="E86" s="149">
        <f>Flavor!E67</f>
        <v>-1845763.8501977809</v>
      </c>
      <c r="F86" s="151">
        <f>Flavor!F67</f>
        <v>-8.8470759559229492E-2</v>
      </c>
      <c r="G86" s="152">
        <f>Flavor!G67</f>
        <v>0.55616624780183832</v>
      </c>
      <c r="H86" s="153">
        <f>Flavor!H67</f>
        <v>-7.3194308094278071E-2</v>
      </c>
      <c r="I86" s="196">
        <f>Flavor!I67</f>
        <v>2.432983902274827</v>
      </c>
      <c r="J86" s="197">
        <f>Flavor!J67</f>
        <v>0.14629973769943083</v>
      </c>
      <c r="K86" s="151">
        <f>Flavor!K67</f>
        <v>6.3978987551434136E-2</v>
      </c>
      <c r="L86" s="154">
        <f>Flavor!L67</f>
        <v>46268585.239160776</v>
      </c>
      <c r="M86" s="150">
        <f>Flavor!M67</f>
        <v>-1438464.9638762549</v>
      </c>
      <c r="N86" s="151">
        <f>Flavor!N67</f>
        <v>-3.0152041632301178E-2</v>
      </c>
      <c r="O86" s="155">
        <f>Flavor!O67</f>
        <v>43556590.18444863</v>
      </c>
      <c r="P86" s="149">
        <f>Flavor!P67</f>
        <v>-2059748.1486066803</v>
      </c>
      <c r="Q86" s="151">
        <f>Flavor!Q67</f>
        <v>-4.515373710112347E-2</v>
      </c>
    </row>
    <row r="87" spans="2:17">
      <c r="B87" s="393" t="s">
        <v>234</v>
      </c>
      <c r="C87" s="244" t="s">
        <v>346</v>
      </c>
      <c r="D87" s="127">
        <f>Fat!D19</f>
        <v>763457528.73509002</v>
      </c>
      <c r="E87" s="121">
        <f>Fat!E19</f>
        <v>20082190.93016541</v>
      </c>
      <c r="F87" s="123">
        <f>Fat!F19</f>
        <v>2.7014873791031454E-2</v>
      </c>
      <c r="G87" s="124">
        <f>Fat!G19</f>
        <v>22.32762485576864</v>
      </c>
      <c r="H87" s="125">
        <f>Fat!H19</f>
        <v>-9.7315135658440965E-2</v>
      </c>
      <c r="I87" s="198">
        <f>Fat!I19</f>
        <v>3.1251573101503141</v>
      </c>
      <c r="J87" s="199">
        <f>Fat!J19</f>
        <v>0.16979083616370705</v>
      </c>
      <c r="K87" s="123">
        <f>Fat!K19</f>
        <v>5.7451702744218278E-2</v>
      </c>
      <c r="L87" s="126">
        <f>Fat!L19</f>
        <v>2385924876.91576</v>
      </c>
      <c r="M87" s="122">
        <f>Fat!M19</f>
        <v>188978325.97861719</v>
      </c>
      <c r="N87" s="123">
        <f>Fat!N19</f>
        <v>8.6018627033964692E-2</v>
      </c>
      <c r="O87" s="127">
        <f>Fat!O19</f>
        <v>819604419.53758073</v>
      </c>
      <c r="P87" s="121">
        <f>Fat!P19</f>
        <v>14441106.770318866</v>
      </c>
      <c r="Q87" s="123">
        <f>Fat!Q19</f>
        <v>1.7935624414736801E-2</v>
      </c>
    </row>
    <row r="88" spans="2:17">
      <c r="B88" s="391"/>
      <c r="C88" s="245" t="s">
        <v>236</v>
      </c>
      <c r="D88" s="88">
        <f>Fat!D20</f>
        <v>66066630.525441304</v>
      </c>
      <c r="E88" s="87">
        <f>Fat!E20</f>
        <v>12443922.677366033</v>
      </c>
      <c r="F88" s="89">
        <f>Fat!F20</f>
        <v>0.23206442152496956</v>
      </c>
      <c r="G88" s="106">
        <f>Fat!G20</f>
        <v>1.932145386398529</v>
      </c>
      <c r="H88" s="92">
        <f>Fat!H20</f>
        <v>0.31454261628017388</v>
      </c>
      <c r="I88" s="194">
        <f>Fat!I20</f>
        <v>3.4953010964889311</v>
      </c>
      <c r="J88" s="195">
        <f>Fat!J20</f>
        <v>0.16874831664680379</v>
      </c>
      <c r="K88" s="89">
        <f>Fat!K20</f>
        <v>5.0727683525530087E-2</v>
      </c>
      <c r="L88" s="90">
        <f>Fat!L20</f>
        <v>230922766.11690408</v>
      </c>
      <c r="M88" s="91">
        <f>Fat!M20</f>
        <v>52543998.262227029</v>
      </c>
      <c r="N88" s="89">
        <f>Fat!N20</f>
        <v>0.2945641955831535</v>
      </c>
      <c r="O88" s="88">
        <f>Fat!O20</f>
        <v>94557544.984707281</v>
      </c>
      <c r="P88" s="87">
        <f>Fat!P20</f>
        <v>21947397.425595507</v>
      </c>
      <c r="Q88" s="89">
        <f>Fat!Q20</f>
        <v>0.3022635012238224</v>
      </c>
    </row>
    <row r="89" spans="2:17">
      <c r="B89" s="391"/>
      <c r="C89" s="245" t="s">
        <v>97</v>
      </c>
      <c r="D89" s="88">
        <f>Fat!D21</f>
        <v>1441034231.7316015</v>
      </c>
      <c r="E89" s="87">
        <f>Fat!E21</f>
        <v>-26679213.805595875</v>
      </c>
      <c r="F89" s="89">
        <f>Fat!F21</f>
        <v>-1.8177399605296268E-2</v>
      </c>
      <c r="G89" s="106">
        <f>Fat!G21</f>
        <v>42.143630155474234</v>
      </c>
      <c r="H89" s="92">
        <f>Fat!H21</f>
        <v>-2.1319655859322495</v>
      </c>
      <c r="I89" s="194">
        <f>Fat!I21</f>
        <v>2.6683007335728073</v>
      </c>
      <c r="J89" s="195">
        <f>Fat!J21</f>
        <v>0.12675060630849888</v>
      </c>
      <c r="K89" s="89">
        <f>Fat!K21</f>
        <v>4.9871377687494833E-2</v>
      </c>
      <c r="L89" s="90">
        <f>Fat!L21</f>
        <v>3845112697.6329589</v>
      </c>
      <c r="M89" s="91">
        <f>Fat!M21</f>
        <v>114845403.34035826</v>
      </c>
      <c r="N89" s="89">
        <f>Fat!N21</f>
        <v>3.0787446121106257E-2</v>
      </c>
      <c r="O89" s="88">
        <f>Fat!O21</f>
        <v>1709050394.7985561</v>
      </c>
      <c r="P89" s="87">
        <f>Fat!P21</f>
        <v>-91006182.754662037</v>
      </c>
      <c r="Q89" s="89">
        <f>Fat!Q21</f>
        <v>-5.0557401300332996E-2</v>
      </c>
    </row>
    <row r="90" spans="2:17" ht="15.75" thickBot="1">
      <c r="B90" s="394"/>
      <c r="C90" s="246" t="s">
        <v>23</v>
      </c>
      <c r="D90" s="120">
        <f>Fat!D22</f>
        <v>1147231448.4394748</v>
      </c>
      <c r="E90" s="114">
        <f>Fat!E22</f>
        <v>97251205.501473546</v>
      </c>
      <c r="F90" s="116">
        <f>Fat!F22</f>
        <v>9.2621938513195418E-2</v>
      </c>
      <c r="G90" s="117">
        <f>Fat!G22</f>
        <v>33.551248680376482</v>
      </c>
      <c r="H90" s="118">
        <f>Fat!H22</f>
        <v>1.8771498199061547</v>
      </c>
      <c r="I90" s="206">
        <f>Fat!I22</f>
        <v>2.8280521671885794</v>
      </c>
      <c r="J90" s="207">
        <f>Fat!J22</f>
        <v>8.4157955117660777E-2</v>
      </c>
      <c r="K90" s="116">
        <f>Fat!K22</f>
        <v>3.067099115827197E-2</v>
      </c>
      <c r="L90" s="119">
        <f>Fat!L22</f>
        <v>3244430384.0261497</v>
      </c>
      <c r="M90" s="115">
        <f>Fat!M22</f>
        <v>363395672.63975096</v>
      </c>
      <c r="N90" s="116">
        <f>Fat!N22</f>
        <v>0.12613373632866759</v>
      </c>
      <c r="O90" s="120">
        <f>Fat!O22</f>
        <v>1228817713.9589789</v>
      </c>
      <c r="P90" s="114">
        <f>Fat!P22</f>
        <v>42445949.496501923</v>
      </c>
      <c r="Q90" s="116">
        <f>Fat!Q22</f>
        <v>3.5777949853462158E-2</v>
      </c>
    </row>
    <row r="91" spans="2:17" ht="15.75" hidden="1" thickBot="1">
      <c r="B91" s="390" t="s">
        <v>237</v>
      </c>
      <c r="C91" s="169" t="s">
        <v>238</v>
      </c>
      <c r="D91" s="136">
        <f>Organic!D7</f>
        <v>152251124.14450648</v>
      </c>
      <c r="E91" s="128">
        <f>Organic!E7</f>
        <v>7194895.3812841177</v>
      </c>
      <c r="F91" s="132">
        <f>Organic!F7</f>
        <v>4.9600733747383316E-2</v>
      </c>
      <c r="G91" s="133">
        <f>Organic!G7</f>
        <v>4.4526458327024381</v>
      </c>
      <c r="H91" s="134">
        <f>Organic!H7</f>
        <v>7.6825086478547355E-2</v>
      </c>
      <c r="I91" s="202">
        <f>Organic!I7</f>
        <v>3.4656359512066848</v>
      </c>
      <c r="J91" s="203">
        <f>Organic!J7</f>
        <v>4.4778477275343676E-2</v>
      </c>
      <c r="K91" s="132">
        <f>Organic!K7</f>
        <v>1.3089840081493677E-2</v>
      </c>
      <c r="L91" s="135">
        <f>Organic!L7</f>
        <v>527646969.44683379</v>
      </c>
      <c r="M91" s="129">
        <f>Organic!M7</f>
        <v>31430285.141870201</v>
      </c>
      <c r="N91" s="132">
        <f>Organic!N7</f>
        <v>6.3339839501555043E-2</v>
      </c>
      <c r="O91" s="136">
        <f>Organic!O7</f>
        <v>113371762.28096831</v>
      </c>
      <c r="P91" s="128">
        <f>Organic!P7</f>
        <v>-327027.78107595444</v>
      </c>
      <c r="Q91" s="132">
        <f>Organic!Q7</f>
        <v>-2.8762643903026473E-3</v>
      </c>
    </row>
    <row r="92" spans="2:17" hidden="1">
      <c r="B92" s="391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392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93" t="s">
        <v>101</v>
      </c>
      <c r="C94" s="165" t="s">
        <v>241</v>
      </c>
      <c r="D94" s="127">
        <f>Size!D31</f>
        <v>711916108.49316895</v>
      </c>
      <c r="E94" s="121">
        <f>Size!E31</f>
        <v>-34821126.45755589</v>
      </c>
      <c r="F94" s="123">
        <f>Size!F31</f>
        <v>-4.6631030070241032E-2</v>
      </c>
      <c r="G94" s="124">
        <f>Size!G31</f>
        <v>20.820275131152265</v>
      </c>
      <c r="H94" s="125">
        <f>Size!H31</f>
        <v>-1.7060811138386534</v>
      </c>
      <c r="I94" s="198">
        <f>Size!I31</f>
        <v>3.4774347475123282</v>
      </c>
      <c r="J94" s="199">
        <f>Size!J31</f>
        <v>0.19022517174661502</v>
      </c>
      <c r="K94" s="123">
        <f>Size!K31</f>
        <v>5.7868282311237945E-2</v>
      </c>
      <c r="L94" s="126">
        <f>Size!L31</f>
        <v>2475641812.9879022</v>
      </c>
      <c r="M94" s="122">
        <f>Size!M31</f>
        <v>20960023.677068233</v>
      </c>
      <c r="N94" s="123">
        <f>Size!N31</f>
        <v>8.5387946284283481E-3</v>
      </c>
      <c r="O94" s="127">
        <f>Size!O31</f>
        <v>2110494940.1267047</v>
      </c>
      <c r="P94" s="121">
        <f>Size!P31</f>
        <v>-97798699.101204872</v>
      </c>
      <c r="Q94" s="123">
        <f>Size!Q31</f>
        <v>-4.4286999411635511E-2</v>
      </c>
    </row>
    <row r="95" spans="2:17">
      <c r="B95" s="391"/>
      <c r="C95" s="166" t="s">
        <v>242</v>
      </c>
      <c r="D95" s="88">
        <f>Size!D32</f>
        <v>542259077.36030483</v>
      </c>
      <c r="E95" s="87">
        <f>Size!E32</f>
        <v>-35545437.096606493</v>
      </c>
      <c r="F95" s="89">
        <f>Size!F32</f>
        <v>-6.1518102069549038E-2</v>
      </c>
      <c r="G95" s="106">
        <f>Size!G32</f>
        <v>15.858586493993705</v>
      </c>
      <c r="H95" s="92">
        <f>Size!H32</f>
        <v>-1.5716817763159554</v>
      </c>
      <c r="I95" s="194">
        <f>Size!I32</f>
        <v>2.9957529403698886</v>
      </c>
      <c r="J95" s="195">
        <f>Size!J32</f>
        <v>0.23337057362662783</v>
      </c>
      <c r="K95" s="89">
        <f>Size!K32</f>
        <v>8.4481633113580312E-2</v>
      </c>
      <c r="L95" s="90">
        <f>Size!L32</f>
        <v>1624474225.444396</v>
      </c>
      <c r="M95" s="91">
        <f>Size!M32</f>
        <v>28357223.28397274</v>
      </c>
      <c r="N95" s="89">
        <f>Size!N32</f>
        <v>1.7766381315147847E-2</v>
      </c>
      <c r="O95" s="88">
        <f>Size!O32</f>
        <v>352352531.66091138</v>
      </c>
      <c r="P95" s="87">
        <f>Size!P32</f>
        <v>-24521167.336102247</v>
      </c>
      <c r="Q95" s="89">
        <f>Size!Q32</f>
        <v>-6.5064681885101658E-2</v>
      </c>
    </row>
    <row r="96" spans="2:17">
      <c r="B96" s="391"/>
      <c r="C96" s="166" t="s">
        <v>243</v>
      </c>
      <c r="D96" s="88">
        <f>Size!D33</f>
        <v>811942709.4715097</v>
      </c>
      <c r="E96" s="87">
        <f>Size!E33</f>
        <v>59163121.028534412</v>
      </c>
      <c r="F96" s="89">
        <f>Size!F33</f>
        <v>7.8592886864673736E-2</v>
      </c>
      <c r="G96" s="106">
        <f>Size!G33</f>
        <v>23.745593617358452</v>
      </c>
      <c r="H96" s="92">
        <f>Size!H33</f>
        <v>1.036961464653384</v>
      </c>
      <c r="I96" s="194">
        <f>Size!I33</f>
        <v>2.6556447177939511</v>
      </c>
      <c r="J96" s="195">
        <f>Size!J33</f>
        <v>0.11805903700211484</v>
      </c>
      <c r="K96" s="89">
        <f>Size!K33</f>
        <v>4.6524157941053378E-2</v>
      </c>
      <c r="L96" s="90">
        <f>Size!L33</f>
        <v>2156231367.5593233</v>
      </c>
      <c r="M96" s="91">
        <f>Size!M33</f>
        <v>245988663.13405776</v>
      </c>
      <c r="N96" s="89">
        <f>Size!N33</f>
        <v>0.12877351268726261</v>
      </c>
      <c r="O96" s="88">
        <f>Size!O33</f>
        <v>470738558.60997528</v>
      </c>
      <c r="P96" s="87">
        <f>Size!P33</f>
        <v>38790406.240973771</v>
      </c>
      <c r="Q96" s="89">
        <f>Size!Q33</f>
        <v>8.9803385031813232E-2</v>
      </c>
    </row>
    <row r="97" spans="2:17">
      <c r="B97" s="391"/>
      <c r="C97" s="166" t="s">
        <v>244</v>
      </c>
      <c r="D97" s="88">
        <f>Size!D34</f>
        <v>859790672.87489164</v>
      </c>
      <c r="E97" s="87">
        <f>Size!E34</f>
        <v>101943683.24531937</v>
      </c>
      <c r="F97" s="89">
        <f>Size!F34</f>
        <v>0.13451750107914051</v>
      </c>
      <c r="G97" s="106">
        <f>Size!G34</f>
        <v>25.144926699780587</v>
      </c>
      <c r="H97" s="92">
        <f>Size!H34</f>
        <v>2.2834294172509608</v>
      </c>
      <c r="I97" s="194">
        <f>Size!I34</f>
        <v>2.3030466483974168</v>
      </c>
      <c r="J97" s="195">
        <f>Size!J34</f>
        <v>0.10991362492151824</v>
      </c>
      <c r="K97" s="89">
        <f>Size!K34</f>
        <v>5.0117171984085142E-2</v>
      </c>
      <c r="L97" s="90">
        <f>Size!L34</f>
        <v>1980138027.487879</v>
      </c>
      <c r="M97" s="91">
        <f>Size!M34</f>
        <v>318078767.7894671</v>
      </c>
      <c r="N97" s="89">
        <f>Size!N34</f>
        <v>0.19137630979967821</v>
      </c>
      <c r="O97" s="88">
        <f>Size!O34</f>
        <v>430302348.94993049</v>
      </c>
      <c r="P97" s="87">
        <f>Size!P34</f>
        <v>51098936.673662245</v>
      </c>
      <c r="Q97" s="89">
        <f>Size!Q34</f>
        <v>0.13475336724141651</v>
      </c>
    </row>
    <row r="98" spans="2:17">
      <c r="B98" s="391"/>
      <c r="C98" s="166" t="s">
        <v>245</v>
      </c>
      <c r="D98" s="88">
        <f>Size!D35</f>
        <v>853146204.28533041</v>
      </c>
      <c r="E98" s="87">
        <f>Size!E35</f>
        <v>-23952266.527737141</v>
      </c>
      <c r="F98" s="89">
        <f>Size!F35</f>
        <v>-2.7308526151611532E-2</v>
      </c>
      <c r="G98" s="106">
        <f>Size!G35</f>
        <v>24.950606522888155</v>
      </c>
      <c r="H98" s="92">
        <f>Size!H35</f>
        <v>-1.5082757863296195</v>
      </c>
      <c r="I98" s="194">
        <f>Size!I35</f>
        <v>3.5679155401019149</v>
      </c>
      <c r="J98" s="195">
        <f>Size!J35</f>
        <v>0.20524985379083382</v>
      </c>
      <c r="K98" s="89">
        <f>Size!K35</f>
        <v>6.103784108731828E-2</v>
      </c>
      <c r="L98" s="90">
        <f>Size!L35</f>
        <v>3043953600.2485933</v>
      </c>
      <c r="M98" s="91">
        <f>Size!M35</f>
        <v>94564668.929569721</v>
      </c>
      <c r="N98" s="89">
        <f>Size!N35</f>
        <v>3.2062461456135789E-2</v>
      </c>
      <c r="O98" s="88">
        <f>Size!O35</f>
        <v>2413937002.0994115</v>
      </c>
      <c r="P98" s="87">
        <f>Size!P35</f>
        <v>-74850613.424914837</v>
      </c>
      <c r="Q98" s="89">
        <f>Size!Q35</f>
        <v>-3.0075130942479256E-2</v>
      </c>
    </row>
    <row r="99" spans="2:17" ht="15" customHeight="1">
      <c r="B99" s="391"/>
      <c r="C99" s="166" t="s">
        <v>246</v>
      </c>
      <c r="D99" s="88">
        <f>Size!D36</f>
        <v>997816044.96662033</v>
      </c>
      <c r="E99" s="87">
        <f>Size!E36</f>
        <v>111243156.72360897</v>
      </c>
      <c r="F99" s="89">
        <f>Size!F36</f>
        <v>0.12547547776254242</v>
      </c>
      <c r="G99" s="106">
        <f>Size!G36</f>
        <v>29.181534648028791</v>
      </c>
      <c r="H99" s="92">
        <f>Size!H36</f>
        <v>2.4368434997021069</v>
      </c>
      <c r="I99" s="194">
        <f>Size!I36</f>
        <v>2.3593118081641671</v>
      </c>
      <c r="J99" s="195">
        <f>Size!J36</f>
        <v>0.10078638986669297</v>
      </c>
      <c r="K99" s="89">
        <f>Size!K36</f>
        <v>4.4624864103884186E-2</v>
      </c>
      <c r="L99" s="90">
        <f>Size!L36</f>
        <v>2354159177.2654147</v>
      </c>
      <c r="M99" s="91">
        <f>Size!M36</f>
        <v>351811773.99516773</v>
      </c>
      <c r="N99" s="89">
        <f>Size!N36</f>
        <v>0.17569966800994993</v>
      </c>
      <c r="O99" s="88">
        <f>Size!O36</f>
        <v>501554016.84727442</v>
      </c>
      <c r="P99" s="87">
        <f>Size!P36</f>
        <v>53758631.249866247</v>
      </c>
      <c r="Q99" s="89">
        <f>Size!Q36</f>
        <v>0.12005177583093299</v>
      </c>
    </row>
    <row r="100" spans="2:17" ht="15.75" thickBot="1">
      <c r="B100" s="394"/>
      <c r="C100" s="167" t="s">
        <v>247</v>
      </c>
      <c r="D100" s="155">
        <f>Size!D37</f>
        <v>1566827590.1794369</v>
      </c>
      <c r="E100" s="149">
        <f>Size!E37</f>
        <v>15807215.10755825</v>
      </c>
      <c r="F100" s="151">
        <f>Size!F37</f>
        <v>1.0191494168363648E-2</v>
      </c>
      <c r="G100" s="152">
        <f>Size!G37</f>
        <v>45.822507907094476</v>
      </c>
      <c r="H100" s="153">
        <f>Size!H37</f>
        <v>-0.96615599877609526</v>
      </c>
      <c r="I100" s="196">
        <f>Size!I37</f>
        <v>2.749682207653962</v>
      </c>
      <c r="J100" s="197">
        <f>Size!J37</f>
        <v>0.148239277096331</v>
      </c>
      <c r="K100" s="151">
        <f>Size!K37</f>
        <v>5.6983482264804187E-2</v>
      </c>
      <c r="L100" s="154">
        <f>Size!L37</f>
        <v>4308277947.1777315</v>
      </c>
      <c r="M100" s="150">
        <f>Size!M37</f>
        <v>273386957.29614735</v>
      </c>
      <c r="N100" s="151">
        <f>Size!N37</f>
        <v>6.7755723260362652E-2</v>
      </c>
      <c r="O100" s="155">
        <f>Size!O37</f>
        <v>936539054.33313727</v>
      </c>
      <c r="P100" s="149">
        <f>Size!P37</f>
        <v>8920253.1128041744</v>
      </c>
      <c r="Q100" s="151">
        <f>Size!Q37</f>
        <v>9.6162918443105025E-3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395" t="s">
        <v>322</v>
      </c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  <c r="N102" s="395"/>
      <c r="O102" s="395"/>
      <c r="P102" s="395"/>
      <c r="Q102" s="395"/>
    </row>
    <row r="103" spans="2:17">
      <c r="B103" s="396" t="s">
        <v>25</v>
      </c>
      <c r="C103" s="396"/>
      <c r="D103" s="396"/>
      <c r="E103" s="396"/>
      <c r="F103" s="396"/>
      <c r="G103" s="396"/>
      <c r="H103" s="396"/>
      <c r="I103" s="396"/>
      <c r="J103" s="396"/>
      <c r="K103" s="396"/>
      <c r="L103" s="396"/>
      <c r="M103" s="396"/>
      <c r="N103" s="396"/>
      <c r="O103" s="396"/>
      <c r="P103" s="396"/>
      <c r="Q103" s="396"/>
    </row>
    <row r="104" spans="2:17" ht="15.75" thickBot="1">
      <c r="B104" s="397" t="str">
        <f>'HOME PAGE'!H7</f>
        <v>YTD Ending 01-28-2024</v>
      </c>
      <c r="C104" s="397"/>
      <c r="D104" s="397"/>
      <c r="E104" s="397"/>
      <c r="F104" s="397"/>
      <c r="G104" s="397"/>
      <c r="H104" s="397"/>
      <c r="I104" s="397"/>
      <c r="J104" s="397"/>
      <c r="K104" s="397"/>
      <c r="L104" s="397"/>
      <c r="M104" s="397"/>
      <c r="N104" s="397"/>
      <c r="O104" s="397"/>
      <c r="P104" s="397"/>
      <c r="Q104" s="397"/>
    </row>
    <row r="105" spans="2:17">
      <c r="D105" s="398" t="s">
        <v>102</v>
      </c>
      <c r="E105" s="399"/>
      <c r="F105" s="400"/>
      <c r="G105" s="401" t="s">
        <v>31</v>
      </c>
      <c r="H105" s="402"/>
      <c r="I105" s="398" t="s">
        <v>32</v>
      </c>
      <c r="J105" s="399"/>
      <c r="K105" s="400"/>
      <c r="L105" s="401" t="s">
        <v>33</v>
      </c>
      <c r="M105" s="399"/>
      <c r="N105" s="402"/>
      <c r="O105" s="398" t="s">
        <v>34</v>
      </c>
      <c r="P105" s="399"/>
      <c r="Q105" s="400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6" t="s">
        <v>11</v>
      </c>
      <c r="D107" s="347">
        <f>'Segment Data'!D33</f>
        <v>347327305.97440243</v>
      </c>
      <c r="E107" s="348">
        <f>'Segment Data'!E33</f>
        <v>7184083.1861891747</v>
      </c>
      <c r="F107" s="349">
        <f>'Segment Data'!F33</f>
        <v>2.1120759447446853E-2</v>
      </c>
      <c r="G107" s="350">
        <f>'Segment Data'!G33</f>
        <v>99.960794323475767</v>
      </c>
      <c r="H107" s="351">
        <f>'Segment Data'!H33</f>
        <v>-2.8867208269190314E-2</v>
      </c>
      <c r="I107" s="352">
        <f>'Segment Data'!I33</f>
        <v>2.8298191221763944</v>
      </c>
      <c r="J107" s="353">
        <f>'Segment Data'!J33</f>
        <v>1.6757036275482307E-2</v>
      </c>
      <c r="K107" s="349">
        <f>'Segment Data'!K33</f>
        <v>5.9568668460851593E-3</v>
      </c>
      <c r="L107" s="354">
        <f>'Segment Data'!L33</f>
        <v>982873452.10037541</v>
      </c>
      <c r="M107" s="355">
        <f>'Segment Data'!M33</f>
        <v>26029448.298705578</v>
      </c>
      <c r="N107" s="349">
        <f>'Segment Data'!N33</f>
        <v>2.7203439845248631E-2</v>
      </c>
      <c r="O107" s="347">
        <f>'Segment Data'!O33</f>
        <v>389337180.34177804</v>
      </c>
      <c r="P107" s="348">
        <f>'Segment Data'!P33</f>
        <v>3582540.8285432458</v>
      </c>
      <c r="Q107" s="349">
        <f>'Segment Data'!Q33</f>
        <v>9.2870971897159333E-3</v>
      </c>
    </row>
    <row r="108" spans="2:17">
      <c r="B108" s="387" t="s">
        <v>98</v>
      </c>
      <c r="C108" s="162" t="s">
        <v>370</v>
      </c>
      <c r="D108" s="88">
        <f>'Segment Data'!D34</f>
        <v>6577792.0662847664</v>
      </c>
      <c r="E108" s="87">
        <f>'Segment Data'!E34</f>
        <v>-333469.81657543126</v>
      </c>
      <c r="F108" s="89">
        <f>'Segment Data'!F34</f>
        <v>-4.825020701392177E-2</v>
      </c>
      <c r="G108" s="106">
        <f>'Segment Data'!G34</f>
        <v>1.8930884745610546</v>
      </c>
      <c r="H108" s="92">
        <f>'Segment Data'!H34</f>
        <v>-0.13856963333756944</v>
      </c>
      <c r="I108" s="194">
        <f>'Segment Data'!I34</f>
        <v>4.761061211107898</v>
      </c>
      <c r="J108" s="195">
        <f>'Segment Data'!J34</f>
        <v>-8.3024671246226589E-2</v>
      </c>
      <c r="K108" s="89">
        <f>'Segment Data'!K34</f>
        <v>-1.7139388785129946E-2</v>
      </c>
      <c r="L108" s="90">
        <f>'Segment Data'!L34</f>
        <v>31317270.661521673</v>
      </c>
      <c r="M108" s="91">
        <f>'Segment Data'!M34</f>
        <v>-2161475.4544935971</v>
      </c>
      <c r="N108" s="89">
        <f>'Segment Data'!N34</f>
        <v>-6.4562616742077125E-2</v>
      </c>
      <c r="O108" s="88">
        <f>'Segment Data'!O34</f>
        <v>13855475.672971487</v>
      </c>
      <c r="P108" s="87">
        <f>'Segment Data'!P34</f>
        <v>-1041773.8125843219</v>
      </c>
      <c r="Q108" s="89">
        <f>'Segment Data'!Q34</f>
        <v>-6.9930614614087866E-2</v>
      </c>
    </row>
    <row r="109" spans="2:17">
      <c r="B109" s="388"/>
      <c r="C109" s="163" t="s">
        <v>318</v>
      </c>
      <c r="D109" s="88">
        <f>'Segment Data'!D35</f>
        <v>142351802.33348051</v>
      </c>
      <c r="E109" s="87">
        <f>'Segment Data'!E35</f>
        <v>12037318.037219197</v>
      </c>
      <c r="F109" s="89">
        <f>'Segment Data'!F35</f>
        <v>9.2371297804879113E-2</v>
      </c>
      <c r="G109" s="106">
        <f>'Segment Data'!G35</f>
        <v>40.968846934487281</v>
      </c>
      <c r="H109" s="92">
        <f>'Segment Data'!H35</f>
        <v>2.6611568072019267</v>
      </c>
      <c r="I109" s="194">
        <f>'Segment Data'!I35</f>
        <v>3.1218189631036606</v>
      </c>
      <c r="J109" s="195">
        <f>'Segment Data'!J35</f>
        <v>-9.0631804840203944E-2</v>
      </c>
      <c r="K109" s="89">
        <f>'Segment Data'!K35</f>
        <v>-2.8212667333175352E-2</v>
      </c>
      <c r="L109" s="90">
        <f>'Segment Data'!L35</f>
        <v>444396555.95664334</v>
      </c>
      <c r="M109" s="91">
        <f>'Segment Data'!M35</f>
        <v>25767690.804910004</v>
      </c>
      <c r="N109" s="89">
        <f>'Segment Data'!N35</f>
        <v>6.1552589775600935E-2</v>
      </c>
      <c r="O109" s="88">
        <f>'Segment Data'!O35</f>
        <v>166397918.40593803</v>
      </c>
      <c r="P109" s="87">
        <f>'Segment Data'!P35</f>
        <v>7982102.7573981285</v>
      </c>
      <c r="Q109" s="89">
        <f>'Segment Data'!Q35</f>
        <v>5.0387031905369598E-2</v>
      </c>
    </row>
    <row r="110" spans="2:17">
      <c r="B110" s="388"/>
      <c r="C110" s="163" t="s">
        <v>212</v>
      </c>
      <c r="D110" s="88">
        <f>'Segment Data'!D36</f>
        <v>189232096.42212251</v>
      </c>
      <c r="E110" s="87">
        <f>'Segment Data'!E36</f>
        <v>-4286190.1033234</v>
      </c>
      <c r="F110" s="89">
        <f>'Segment Data'!F36</f>
        <v>-2.2148760100559307E-2</v>
      </c>
      <c r="G110" s="106">
        <f>'Segment Data'!G36</f>
        <v>54.460994987955225</v>
      </c>
      <c r="H110" s="92">
        <f>'Segment Data'!H36</f>
        <v>-2.4263003439013531</v>
      </c>
      <c r="I110" s="194">
        <f>'Segment Data'!I36</f>
        <v>2.4630893644813199</v>
      </c>
      <c r="J110" s="195">
        <f>'Segment Data'!J36</f>
        <v>6.1192779611718873E-2</v>
      </c>
      <c r="K110" s="89">
        <f>'Segment Data'!K36</f>
        <v>2.5476858578006193E-2</v>
      </c>
      <c r="L110" s="90">
        <f>'Segment Data'!L36</f>
        <v>466095564.11583358</v>
      </c>
      <c r="M110" s="91">
        <f>'Segment Data'!M36</f>
        <v>1284652.6005481482</v>
      </c>
      <c r="N110" s="89">
        <f>'Segment Data'!N36</f>
        <v>2.7638176486868078E-3</v>
      </c>
      <c r="O110" s="88">
        <f>'Segment Data'!O36</f>
        <v>190424649.32186806</v>
      </c>
      <c r="P110" s="87">
        <f>'Segment Data'!P36</f>
        <v>-3154038.7671361864</v>
      </c>
      <c r="Q110" s="89">
        <f>'Segment Data'!Q36</f>
        <v>-1.6293316161363858E-2</v>
      </c>
    </row>
    <row r="111" spans="2:17">
      <c r="B111" s="388"/>
      <c r="C111" s="163" t="s">
        <v>347</v>
      </c>
      <c r="D111" s="88">
        <f>'Segment Data'!D37</f>
        <v>4391588.3953209082</v>
      </c>
      <c r="E111" s="87">
        <f>'Segment Data'!E37</f>
        <v>329923.50369636109</v>
      </c>
      <c r="F111" s="89">
        <f>'Segment Data'!F37</f>
        <v>8.1228637147463284E-2</v>
      </c>
      <c r="G111" s="106">
        <f>'Segment Data'!G37</f>
        <v>1.2638990853497394</v>
      </c>
      <c r="H111" s="92">
        <f>'Segment Data'!H37</f>
        <v>6.9918225052607141E-2</v>
      </c>
      <c r="I111" s="194">
        <f>'Segment Data'!I37</f>
        <v>4.7499510310694326</v>
      </c>
      <c r="J111" s="195">
        <f>'Segment Data'!J37</f>
        <v>0.25510490720432788</v>
      </c>
      <c r="K111" s="89">
        <f>'Segment Data'!K37</f>
        <v>5.67549811883135E-2</v>
      </c>
      <c r="L111" s="90">
        <f>'Segment Data'!L37</f>
        <v>20859829.826387104</v>
      </c>
      <c r="M111" s="91">
        <f>'Segment Data'!M37</f>
        <v>2603271.1318295263</v>
      </c>
      <c r="N111" s="89">
        <f>'Segment Data'!N37</f>
        <v>0.14259374810903336</v>
      </c>
      <c r="O111" s="88">
        <f>'Segment Data'!O37</f>
        <v>9909542.0434169769</v>
      </c>
      <c r="P111" s="87">
        <f>'Segment Data'!P37</f>
        <v>738489.52631379664</v>
      </c>
      <c r="Q111" s="89">
        <f>'Segment Data'!Q37</f>
        <v>8.0523966571620947E-2</v>
      </c>
    </row>
    <row r="112" spans="2:17" ht="15.75" thickBot="1">
      <c r="B112" s="389"/>
      <c r="C112" s="164" t="s">
        <v>348</v>
      </c>
      <c r="D112" s="155">
        <f>'Segment Data'!D38</f>
        <v>4774026.7571924459</v>
      </c>
      <c r="E112" s="149">
        <f>'Segment Data'!E38</f>
        <v>-563498.43484089989</v>
      </c>
      <c r="F112" s="151">
        <f>'Segment Data'!F38</f>
        <v>-0.10557297896822357</v>
      </c>
      <c r="G112" s="152">
        <f>'Segment Data'!G38</f>
        <v>1.3739648411220919</v>
      </c>
      <c r="H112" s="153">
        <f>'Segment Data'!H38</f>
        <v>-0.19507226328870941</v>
      </c>
      <c r="I112" s="196">
        <f>'Segment Data'!I38</f>
        <v>4.2321152703114571</v>
      </c>
      <c r="J112" s="197">
        <f>'Segment Data'!J38</f>
        <v>0.17238317641506917</v>
      </c>
      <c r="K112" s="151">
        <f>'Segment Data'!K38</f>
        <v>4.2461712356398833E-2</v>
      </c>
      <c r="L112" s="154">
        <f>'Segment Data'!L38</f>
        <v>20204231.539989635</v>
      </c>
      <c r="M112" s="150">
        <f>'Segment Data'!M38</f>
        <v>-1464690.7840886191</v>
      </c>
      <c r="N112" s="151">
        <f>'Segment Data'!N38</f>
        <v>-6.7594076077381646E-2</v>
      </c>
      <c r="O112" s="155">
        <f>'Segment Data'!O38</f>
        <v>8749594.8975834846</v>
      </c>
      <c r="P112" s="149">
        <f>'Segment Data'!P38</f>
        <v>-942238.8754481487</v>
      </c>
      <c r="Q112" s="151">
        <f>'Segment Data'!Q38</f>
        <v>-9.7219875775212933E-2</v>
      </c>
    </row>
    <row r="113" spans="2:17">
      <c r="B113" s="393" t="s">
        <v>99</v>
      </c>
      <c r="C113" s="165" t="s">
        <v>213</v>
      </c>
      <c r="D113" s="127">
        <f>'Type Data'!D23</f>
        <v>284494994.77490419</v>
      </c>
      <c r="E113" s="121">
        <f>'Type Data'!E23</f>
        <v>7256807.104704082</v>
      </c>
      <c r="F113" s="123">
        <f>'Type Data'!F23</f>
        <v>2.6175351836222181E-2</v>
      </c>
      <c r="G113" s="124">
        <f>'Type Data'!G23</f>
        <v>81.877655944644815</v>
      </c>
      <c r="H113" s="125">
        <f>'Type Data'!H23</f>
        <v>0.37977301878723324</v>
      </c>
      <c r="I113" s="198">
        <f>'Type Data'!I23</f>
        <v>2.7929027722182354</v>
      </c>
      <c r="J113" s="199">
        <f>'Type Data'!J23</f>
        <v>2.1711837243333587E-2</v>
      </c>
      <c r="K113" s="123">
        <f>'Type Data'!K23</f>
        <v>7.8348398767153979E-3</v>
      </c>
      <c r="L113" s="126">
        <f>'Type Data'!L23</f>
        <v>794566859.58904231</v>
      </c>
      <c r="M113" s="122">
        <f>'Type Data'!M23</f>
        <v>26286907.088513136</v>
      </c>
      <c r="N113" s="123">
        <f>'Type Data'!N23</f>
        <v>3.4215271403291017E-2</v>
      </c>
      <c r="O113" s="127">
        <f>'Type Data'!O23</f>
        <v>317013777.4203949</v>
      </c>
      <c r="P113" s="121">
        <f>'Type Data'!P23</f>
        <v>2512905.5149338841</v>
      </c>
      <c r="Q113" s="123">
        <f>'Type Data'!Q23</f>
        <v>7.990138468325976E-3</v>
      </c>
    </row>
    <row r="114" spans="2:17">
      <c r="B114" s="391"/>
      <c r="C114" s="166" t="s">
        <v>214</v>
      </c>
      <c r="D114" s="88">
        <f>'Type Data'!D24</f>
        <v>42985523.310583159</v>
      </c>
      <c r="E114" s="87">
        <f>'Type Data'!E24</f>
        <v>-845848.39970120788</v>
      </c>
      <c r="F114" s="89">
        <f>'Type Data'!F24</f>
        <v>-1.9297785277907292E-2</v>
      </c>
      <c r="G114" s="106">
        <f>'Type Data'!G24</f>
        <v>12.371233072164065</v>
      </c>
      <c r="H114" s="92">
        <f>'Type Data'!H24</f>
        <v>-0.51358640434294855</v>
      </c>
      <c r="I114" s="194">
        <f>'Type Data'!I24</f>
        <v>2.8599754167903826</v>
      </c>
      <c r="J114" s="195">
        <f>'Type Data'!J24</f>
        <v>3.9683638421812439E-2</v>
      </c>
      <c r="K114" s="89">
        <f>'Type Data'!K24</f>
        <v>1.4070756340242175E-2</v>
      </c>
      <c r="L114" s="90">
        <f>'Type Data'!L24</f>
        <v>122937539.94613779</v>
      </c>
      <c r="M114" s="91">
        <f>'Type Data'!M24</f>
        <v>-679717.32299394906</v>
      </c>
      <c r="N114" s="89">
        <f>'Type Data'!N24</f>
        <v>-5.4985633722168031E-3</v>
      </c>
      <c r="O114" s="88">
        <f>'Type Data'!O24</f>
        <v>35918852.126313925</v>
      </c>
      <c r="P114" s="87">
        <f>'Type Data'!P24</f>
        <v>1292960.4139020145</v>
      </c>
      <c r="Q114" s="89">
        <f>'Type Data'!Q24</f>
        <v>3.734085535300577E-2</v>
      </c>
    </row>
    <row r="115" spans="2:17">
      <c r="B115" s="391"/>
      <c r="C115" s="166" t="s">
        <v>215</v>
      </c>
      <c r="D115" s="88">
        <f>'Type Data'!D25</f>
        <v>18600263.671370272</v>
      </c>
      <c r="E115" s="87">
        <f>'Type Data'!E25</f>
        <v>949410.09023142233</v>
      </c>
      <c r="F115" s="89">
        <f>'Type Data'!F25</f>
        <v>5.378833866969087E-2</v>
      </c>
      <c r="G115" s="106">
        <f>'Type Data'!G25</f>
        <v>5.3531556524187858</v>
      </c>
      <c r="H115" s="92">
        <f>'Type Data'!H25</f>
        <v>0.16445055091111627</v>
      </c>
      <c r="I115" s="194">
        <f>'Type Data'!I25</f>
        <v>3.3156551852816198</v>
      </c>
      <c r="J115" s="195">
        <f>'Type Data'!J25</f>
        <v>-0.13951583780934129</v>
      </c>
      <c r="K115" s="89">
        <f>'Type Data'!K25</f>
        <v>-4.0378851546552921E-2</v>
      </c>
      <c r="L115" s="90">
        <f>'Type Data'!L25</f>
        <v>61672060.689584181</v>
      </c>
      <c r="M115" s="91">
        <f>'Type Data'!M25</f>
        <v>685342.86321190745</v>
      </c>
      <c r="N115" s="89">
        <f>'Type Data'!N25</f>
        <v>1.123757578105879E-2</v>
      </c>
      <c r="O115" s="88">
        <f>'Type Data'!O25</f>
        <v>31418453.924891114</v>
      </c>
      <c r="P115" s="87">
        <f>'Type Data'!P25</f>
        <v>481817.33593245968</v>
      </c>
      <c r="Q115" s="89">
        <f>'Type Data'!Q25</f>
        <v>1.55743283387316E-2</v>
      </c>
    </row>
    <row r="116" spans="2:17" ht="15.75" thickBot="1">
      <c r="B116" s="394"/>
      <c r="C116" s="167" t="s">
        <v>216</v>
      </c>
      <c r="D116" s="155">
        <f>'Type Data'!D26</f>
        <v>1246524.2175445259</v>
      </c>
      <c r="E116" s="149">
        <f>'Type Data'!E26</f>
        <v>-176285.60905635078</v>
      </c>
      <c r="F116" s="151">
        <f>'Type Data'!F26</f>
        <v>-0.12389962858037107</v>
      </c>
      <c r="G116" s="152">
        <f>'Type Data'!G26</f>
        <v>0.35874965424798183</v>
      </c>
      <c r="H116" s="153">
        <f>'Type Data'!H26</f>
        <v>-5.9504373627925766E-2</v>
      </c>
      <c r="I116" s="196">
        <f>'Type Data'!I26</f>
        <v>2.9658403932922752</v>
      </c>
      <c r="J116" s="197">
        <f>'Type Data'!J26</f>
        <v>0.18256174873951192</v>
      </c>
      <c r="K116" s="151">
        <f>'Type Data'!K26</f>
        <v>6.5592336253076533E-2</v>
      </c>
      <c r="L116" s="154">
        <f>'Type Data'!L26</f>
        <v>3696991.8756106021</v>
      </c>
      <c r="M116" s="150">
        <f>'Type Data'!M26</f>
        <v>-263084.33002743823</v>
      </c>
      <c r="N116" s="151">
        <f>'Type Data'!N26</f>
        <v>-6.6434158426769613E-2</v>
      </c>
      <c r="O116" s="155">
        <f>'Type Data'!O26</f>
        <v>4986096.8701781034</v>
      </c>
      <c r="P116" s="149">
        <f>'Type Data'!P26</f>
        <v>-705142.4362254031</v>
      </c>
      <c r="Q116" s="151">
        <f>'Type Data'!Q26</f>
        <v>-0.12389962858037107</v>
      </c>
    </row>
    <row r="117" spans="2:17" ht="15.75" thickBot="1">
      <c r="B117" s="105" t="s">
        <v>217</v>
      </c>
      <c r="C117" s="168" t="s">
        <v>218</v>
      </c>
      <c r="D117" s="148">
        <f>Granola!D8</f>
        <v>320296.71768728673</v>
      </c>
      <c r="E117" s="142">
        <f>Granola!E8</f>
        <v>-239894.46900060674</v>
      </c>
      <c r="F117" s="144">
        <f>Granola!F8</f>
        <v>-0.428236778266671</v>
      </c>
      <c r="G117" s="145">
        <f>Granola!G8</f>
        <v>9.2181391351887729E-2</v>
      </c>
      <c r="H117" s="146">
        <f>Granola!H8</f>
        <v>-7.2494319928901665E-2</v>
      </c>
      <c r="I117" s="200">
        <f>Granola!I8</f>
        <v>3.7111140683241226</v>
      </c>
      <c r="J117" s="201">
        <f>Granola!J8</f>
        <v>0.41748402413563968</v>
      </c>
      <c r="K117" s="144">
        <f>Granola!K8</f>
        <v>0.12675498417688971</v>
      </c>
      <c r="L117" s="147">
        <f>Granola!L8</f>
        <v>1188657.6550473296</v>
      </c>
      <c r="M117" s="143">
        <f>Granola!M8</f>
        <v>-656404.86791751557</v>
      </c>
      <c r="N117" s="144">
        <f>Granola!N8</f>
        <v>-0.35576294014293541</v>
      </c>
      <c r="O117" s="148">
        <f>Granola!O8</f>
        <v>483329.32792377472</v>
      </c>
      <c r="P117" s="142">
        <f>Granola!P8</f>
        <v>-177326.46888184</v>
      </c>
      <c r="Q117" s="144">
        <f>Granola!Q8</f>
        <v>-0.26840976759644614</v>
      </c>
    </row>
    <row r="118" spans="2:17">
      <c r="B118" s="390" t="s">
        <v>219</v>
      </c>
      <c r="C118" s="169" t="s">
        <v>22</v>
      </c>
      <c r="D118" s="136">
        <f>'NB vs PL'!D13</f>
        <v>282781559.04218519</v>
      </c>
      <c r="E118" s="128">
        <f>'NB vs PL'!E13</f>
        <v>38394.826925814152</v>
      </c>
      <c r="F118" s="132">
        <f>'NB vs PL'!F13</f>
        <v>1.3579400595723409E-4</v>
      </c>
      <c r="G118" s="133">
        <f>'NB vs PL'!G13</f>
        <v>81.384529162158444</v>
      </c>
      <c r="H118" s="134">
        <f>'NB vs PL'!H13</f>
        <v>-1.7316154387917919</v>
      </c>
      <c r="I118" s="202">
        <f>'NB vs PL'!I13</f>
        <v>3.0906473486777029</v>
      </c>
      <c r="J118" s="203">
        <f>'NB vs PL'!J13</f>
        <v>4.8022499408384878E-2</v>
      </c>
      <c r="K118" s="132">
        <f>'NB vs PL'!K13</f>
        <v>1.5783246961884708E-2</v>
      </c>
      <c r="L118" s="135">
        <f>'NB vs PL'!L13</f>
        <v>873978075.70867693</v>
      </c>
      <c r="M118" s="129">
        <f>'NB vs PL'!M13</f>
        <v>13696698.306293368</v>
      </c>
      <c r="N118" s="132">
        <f>'NB vs PL'!N13</f>
        <v>1.5921184238173909E-2</v>
      </c>
      <c r="O118" s="136">
        <f>'NB vs PL'!O13</f>
        <v>332935449.07889462</v>
      </c>
      <c r="P118" s="128">
        <f>'NB vs PL'!P13</f>
        <v>191610.47119170427</v>
      </c>
      <c r="Q118" s="132">
        <f>'NB vs PL'!Q13</f>
        <v>5.758497948255279E-4</v>
      </c>
    </row>
    <row r="119" spans="2:17" ht="15.75" thickBot="1">
      <c r="B119" s="392"/>
      <c r="C119" s="170" t="s">
        <v>21</v>
      </c>
      <c r="D119" s="141">
        <f>'NB vs PL'!D14</f>
        <v>64681972.36038319</v>
      </c>
      <c r="E119" s="130">
        <f>'NB vs PL'!E14</f>
        <v>7246744.5523511693</v>
      </c>
      <c r="F119" s="137">
        <f>'NB vs PL'!F14</f>
        <v>0.12617246990944728</v>
      </c>
      <c r="G119" s="138">
        <f>'NB vs PL'!G14</f>
        <v>18.615470837842842</v>
      </c>
      <c r="H119" s="139">
        <f>'NB vs PL'!H14</f>
        <v>1.7316154387906515</v>
      </c>
      <c r="I119" s="204">
        <f>'NB vs PL'!I14</f>
        <v>1.6950731410981876</v>
      </c>
      <c r="J119" s="205">
        <f>'NB vs PL'!J14</f>
        <v>1.1793620828726592E-2</v>
      </c>
      <c r="K119" s="137">
        <f>'NB vs PL'!K14</f>
        <v>7.0063353630291049E-3</v>
      </c>
      <c r="L119" s="140">
        <f>'NB vs PL'!L14</f>
        <v>109640674.06134088</v>
      </c>
      <c r="M119" s="131">
        <f>'NB vs PL'!M14</f>
        <v>12961131.350069538</v>
      </c>
      <c r="N119" s="137">
        <f>'NB vs PL'!N14</f>
        <v>0.13406281191024366</v>
      </c>
      <c r="O119" s="141">
        <f>'NB vs PL'!O14</f>
        <v>56668101.024536252</v>
      </c>
      <c r="P119" s="130">
        <f>'NB vs PL'!P14</f>
        <v>3629084.6343716085</v>
      </c>
      <c r="Q119" s="137">
        <f>'NB vs PL'!Q14</f>
        <v>6.8422924883738467E-2</v>
      </c>
    </row>
    <row r="120" spans="2:17">
      <c r="B120" s="393" t="s">
        <v>100</v>
      </c>
      <c r="C120" s="165" t="s">
        <v>208</v>
      </c>
      <c r="D120" s="127">
        <f>Package!D23</f>
        <v>180306811.62623644</v>
      </c>
      <c r="E120" s="121">
        <f>Package!E23</f>
        <v>-658391.12734955549</v>
      </c>
      <c r="F120" s="123">
        <f>Package!F23</f>
        <v>-3.6382194882298101E-3</v>
      </c>
      <c r="G120" s="124">
        <f>Package!G23</f>
        <v>51.892298135120484</v>
      </c>
      <c r="H120" s="125">
        <f>Package!H23</f>
        <v>-1.3048498898487324</v>
      </c>
      <c r="I120" s="198">
        <f>Package!I23</f>
        <v>3.0076318524751011</v>
      </c>
      <c r="J120" s="199">
        <f>Package!J23</f>
        <v>2.4481658492123692E-2</v>
      </c>
      <c r="K120" s="123">
        <f>Package!K23</f>
        <v>8.2066462967581282E-3</v>
      </c>
      <c r="L120" s="126">
        <f>Package!L23</f>
        <v>542296509.8652966</v>
      </c>
      <c r="M120" s="122">
        <f>Package!M23</f>
        <v>2450130.1667677164</v>
      </c>
      <c r="N120" s="123">
        <f>Package!N23</f>
        <v>4.5385692280384728E-3</v>
      </c>
      <c r="O120" s="127">
        <f>Package!O23</f>
        <v>280085613.14573622</v>
      </c>
      <c r="P120" s="121">
        <f>Package!P23</f>
        <v>-2291325.1416586041</v>
      </c>
      <c r="Q120" s="123">
        <f>Package!Q23</f>
        <v>-8.1144202340155767E-3</v>
      </c>
    </row>
    <row r="121" spans="2:17">
      <c r="B121" s="391"/>
      <c r="C121" s="166" t="s">
        <v>209</v>
      </c>
      <c r="D121" s="88">
        <f>Package!D24</f>
        <v>102295231.21637861</v>
      </c>
      <c r="E121" s="87">
        <f>Package!E24</f>
        <v>8765724.9043937922</v>
      </c>
      <c r="F121" s="89">
        <f>Package!F24</f>
        <v>9.372149228665988E-2</v>
      </c>
      <c r="G121" s="106">
        <f>Package!G24</f>
        <v>29.440566267042723</v>
      </c>
      <c r="H121" s="92">
        <f>Package!H24</f>
        <v>1.9463136910051162</v>
      </c>
      <c r="I121" s="194">
        <f>Package!I24</f>
        <v>2.3974776900067898</v>
      </c>
      <c r="J121" s="195">
        <f>Package!J24</f>
        <v>2.95492127997945E-2</v>
      </c>
      <c r="K121" s="89">
        <f>Package!K24</f>
        <v>1.247892961473575E-2</v>
      </c>
      <c r="L121" s="90">
        <f>Package!L24</f>
        <v>245250534.63535386</v>
      </c>
      <c r="M121" s="91">
        <f>Package!M24</f>
        <v>23779353.180093586</v>
      </c>
      <c r="N121" s="89">
        <f>Package!N24</f>
        <v>0.10736996580702889</v>
      </c>
      <c r="O121" s="88">
        <f>Package!O24</f>
        <v>52546586.424749255</v>
      </c>
      <c r="P121" s="87">
        <f>Package!P24</f>
        <v>4178066.5246403515</v>
      </c>
      <c r="Q121" s="89">
        <f>Package!Q24</f>
        <v>8.6379871314419612E-2</v>
      </c>
    </row>
    <row r="122" spans="2:17" ht="15" customHeight="1">
      <c r="B122" s="391"/>
      <c r="C122" s="166" t="s">
        <v>210</v>
      </c>
      <c r="D122" s="88">
        <f>Package!D25</f>
        <v>15395477.412334409</v>
      </c>
      <c r="E122" s="87">
        <f>Package!E25</f>
        <v>-503331.90335738286</v>
      </c>
      <c r="F122" s="89">
        <f>Package!F25</f>
        <v>-3.165846532045672E-2</v>
      </c>
      <c r="G122" s="106">
        <f>Package!G25</f>
        <v>4.4308182070761077</v>
      </c>
      <c r="H122" s="92">
        <f>Package!H25</f>
        <v>-0.24284998834637328</v>
      </c>
      <c r="I122" s="194">
        <f>Package!I25</f>
        <v>2.4064372507332585</v>
      </c>
      <c r="J122" s="195">
        <f>Package!J25</f>
        <v>-1.2429611604950708E-2</v>
      </c>
      <c r="K122" s="89">
        <f>Package!K25</f>
        <v>-5.1386092382676917E-3</v>
      </c>
      <c r="L122" s="90">
        <f>Package!L25</f>
        <v>37048250.337863997</v>
      </c>
      <c r="M122" s="91">
        <f>Package!M25</f>
        <v>-1408852.6664968953</v>
      </c>
      <c r="N122" s="89">
        <f>Package!N25</f>
        <v>-3.6634394076359225E-2</v>
      </c>
      <c r="O122" s="88">
        <f>Package!O25</f>
        <v>8982691.9243314266</v>
      </c>
      <c r="P122" s="87">
        <f>Package!P25</f>
        <v>-229702.80210820027</v>
      </c>
      <c r="Q122" s="89">
        <f>Package!Q25</f>
        <v>-2.4934103338945288E-2</v>
      </c>
    </row>
    <row r="123" spans="2:17" ht="15.75" thickBot="1">
      <c r="B123" s="394"/>
      <c r="C123" s="167" t="s">
        <v>211</v>
      </c>
      <c r="D123" s="155">
        <f>Package!D26</f>
        <v>43014244.28005401</v>
      </c>
      <c r="E123" s="149">
        <f>Package!E26</f>
        <v>-812495.74661670625</v>
      </c>
      <c r="F123" s="151">
        <f>Package!F26</f>
        <v>-1.8538813202219988E-2</v>
      </c>
      <c r="G123" s="152">
        <f>Package!G26</f>
        <v>12.379498966819231</v>
      </c>
      <c r="H123" s="153">
        <f>Package!H26</f>
        <v>-0.5039589641804092</v>
      </c>
      <c r="I123" s="196">
        <f>Package!I26</f>
        <v>2.858878557395494</v>
      </c>
      <c r="J123" s="197">
        <f>Package!J26</f>
        <v>3.8344644361018698E-2</v>
      </c>
      <c r="K123" s="151">
        <f>Package!K26</f>
        <v>1.3594817698811342E-2</v>
      </c>
      <c r="L123" s="154">
        <f>Package!L26</f>
        <v>122972500.6348182</v>
      </c>
      <c r="M123" s="150">
        <f>Package!M26</f>
        <v>-642305.90815202892</v>
      </c>
      <c r="N123" s="151">
        <f>Package!N26</f>
        <v>-5.1960272892451155E-3</v>
      </c>
      <c r="O123" s="155">
        <f>Package!O26</f>
        <v>35928290.632613301</v>
      </c>
      <c r="P123" s="149">
        <f>Package!P26</f>
        <v>1302070.2589283809</v>
      </c>
      <c r="Q123" s="151">
        <f>Package!Q26</f>
        <v>3.7603591869874498E-2</v>
      </c>
    </row>
    <row r="124" spans="2:17">
      <c r="B124" s="390" t="s">
        <v>220</v>
      </c>
      <c r="C124" s="171" t="s">
        <v>221</v>
      </c>
      <c r="D124" s="127">
        <f>Flavor!D68</f>
        <v>35192886.58809834</v>
      </c>
      <c r="E124" s="121">
        <f>Flavor!E68</f>
        <v>1083469.6027114689</v>
      </c>
      <c r="F124" s="123">
        <f>Flavor!F68</f>
        <v>3.1764530105444139E-2</v>
      </c>
      <c r="G124" s="124">
        <f>Flavor!G68</f>
        <v>10.128512320714488</v>
      </c>
      <c r="H124" s="125">
        <f>Flavor!H68</f>
        <v>0.10159180336067308</v>
      </c>
      <c r="I124" s="198">
        <f>Flavor!I68</f>
        <v>2.876173570198437</v>
      </c>
      <c r="J124" s="199">
        <f>Flavor!J68</f>
        <v>4.0114142882826442E-2</v>
      </c>
      <c r="K124" s="123">
        <f>Flavor!K68</f>
        <v>1.4144323809460973E-2</v>
      </c>
      <c r="L124" s="126">
        <f>Flavor!L68</f>
        <v>101220850.26367949</v>
      </c>
      <c r="M124" s="122">
        <f>Flavor!M68</f>
        <v>4484516.662033841</v>
      </c>
      <c r="N124" s="123">
        <f>Flavor!N68</f>
        <v>4.6358141714371859E-2</v>
      </c>
      <c r="O124" s="127">
        <f>Flavor!O68</f>
        <v>44484872.771962047</v>
      </c>
      <c r="P124" s="121">
        <f>Flavor!P68</f>
        <v>-154482.52954670787</v>
      </c>
      <c r="Q124" s="123">
        <f>Flavor!Q68</f>
        <v>-3.4606801219077316E-3</v>
      </c>
    </row>
    <row r="125" spans="2:17">
      <c r="B125" s="391"/>
      <c r="C125" s="166" t="s">
        <v>222</v>
      </c>
      <c r="D125" s="88">
        <f>Flavor!D69</f>
        <v>62569177.437944546</v>
      </c>
      <c r="E125" s="87">
        <f>Flavor!E69</f>
        <v>-2551965.4699532986</v>
      </c>
      <c r="F125" s="89">
        <f>Flavor!F69</f>
        <v>-3.9187971156504353E-2</v>
      </c>
      <c r="G125" s="106">
        <f>Flavor!G69</f>
        <v>18.007408485540665</v>
      </c>
      <c r="H125" s="92">
        <f>Flavor!H69</f>
        <v>-1.1358247223582971</v>
      </c>
      <c r="I125" s="194">
        <f>Flavor!I69</f>
        <v>2.5374805480938822</v>
      </c>
      <c r="J125" s="195">
        <f>Flavor!J69</f>
        <v>9.3717427078034987E-3</v>
      </c>
      <c r="K125" s="89">
        <f>Flavor!K69</f>
        <v>3.7070171536277285E-3</v>
      </c>
      <c r="L125" s="90">
        <f>Flavor!L69</f>
        <v>158768070.6590189</v>
      </c>
      <c r="M125" s="91">
        <f>Flavor!M69</f>
        <v>-5865264.143242836</v>
      </c>
      <c r="N125" s="89">
        <f>Flavor!N69</f>
        <v>-3.5626224484169647E-2</v>
      </c>
      <c r="O125" s="88">
        <f>Flavor!O69</f>
        <v>48050660.562965631</v>
      </c>
      <c r="P125" s="87">
        <f>Flavor!P69</f>
        <v>-1899246.2438204512</v>
      </c>
      <c r="Q125" s="89">
        <f>Flavor!Q69</f>
        <v>-3.8023018764920376E-2</v>
      </c>
    </row>
    <row r="126" spans="2:17">
      <c r="B126" s="391"/>
      <c r="C126" s="166" t="s">
        <v>223</v>
      </c>
      <c r="D126" s="88">
        <f>Flavor!D70</f>
        <v>61221261.682364956</v>
      </c>
      <c r="E126" s="87">
        <f>Flavor!E70</f>
        <v>4989615.1203651577</v>
      </c>
      <c r="F126" s="89">
        <f>Flavor!F70</f>
        <v>8.8733220978398988E-2</v>
      </c>
      <c r="G126" s="106">
        <f>Flavor!G70</f>
        <v>17.619478347911944</v>
      </c>
      <c r="H126" s="92">
        <f>Flavor!H70</f>
        <v>1.0894317957043924</v>
      </c>
      <c r="I126" s="194">
        <f>Flavor!I70</f>
        <v>2.8150389790071695</v>
      </c>
      <c r="J126" s="195">
        <f>Flavor!J70</f>
        <v>3.2753773394210928E-2</v>
      </c>
      <c r="K126" s="89">
        <f>Flavor!K70</f>
        <v>1.1772255888121657E-2</v>
      </c>
      <c r="L126" s="90">
        <f>Flavor!L70</f>
        <v>172340237.97985539</v>
      </c>
      <c r="M126" s="91">
        <f>Flavor!M70</f>
        <v>15887759.663146555</v>
      </c>
      <c r="N126" s="89">
        <f>Flavor!N70</f>
        <v>0.1015500670496555</v>
      </c>
      <c r="O126" s="88">
        <f>Flavor!O70</f>
        <v>54624959.222056627</v>
      </c>
      <c r="P126" s="87">
        <f>Flavor!P70</f>
        <v>2713485.6908793151</v>
      </c>
      <c r="Q126" s="89">
        <f>Flavor!Q70</f>
        <v>5.2271405650807297E-2</v>
      </c>
    </row>
    <row r="127" spans="2:17">
      <c r="B127" s="391"/>
      <c r="C127" s="166" t="s">
        <v>224</v>
      </c>
      <c r="D127" s="88">
        <f>Flavor!D71</f>
        <v>7774006.9103765227</v>
      </c>
      <c r="E127" s="87">
        <f>Flavor!E71</f>
        <v>554301.27461795881</v>
      </c>
      <c r="F127" s="89">
        <f>Flavor!F71</f>
        <v>7.67761599410028E-2</v>
      </c>
      <c r="G127" s="106">
        <f>Flavor!G71</f>
        <v>2.23735909175738</v>
      </c>
      <c r="H127" s="92">
        <f>Flavor!H71</f>
        <v>0.1150298065791433</v>
      </c>
      <c r="I127" s="194">
        <f>Flavor!I71</f>
        <v>3.1138074573734364</v>
      </c>
      <c r="J127" s="195">
        <f>Flavor!J71</f>
        <v>2.0207720920993655E-2</v>
      </c>
      <c r="K127" s="89">
        <f>Flavor!K71</f>
        <v>6.5321058451364737E-3</v>
      </c>
      <c r="L127" s="90">
        <f>Flavor!L71</f>
        <v>24206760.691203043</v>
      </c>
      <c r="M127" s="91">
        <f>Flavor!M71</f>
        <v>1871881.2391561344</v>
      </c>
      <c r="N127" s="89">
        <f>Flavor!N71</f>
        <v>8.3809775789256996E-2</v>
      </c>
      <c r="O127" s="88">
        <f>Flavor!O71</f>
        <v>9182441.4451370239</v>
      </c>
      <c r="P127" s="87">
        <f>Flavor!P71</f>
        <v>482337.30107089691</v>
      </c>
      <c r="Q127" s="89">
        <f>Flavor!Q71</f>
        <v>5.5440405434672095E-2</v>
      </c>
    </row>
    <row r="128" spans="2:17">
      <c r="B128" s="391"/>
      <c r="C128" s="166" t="s">
        <v>225</v>
      </c>
      <c r="D128" s="88">
        <f>Flavor!D72</f>
        <v>54334072.782959573</v>
      </c>
      <c r="E128" s="87">
        <f>Flavor!E72</f>
        <v>5360777.4177184105</v>
      </c>
      <c r="F128" s="89">
        <f>Flavor!F72</f>
        <v>0.10946327744003984</v>
      </c>
      <c r="G128" s="106">
        <f>Flavor!G72</f>
        <v>15.637345468641218</v>
      </c>
      <c r="H128" s="92">
        <f>Flavor!H72</f>
        <v>1.240988582490365</v>
      </c>
      <c r="I128" s="194">
        <f>Flavor!I72</f>
        <v>2.6875908991107695</v>
      </c>
      <c r="J128" s="195">
        <f>Flavor!J72</f>
        <v>1.4190548693065352E-2</v>
      </c>
      <c r="K128" s="89">
        <f>Flavor!K72</f>
        <v>5.3080522305041806E-3</v>
      </c>
      <c r="L128" s="90">
        <f>Flavor!L72</f>
        <v>146027759.52310431</v>
      </c>
      <c r="M128" s="91">
        <f>Flavor!M72</f>
        <v>15102534.532558858</v>
      </c>
      <c r="N128" s="89">
        <f>Flavor!N72</f>
        <v>0.11535236646451792</v>
      </c>
      <c r="O128" s="88">
        <f>Flavor!O72</f>
        <v>38269078.579622388</v>
      </c>
      <c r="P128" s="87">
        <f>Flavor!P72</f>
        <v>3226651.3008120283</v>
      </c>
      <c r="Q128" s="89">
        <f>Flavor!Q72</f>
        <v>9.2078418973081153E-2</v>
      </c>
    </row>
    <row r="129" spans="2:17">
      <c r="B129" s="391"/>
      <c r="C129" s="166" t="s">
        <v>226</v>
      </c>
      <c r="D129" s="88">
        <f>Flavor!D73</f>
        <v>14073087.206663214</v>
      </c>
      <c r="E129" s="87">
        <f>Flavor!E73</f>
        <v>-229069.84114691801</v>
      </c>
      <c r="F129" s="89">
        <f>Flavor!F73</f>
        <v>-1.6016454048236865E-2</v>
      </c>
      <c r="G129" s="106">
        <f>Flavor!G73</f>
        <v>4.050234322392364</v>
      </c>
      <c r="H129" s="92">
        <f>Flavor!H73</f>
        <v>-0.15407652837773345</v>
      </c>
      <c r="I129" s="194">
        <f>Flavor!I73</f>
        <v>2.7658384090919332</v>
      </c>
      <c r="J129" s="195">
        <f>Flavor!J73</f>
        <v>-8.2634201409246266E-3</v>
      </c>
      <c r="K129" s="89">
        <f>Flavor!K73</f>
        <v>-2.9787731848364661E-3</v>
      </c>
      <c r="L129" s="90">
        <f>Flavor!L73</f>
        <v>38923885.13068942</v>
      </c>
      <c r="M129" s="91">
        <f>Flavor!M73</f>
        <v>-751754.89761627465</v>
      </c>
      <c r="N129" s="89">
        <f>Flavor!N73</f>
        <v>-1.8947517849238274E-2</v>
      </c>
      <c r="O129" s="88">
        <f>Flavor!O73</f>
        <v>25070420.99306047</v>
      </c>
      <c r="P129" s="87">
        <f>Flavor!P73</f>
        <v>-402894.90333355218</v>
      </c>
      <c r="Q129" s="89">
        <f>Flavor!Q73</f>
        <v>-1.5816350920791807E-2</v>
      </c>
    </row>
    <row r="130" spans="2:17">
      <c r="B130" s="391"/>
      <c r="C130" s="166" t="s">
        <v>227</v>
      </c>
      <c r="D130" s="88">
        <f>Flavor!D74</f>
        <v>1242869.8517070075</v>
      </c>
      <c r="E130" s="87">
        <f>Flavor!E74</f>
        <v>-30399.640660329256</v>
      </c>
      <c r="F130" s="89">
        <f>Flavor!F74</f>
        <v>-2.3875260376975242E-2</v>
      </c>
      <c r="G130" s="106">
        <f>Flavor!G74</f>
        <v>0.35769792780556436</v>
      </c>
      <c r="H130" s="92">
        <f>Flavor!H74</f>
        <v>-1.6596713542551988E-2</v>
      </c>
      <c r="I130" s="194">
        <f>Flavor!I74</f>
        <v>3.4103388177076752</v>
      </c>
      <c r="J130" s="195">
        <f>Flavor!J74</f>
        <v>0.11061985215050107</v>
      </c>
      <c r="K130" s="89">
        <f>Flavor!K74</f>
        <v>3.3524022289523177E-2</v>
      </c>
      <c r="L130" s="90">
        <f>Flavor!L74</f>
        <v>4238607.3006349895</v>
      </c>
      <c r="M130" s="91">
        <f>Flavor!M74</f>
        <v>37175.808405132964</v>
      </c>
      <c r="N130" s="89">
        <f>Flavor!N74</f>
        <v>8.8483671515020637E-3</v>
      </c>
      <c r="O130" s="88">
        <f>Flavor!O74</f>
        <v>2287840.7434383631</v>
      </c>
      <c r="P130" s="87">
        <f>Flavor!P74</f>
        <v>91126.515175738372</v>
      </c>
      <c r="Q130" s="89">
        <f>Flavor!Q74</f>
        <v>4.148309962366388E-2</v>
      </c>
    </row>
    <row r="131" spans="2:17">
      <c r="B131" s="391"/>
      <c r="C131" s="166" t="s">
        <v>228</v>
      </c>
      <c r="D131" s="88">
        <f>Flavor!D75</f>
        <v>10068811.242888581</v>
      </c>
      <c r="E131" s="87">
        <f>Flavor!E75</f>
        <v>-371816.13744779676</v>
      </c>
      <c r="F131" s="89">
        <f>Flavor!F75</f>
        <v>-3.5612432462446289E-2</v>
      </c>
      <c r="G131" s="106">
        <f>Flavor!G75</f>
        <v>2.8978037500065206</v>
      </c>
      <c r="H131" s="92">
        <f>Flavor!H75</f>
        <v>-0.17135867334392563</v>
      </c>
      <c r="I131" s="194">
        <f>Flavor!I75</f>
        <v>3.033220497239681</v>
      </c>
      <c r="J131" s="195">
        <f>Flavor!J75</f>
        <v>-4.6677496616418512E-2</v>
      </c>
      <c r="K131" s="89">
        <f>Flavor!K75</f>
        <v>-1.5155533303223874E-2</v>
      </c>
      <c r="L131" s="90">
        <f>Flavor!L75</f>
        <v>30540924.64476699</v>
      </c>
      <c r="M131" s="91">
        <f>Flavor!M75</f>
        <v>-1615142.6785300821</v>
      </c>
      <c r="N131" s="89">
        <f>Flavor!N75</f>
        <v>-5.0228240359476768E-2</v>
      </c>
      <c r="O131" s="88">
        <f>Flavor!O75</f>
        <v>19126378.049919724</v>
      </c>
      <c r="P131" s="87">
        <f>Flavor!P75</f>
        <v>-728503.28375249729</v>
      </c>
      <c r="Q131" s="89">
        <f>Flavor!Q75</f>
        <v>-3.6691394499397817E-2</v>
      </c>
    </row>
    <row r="132" spans="2:17">
      <c r="B132" s="391"/>
      <c r="C132" s="166" t="s">
        <v>229</v>
      </c>
      <c r="D132" s="88">
        <f>Flavor!D76</f>
        <v>4189476.479517797</v>
      </c>
      <c r="E132" s="87">
        <f>Flavor!E76</f>
        <v>-509452.71482277382</v>
      </c>
      <c r="F132" s="89">
        <f>Flavor!F76</f>
        <v>-0.1084188958276628</v>
      </c>
      <c r="G132" s="106">
        <f>Flavor!G76</f>
        <v>1.2057312785047243</v>
      </c>
      <c r="H132" s="92">
        <f>Flavor!H76</f>
        <v>-0.17558196905126922</v>
      </c>
      <c r="I132" s="194">
        <f>Flavor!I76</f>
        <v>2.491745055277363</v>
      </c>
      <c r="J132" s="195">
        <f>Flavor!J76</f>
        <v>-0.11487191503058147</v>
      </c>
      <c r="K132" s="89">
        <f>Flavor!K76</f>
        <v>-4.406934978905265E-2</v>
      </c>
      <c r="L132" s="90">
        <f>Flavor!L76</f>
        <v>10439107.302039286</v>
      </c>
      <c r="M132" s="91">
        <f>Flavor!M76</f>
        <v>-1809201.2782042827</v>
      </c>
      <c r="N132" s="89">
        <f>Flavor!N76</f>
        <v>-0.14771029537274322</v>
      </c>
      <c r="O132" s="88">
        <f>Flavor!O76</f>
        <v>3198650.6942998171</v>
      </c>
      <c r="P132" s="87">
        <f>Flavor!P76</f>
        <v>-352479.75677170744</v>
      </c>
      <c r="Q132" s="89">
        <f>Flavor!Q76</f>
        <v>-9.9258464770098642E-2</v>
      </c>
    </row>
    <row r="133" spans="2:17">
      <c r="B133" s="391"/>
      <c r="C133" s="166" t="s">
        <v>230</v>
      </c>
      <c r="D133" s="88">
        <f>Flavor!D77</f>
        <v>4559981.3743209383</v>
      </c>
      <c r="E133" s="87">
        <f>Flavor!E77</f>
        <v>-10407.489758701995</v>
      </c>
      <c r="F133" s="89">
        <f>Flavor!F77</f>
        <v>-2.2771562919948166E-3</v>
      </c>
      <c r="G133" s="106">
        <f>Flavor!G77</f>
        <v>1.312362582603767</v>
      </c>
      <c r="H133" s="92">
        <f>Flavor!H77</f>
        <v>-3.1164511194367472E-2</v>
      </c>
      <c r="I133" s="194">
        <f>Flavor!I77</f>
        <v>3.1099913965205701</v>
      </c>
      <c r="J133" s="195">
        <f>Flavor!J77</f>
        <v>-8.6549262532990667E-2</v>
      </c>
      <c r="K133" s="89">
        <f>Flavor!K77</f>
        <v>-2.7075914798035568E-2</v>
      </c>
      <c r="L133" s="90">
        <f>Flavor!L77</f>
        <v>14181502.842432164</v>
      </c>
      <c r="M133" s="91">
        <f>Flavor!M77</f>
        <v>-427930.98928402364</v>
      </c>
      <c r="N133" s="89">
        <f>Flavor!N77</f>
        <v>-2.9291415000286435E-2</v>
      </c>
      <c r="O133" s="88">
        <f>Flavor!O77</f>
        <v>9958480.1631115675</v>
      </c>
      <c r="P133" s="87">
        <f>Flavor!P77</f>
        <v>266552.93052099831</v>
      </c>
      <c r="Q133" s="89">
        <f>Flavor!Q77</f>
        <v>2.7502572411467745E-2</v>
      </c>
    </row>
    <row r="134" spans="2:17">
      <c r="B134" s="391"/>
      <c r="C134" s="166" t="s">
        <v>231</v>
      </c>
      <c r="D134" s="88">
        <f>Flavor!D78</f>
        <v>733443.75775431492</v>
      </c>
      <c r="E134" s="87">
        <f>Flavor!E78</f>
        <v>-174167.31718132633</v>
      </c>
      <c r="F134" s="89">
        <f>Flavor!F78</f>
        <v>-0.191896421265768</v>
      </c>
      <c r="G134" s="106">
        <f>Flavor!G78</f>
        <v>0.2110851043255422</v>
      </c>
      <c r="H134" s="92">
        <f>Flavor!H78</f>
        <v>-5.571934187617919E-2</v>
      </c>
      <c r="I134" s="194">
        <f>Flavor!I78</f>
        <v>3.0855046497561087</v>
      </c>
      <c r="J134" s="195">
        <f>Flavor!J78</f>
        <v>0.11050355691178515</v>
      </c>
      <c r="K134" s="89">
        <f>Flavor!K78</f>
        <v>3.7144039098868188E-2</v>
      </c>
      <c r="L134" s="90">
        <f>Flavor!L78</f>
        <v>2263044.1248855316</v>
      </c>
      <c r="M134" s="91">
        <f>Flavor!M78</f>
        <v>-437099.81492561242</v>
      </c>
      <c r="N134" s="89">
        <f>Flavor!N78</f>
        <v>-0.16188019034132842</v>
      </c>
      <c r="O134" s="88">
        <f>Flavor!O78</f>
        <v>1150495.4370290041</v>
      </c>
      <c r="P134" s="87">
        <f>Flavor!P78</f>
        <v>-78753.625840203837</v>
      </c>
      <c r="Q134" s="89">
        <f>Flavor!Q78</f>
        <v>-6.4066451803008795E-2</v>
      </c>
    </row>
    <row r="135" spans="2:17">
      <c r="B135" s="391"/>
      <c r="C135" s="166" t="s">
        <v>232</v>
      </c>
      <c r="D135" s="88">
        <f>Flavor!D79</f>
        <v>4228780.0768829826</v>
      </c>
      <c r="E135" s="87">
        <f>Flavor!E79</f>
        <v>-293253.19855295308</v>
      </c>
      <c r="F135" s="89">
        <f>Flavor!F79</f>
        <v>-6.4849854189691414E-2</v>
      </c>
      <c r="G135" s="106">
        <f>Flavor!G79</f>
        <v>1.2170428533357671</v>
      </c>
      <c r="H135" s="92">
        <f>Flavor!H79</f>
        <v>-0.11226946675022775</v>
      </c>
      <c r="I135" s="194">
        <f>Flavor!I79</f>
        <v>2.5880845981419016</v>
      </c>
      <c r="J135" s="195">
        <f>Flavor!J79</f>
        <v>-1.7161452777896713E-2</v>
      </c>
      <c r="K135" s="89">
        <f>Flavor!K79</f>
        <v>-6.587267552651219E-3</v>
      </c>
      <c r="L135" s="90">
        <f>Flavor!L79</f>
        <v>10944440.585910173</v>
      </c>
      <c r="M135" s="91">
        <f>Flavor!M79</f>
        <v>-836568.74704721943</v>
      </c>
      <c r="N135" s="89">
        <f>Flavor!N79</f>
        <v>-7.1009938402044809E-2</v>
      </c>
      <c r="O135" s="88">
        <f>Flavor!O79</f>
        <v>6008450.9040827751</v>
      </c>
      <c r="P135" s="87">
        <f>Flavor!P79</f>
        <v>-722308.21647457965</v>
      </c>
      <c r="Q135" s="89">
        <f>Flavor!Q79</f>
        <v>-0.10731452478643559</v>
      </c>
    </row>
    <row r="136" spans="2:17" ht="15.75" thickBot="1">
      <c r="B136" s="392"/>
      <c r="C136" s="172" t="s">
        <v>233</v>
      </c>
      <c r="D136" s="155">
        <f>Flavor!D80</f>
        <v>1962276.1052063</v>
      </c>
      <c r="E136" s="149">
        <f>Flavor!E80</f>
        <v>-156429.16571292141</v>
      </c>
      <c r="F136" s="151">
        <f>Flavor!F80</f>
        <v>-7.3832433354476465E-2</v>
      </c>
      <c r="G136" s="152">
        <f>Flavor!G80</f>
        <v>0.56474303858175223</v>
      </c>
      <c r="H136" s="153">
        <f>Flavor!H80</f>
        <v>-5.807878684865575E-2</v>
      </c>
      <c r="I136" s="196">
        <f>Flavor!I80</f>
        <v>2.4889447983019104</v>
      </c>
      <c r="J136" s="197">
        <f>Flavor!J80</f>
        <v>0.2329113709159758</v>
      </c>
      <c r="K136" s="151">
        <f>Flavor!K80</f>
        <v>0.10323932619466998</v>
      </c>
      <c r="L136" s="154">
        <f>Flavor!L80</f>
        <v>4883996.9048853526</v>
      </c>
      <c r="M136" s="150">
        <f>Flavor!M80</f>
        <v>104126.99091281649</v>
      </c>
      <c r="N136" s="151">
        <f>Flavor!N80</f>
        <v>2.1784482169364489E-2</v>
      </c>
      <c r="O136" s="155">
        <f>Flavor!O80</f>
        <v>4566711.9241815805</v>
      </c>
      <c r="P136" s="149">
        <f>Flavor!P80</f>
        <v>-12687.587537049316</v>
      </c>
      <c r="Q136" s="151">
        <f>Flavor!Q80</f>
        <v>-2.770578872750003E-3</v>
      </c>
    </row>
    <row r="137" spans="2:17">
      <c r="B137" s="393" t="s">
        <v>234</v>
      </c>
      <c r="C137" s="244" t="s">
        <v>346</v>
      </c>
      <c r="D137" s="127">
        <f>Fat!D23</f>
        <v>77299124.343830407</v>
      </c>
      <c r="E137" s="121">
        <f>Fat!E23</f>
        <v>1696370.3919705451</v>
      </c>
      <c r="F137" s="123">
        <f>Fat!F23</f>
        <v>2.2437944430578689E-2</v>
      </c>
      <c r="G137" s="124">
        <f>Fat!G23</f>
        <v>22.246687021169219</v>
      </c>
      <c r="H137" s="125">
        <f>Fat!H23</f>
        <v>2.2243692421483274E-2</v>
      </c>
      <c r="I137" s="198">
        <f>Fat!I23</f>
        <v>3.1242424312727133</v>
      </c>
      <c r="J137" s="199">
        <f>Fat!J23</f>
        <v>4.0209683819182551E-2</v>
      </c>
      <c r="K137" s="123">
        <f>Fat!K23</f>
        <v>1.3038021030218784E-2</v>
      </c>
      <c r="L137" s="126">
        <f>Fat!L23</f>
        <v>241501204.17522049</v>
      </c>
      <c r="M137" s="122">
        <f>Fat!M23</f>
        <v>8339835.1900128424</v>
      </c>
      <c r="N137" s="123">
        <f>Fat!N23</f>
        <v>3.576851185215825E-2</v>
      </c>
      <c r="O137" s="127">
        <f>Fat!O23</f>
        <v>82269269.642602086</v>
      </c>
      <c r="P137" s="121">
        <f>Fat!P23</f>
        <v>1144512.9304193705</v>
      </c>
      <c r="Q137" s="123">
        <f>Fat!Q23</f>
        <v>1.4108059941306376E-2</v>
      </c>
    </row>
    <row r="138" spans="2:17">
      <c r="B138" s="391"/>
      <c r="C138" s="245" t="s">
        <v>236</v>
      </c>
      <c r="D138" s="88">
        <f>Fat!D24</f>
        <v>7523689.9669931931</v>
      </c>
      <c r="E138" s="87">
        <f>Fat!E24</f>
        <v>1405762.4038309958</v>
      </c>
      <c r="F138" s="89">
        <f>Fat!F24</f>
        <v>0.22977754955705848</v>
      </c>
      <c r="G138" s="106">
        <f>Fat!G24</f>
        <v>2.1653178785765594</v>
      </c>
      <c r="H138" s="92">
        <f>Fat!H24</f>
        <v>0.36687103226908957</v>
      </c>
      <c r="I138" s="194">
        <f>Fat!I24</f>
        <v>3.5633027088807472</v>
      </c>
      <c r="J138" s="195">
        <f>Fat!J24</f>
        <v>0.1756103379161269</v>
      </c>
      <c r="K138" s="89">
        <f>Fat!K24</f>
        <v>5.1837746373093248E-2</v>
      </c>
      <c r="L138" s="90">
        <f>Fat!L24</f>
        <v>26809184.840165745</v>
      </c>
      <c r="M138" s="91">
        <f>Fat!M24</f>
        <v>6083528.3083270006</v>
      </c>
      <c r="N138" s="89">
        <f>Fat!N24</f>
        <v>0.29352644626632152</v>
      </c>
      <c r="O138" s="88">
        <f>Fat!O24</f>
        <v>11533234.116300344</v>
      </c>
      <c r="P138" s="87">
        <f>Fat!P24</f>
        <v>3036554.033495795</v>
      </c>
      <c r="Q138" s="89">
        <f>Fat!Q24</f>
        <v>0.35738123642446257</v>
      </c>
    </row>
    <row r="139" spans="2:17">
      <c r="B139" s="391"/>
      <c r="C139" s="245" t="s">
        <v>97</v>
      </c>
      <c r="D139" s="88">
        <f>Fat!D25</f>
        <v>143224611.91804075</v>
      </c>
      <c r="E139" s="87">
        <f>Fat!E25</f>
        <v>-3853609.9524768591</v>
      </c>
      <c r="F139" s="89">
        <f>Fat!F25</f>
        <v>-2.6201091524409637E-2</v>
      </c>
      <c r="G139" s="106">
        <f>Fat!G25</f>
        <v>41.220041522027749</v>
      </c>
      <c r="H139" s="92">
        <f>Fat!H25</f>
        <v>-2.0155740606489445</v>
      </c>
      <c r="I139" s="194">
        <f>Fat!I25</f>
        <v>2.6491391031404685</v>
      </c>
      <c r="J139" s="195">
        <f>Fat!J25</f>
        <v>1.6809637238185182E-2</v>
      </c>
      <c r="K139" s="89">
        <f>Fat!K25</f>
        <v>6.385840927561605E-3</v>
      </c>
      <c r="L139" s="90">
        <f>Fat!L25</f>
        <v>379421919.96420014</v>
      </c>
      <c r="M139" s="91">
        <f>Fat!M25</f>
        <v>-7736417.2580770254</v>
      </c>
      <c r="N139" s="89">
        <f>Fat!N25</f>
        <v>-1.9982566599451419E-2</v>
      </c>
      <c r="O139" s="88">
        <f>Fat!O25</f>
        <v>168720503.31284714</v>
      </c>
      <c r="P139" s="87">
        <f>Fat!P25</f>
        <v>-5142597.2185105085</v>
      </c>
      <c r="Q139" s="89">
        <f>Fat!Q25</f>
        <v>-2.957842810115421E-2</v>
      </c>
    </row>
    <row r="140" spans="2:17" ht="15.75" thickBot="1">
      <c r="B140" s="394"/>
      <c r="C140" s="246" t="s">
        <v>23</v>
      </c>
      <c r="D140" s="120">
        <f>Fat!D26</f>
        <v>119279879.74553977</v>
      </c>
      <c r="E140" s="114">
        <f>Fat!E26</f>
        <v>7935560.3428496122</v>
      </c>
      <c r="F140" s="116">
        <f>Fat!F26</f>
        <v>7.1270455335486857E-2</v>
      </c>
      <c r="G140" s="117">
        <f>Fat!G26</f>
        <v>34.328747901702705</v>
      </c>
      <c r="H140" s="118">
        <f>Fat!H26</f>
        <v>1.5975921276847842</v>
      </c>
      <c r="I140" s="206">
        <f>Fat!I26</f>
        <v>2.8097038983921414</v>
      </c>
      <c r="J140" s="207">
        <f>Fat!J26</f>
        <v>-2.6530969775872215E-2</v>
      </c>
      <c r="K140" s="116">
        <f>Fat!K26</f>
        <v>-9.3542922251037518E-3</v>
      </c>
      <c r="L140" s="119">
        <f>Fat!L26</f>
        <v>335141143.12078893</v>
      </c>
      <c r="M140" s="115">
        <f>Fat!M26</f>
        <v>19342502.058442831</v>
      </c>
      <c r="N140" s="116">
        <f>Fat!N26</f>
        <v>6.1249478444158865E-2</v>
      </c>
      <c r="O140" s="120">
        <f>Fat!O26</f>
        <v>126814173.27002847</v>
      </c>
      <c r="P140" s="114">
        <f>Fat!P26</f>
        <v>4544071.0831385553</v>
      </c>
      <c r="Q140" s="116">
        <f>Fat!Q26</f>
        <v>3.716420451005218E-2</v>
      </c>
    </row>
    <row r="141" spans="2:17" ht="15.75" hidden="1" thickBot="1">
      <c r="B141" s="390" t="s">
        <v>237</v>
      </c>
      <c r="C141" s="169" t="s">
        <v>238</v>
      </c>
      <c r="D141" s="136">
        <f>Organic!D8</f>
        <v>15848486.632309327</v>
      </c>
      <c r="E141" s="128">
        <f>Organic!E8</f>
        <v>1048488.176231714</v>
      </c>
      <c r="F141" s="132">
        <f>Organic!F8</f>
        <v>7.08438030816924E-2</v>
      </c>
      <c r="G141" s="133">
        <f>Organic!G8</f>
        <v>4.5611942549296209</v>
      </c>
      <c r="H141" s="134">
        <f>Organic!H8</f>
        <v>0.21053624633257506</v>
      </c>
      <c r="I141" s="202">
        <f>Organic!I8</f>
        <v>3.4281508996330889</v>
      </c>
      <c r="J141" s="203">
        <f>Organic!J8</f>
        <v>2.4328499891134392E-2</v>
      </c>
      <c r="K141" s="132">
        <f>Organic!K8</f>
        <v>7.1474057791554423E-3</v>
      </c>
      <c r="L141" s="135">
        <f>Organic!L8</f>
        <v>54331003.706374206</v>
      </c>
      <c r="M141" s="129">
        <f>Organic!M8</f>
        <v>3954437.4454308823</v>
      </c>
      <c r="N141" s="132">
        <f>Organic!N8</f>
        <v>7.8497558268411316E-2</v>
      </c>
      <c r="O141" s="136">
        <f>Organic!O8</f>
        <v>11559756.230747461</v>
      </c>
      <c r="P141" s="128">
        <f>Organic!P8</f>
        <v>383200.03758262657</v>
      </c>
      <c r="Q141" s="132">
        <f>Organic!Q8</f>
        <v>3.428605654190487E-2</v>
      </c>
    </row>
    <row r="142" spans="2:17" hidden="1">
      <c r="B142" s="391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392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93" t="s">
        <v>101</v>
      </c>
      <c r="C144" s="165" t="s">
        <v>241</v>
      </c>
      <c r="D144" s="127">
        <f>Size!D38</f>
        <v>70526287.626827642</v>
      </c>
      <c r="E144" s="121">
        <f>Size!E38</f>
        <v>-2053628.3680770844</v>
      </c>
      <c r="F144" s="123">
        <f>Size!F38</f>
        <v>-2.829471955053315E-2</v>
      </c>
      <c r="G144" s="124">
        <f>Size!G38</f>
        <v>20.297464698566415</v>
      </c>
      <c r="H144" s="125">
        <f>Size!H38</f>
        <v>-1.0383748776101598</v>
      </c>
      <c r="I144" s="198">
        <f>Size!I38</f>
        <v>3.4374676197802856</v>
      </c>
      <c r="J144" s="199">
        <f>Size!J38</f>
        <v>2.0274069889086643E-2</v>
      </c>
      <c r="K144" s="123">
        <f>Size!K38</f>
        <v>5.9329591938777236E-3</v>
      </c>
      <c r="L144" s="126">
        <f>Size!L38</f>
        <v>242431830.06053102</v>
      </c>
      <c r="M144" s="122">
        <f>Size!M38</f>
        <v>-5587790.7289024889</v>
      </c>
      <c r="N144" s="123">
        <f>Size!N38</f>
        <v>-2.2529631773151024E-2</v>
      </c>
      <c r="O144" s="127">
        <f>Size!O38</f>
        <v>209200476.18813455</v>
      </c>
      <c r="P144" s="121">
        <f>Size!P38</f>
        <v>-5240886.2164258361</v>
      </c>
      <c r="Q144" s="123">
        <f>Size!Q38</f>
        <v>-2.4439717028744177E-2</v>
      </c>
    </row>
    <row r="145" spans="1:17">
      <c r="B145" s="391"/>
      <c r="C145" s="166" t="s">
        <v>242</v>
      </c>
      <c r="D145" s="88">
        <f>Size!D39</f>
        <v>53551504.98538021</v>
      </c>
      <c r="E145" s="87">
        <f>Size!E39</f>
        <v>-2650975.3067285568</v>
      </c>
      <c r="F145" s="89">
        <f>Size!F39</f>
        <v>-4.7168297430118453E-2</v>
      </c>
      <c r="G145" s="106">
        <f>Size!G39</f>
        <v>15.412122466267277</v>
      </c>
      <c r="H145" s="92">
        <f>Size!H39</f>
        <v>-1.1093502697970585</v>
      </c>
      <c r="I145" s="194">
        <f>Size!I39</f>
        <v>2.9729790881894549</v>
      </c>
      <c r="J145" s="195">
        <f>Size!J39</f>
        <v>-2.3369550585083054E-2</v>
      </c>
      <c r="K145" s="89">
        <f>Size!K39</f>
        <v>-7.7993429344860397E-3</v>
      </c>
      <c r="L145" s="90">
        <f>Size!L39</f>
        <v>159207504.4626087</v>
      </c>
      <c r="M145" s="91">
        <f>Size!M39</f>
        <v>-9194720.8564042151</v>
      </c>
      <c r="N145" s="89">
        <f>Size!N39</f>
        <v>-5.4599758637311278E-2</v>
      </c>
      <c r="O145" s="88">
        <f>Size!O39</f>
        <v>34615203.09143877</v>
      </c>
      <c r="P145" s="87">
        <f>Size!P39</f>
        <v>-1984724.7117057517</v>
      </c>
      <c r="Q145" s="89">
        <f>Size!Q39</f>
        <v>-5.4227558108331346E-2</v>
      </c>
    </row>
    <row r="146" spans="1:17">
      <c r="B146" s="391"/>
      <c r="C146" s="166" t="s">
        <v>243</v>
      </c>
      <c r="D146" s="88">
        <f>Size!D40</f>
        <v>81826800.628658146</v>
      </c>
      <c r="E146" s="87">
        <f>Size!E40</f>
        <v>2406031.927934438</v>
      </c>
      <c r="F146" s="89">
        <f>Size!F40</f>
        <v>3.0294744904836378E-2</v>
      </c>
      <c r="G146" s="106">
        <f>Size!G40</f>
        <v>23.549752199420126</v>
      </c>
      <c r="H146" s="92">
        <f>Size!H40</f>
        <v>0.20295223709686994</v>
      </c>
      <c r="I146" s="194">
        <f>Size!I40</f>
        <v>2.7023905873867773</v>
      </c>
      <c r="J146" s="195">
        <f>Size!J40</f>
        <v>5.6268687686295671E-2</v>
      </c>
      <c r="K146" s="89">
        <f>Size!K40</f>
        <v>2.1264586371725659E-2</v>
      </c>
      <c r="L146" s="90">
        <f>Size!L40</f>
        <v>221127975.81486019</v>
      </c>
      <c r="M146" s="91">
        <f>Size!M40</f>
        <v>10970940.46482861</v>
      </c>
      <c r="N146" s="89">
        <f>Size!N40</f>
        <v>5.2203536496200208E-2</v>
      </c>
      <c r="O146" s="88">
        <f>Size!O40</f>
        <v>49181373.049359202</v>
      </c>
      <c r="P146" s="87">
        <f>Size!P40</f>
        <v>3225545.3712576926</v>
      </c>
      <c r="Q146" s="89">
        <f>Size!Q40</f>
        <v>7.0187950782892819E-2</v>
      </c>
    </row>
    <row r="147" spans="1:17">
      <c r="B147" s="391"/>
      <c r="C147" s="166" t="s">
        <v>244</v>
      </c>
      <c r="D147" s="88">
        <f>Size!D41</f>
        <v>90714672.918473214</v>
      </c>
      <c r="E147" s="87">
        <f>Size!E41</f>
        <v>8074159.5490074456</v>
      </c>
      <c r="F147" s="89">
        <f>Size!F41</f>
        <v>9.770219496229203E-2</v>
      </c>
      <c r="G147" s="106">
        <f>Size!G41</f>
        <v>26.107681733474671</v>
      </c>
      <c r="H147" s="92">
        <f>Size!H41</f>
        <v>1.8143946502052692</v>
      </c>
      <c r="I147" s="194">
        <f>Size!I41</f>
        <v>2.3069319112422715</v>
      </c>
      <c r="J147" s="195">
        <f>Size!J41</f>
        <v>4.1347234747032502E-2</v>
      </c>
      <c r="K147" s="89">
        <f>Size!K41</f>
        <v>1.8250138772563946E-2</v>
      </c>
      <c r="L147" s="90">
        <f>Size!L41</f>
        <v>209272573.77353093</v>
      </c>
      <c r="M147" s="91">
        <f>Size!M41</f>
        <v>22043493.025969356</v>
      </c>
      <c r="N147" s="89">
        <f>Size!N41</f>
        <v>0.11773541235130187</v>
      </c>
      <c r="O147" s="88">
        <f>Size!O41</f>
        <v>45396272.706429482</v>
      </c>
      <c r="P147" s="87">
        <f>Size!P41</f>
        <v>4040317.8325131088</v>
      </c>
      <c r="Q147" s="89">
        <f>Size!Q41</f>
        <v>9.7696156329384595E-2</v>
      </c>
    </row>
    <row r="148" spans="1:17">
      <c r="B148" s="391"/>
      <c r="C148" s="166" t="s">
        <v>245</v>
      </c>
      <c r="D148" s="88">
        <f>Size!D42</f>
        <v>85341183.373701587</v>
      </c>
      <c r="E148" s="87">
        <f>Size!E42</f>
        <v>-844506.40006516874</v>
      </c>
      <c r="F148" s="89">
        <f>Size!F42</f>
        <v>-9.7986847037130759E-3</v>
      </c>
      <c r="G148" s="106">
        <f>Size!G42</f>
        <v>24.561191509570854</v>
      </c>
      <c r="H148" s="92">
        <f>Size!H42</f>
        <v>-0.77424771722985497</v>
      </c>
      <c r="I148" s="194">
        <f>Size!I42</f>
        <v>3.5396116894957173</v>
      </c>
      <c r="J148" s="195">
        <f>Size!J42</f>
        <v>5.0696983368226256E-2</v>
      </c>
      <c r="K148" s="89">
        <f>Size!K42</f>
        <v>1.4530874967848439E-2</v>
      </c>
      <c r="L148" s="90">
        <f>Size!L42</f>
        <v>302074650.26495171</v>
      </c>
      <c r="M148" s="91">
        <f>Size!M42</f>
        <v>1380129.7555151582</v>
      </c>
      <c r="N148" s="89">
        <f>Size!N42</f>
        <v>4.5898068018563921E-3</v>
      </c>
      <c r="O148" s="88">
        <f>Size!O42</f>
        <v>241224019.08798027</v>
      </c>
      <c r="P148" s="87">
        <f>Size!P42</f>
        <v>-1727413.4884891808</v>
      </c>
      <c r="Q148" s="89">
        <f>Size!Q42</f>
        <v>-7.1101185540261179E-3</v>
      </c>
    </row>
    <row r="149" spans="1:17" ht="15" customHeight="1">
      <c r="B149" s="391"/>
      <c r="C149" s="166" t="s">
        <v>246</v>
      </c>
      <c r="D149" s="88">
        <f>Size!D43</f>
        <v>105085371.05370516</v>
      </c>
      <c r="E149" s="87">
        <f>Size!E43</f>
        <v>9206122.8735086322</v>
      </c>
      <c r="F149" s="89">
        <f>Size!F43</f>
        <v>9.6017887585085587E-2</v>
      </c>
      <c r="G149" s="106">
        <f>Size!G43</f>
        <v>30.243568477393808</v>
      </c>
      <c r="H149" s="92">
        <f>Size!H43</f>
        <v>2.0585777700374734</v>
      </c>
      <c r="I149" s="194">
        <f>Size!I43</f>
        <v>2.3590277918446958</v>
      </c>
      <c r="J149" s="195">
        <f>Size!J43</f>
        <v>3.4169212867556364E-2</v>
      </c>
      <c r="K149" s="89">
        <f>Size!K43</f>
        <v>1.4697329625352817E-2</v>
      </c>
      <c r="L149" s="90">
        <f>Size!L43</f>
        <v>247899310.83200261</v>
      </c>
      <c r="M149" s="91">
        <f>Size!M43</f>
        <v>24993618.154394448</v>
      </c>
      <c r="N149" s="89">
        <f>Size!N43</f>
        <v>0.11212642375420663</v>
      </c>
      <c r="O149" s="88">
        <f>Size!O43</f>
        <v>52830207.221043229</v>
      </c>
      <c r="P149" s="87">
        <f>Size!P43</f>
        <v>4486773.6496518776</v>
      </c>
      <c r="Q149" s="89">
        <f>Size!Q43</f>
        <v>9.2810405016557573E-2</v>
      </c>
    </row>
    <row r="150" spans="1:17" ht="15.75" thickBot="1">
      <c r="B150" s="394"/>
      <c r="C150" s="167" t="s">
        <v>247</v>
      </c>
      <c r="D150" s="155">
        <f>Size!D44</f>
        <v>156900751.54701048</v>
      </c>
      <c r="E150" s="149">
        <f>Size!E44</f>
        <v>-1177533.2872673571</v>
      </c>
      <c r="F150" s="151">
        <f>Size!F44</f>
        <v>-7.4490515158475434E-3</v>
      </c>
      <c r="G150" s="152">
        <f>Size!G44</f>
        <v>45.156034336515326</v>
      </c>
      <c r="H150" s="153">
        <f>Size!H44</f>
        <v>-1.3131972610807878</v>
      </c>
      <c r="I150" s="196">
        <f>Size!I44</f>
        <v>2.7590657580356854</v>
      </c>
      <c r="J150" s="197">
        <f>Size!J44</f>
        <v>1.8374390661485496E-2</v>
      </c>
      <c r="K150" s="151">
        <f>Size!K44</f>
        <v>6.7042903408309059E-3</v>
      </c>
      <c r="L150" s="154">
        <f>Size!L44</f>
        <v>432899491.00342119</v>
      </c>
      <c r="M150" s="150">
        <f>Size!M44</f>
        <v>-344299.61120396852</v>
      </c>
      <c r="N150" s="151">
        <f>Size!N44</f>
        <v>-7.9470177914269663E-4</v>
      </c>
      <c r="O150" s="155">
        <f>Size!O44</f>
        <v>95282954.03275454</v>
      </c>
      <c r="P150" s="149">
        <f>Size!P44</f>
        <v>823180.66738040745</v>
      </c>
      <c r="Q150" s="151">
        <f>Size!Q44</f>
        <v>8.7146161593709536E-3</v>
      </c>
    </row>
    <row r="151" spans="1:17">
      <c r="A151" s="59"/>
      <c r="B151" s="407"/>
      <c r="C151" s="407"/>
      <c r="D151" s="407"/>
      <c r="E151" s="407"/>
      <c r="F151" s="407"/>
      <c r="G151" s="407"/>
      <c r="H151" s="407"/>
      <c r="I151" s="407"/>
      <c r="J151" s="407"/>
      <c r="K151" s="407"/>
      <c r="L151" s="407"/>
      <c r="M151" s="407"/>
      <c r="N151" s="407"/>
      <c r="O151" s="407"/>
      <c r="P151" s="407"/>
      <c r="Q151" s="407"/>
    </row>
    <row r="152" spans="1:17">
      <c r="A152" s="59"/>
      <c r="B152" s="407"/>
      <c r="C152" s="407"/>
      <c r="D152" s="407"/>
      <c r="E152" s="407"/>
      <c r="F152" s="407"/>
      <c r="G152" s="407"/>
      <c r="H152" s="407"/>
      <c r="I152" s="407"/>
      <c r="J152" s="407"/>
      <c r="K152" s="407"/>
      <c r="L152" s="407"/>
      <c r="M152" s="407"/>
      <c r="N152" s="407"/>
      <c r="O152" s="407"/>
      <c r="P152" s="407"/>
      <c r="Q152" s="407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404"/>
      <c r="M153" s="405"/>
      <c r="N153" s="405"/>
      <c r="O153" s="404"/>
      <c r="P153" s="405"/>
      <c r="Q153" s="405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03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03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03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03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03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03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03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03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03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03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03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03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03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03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03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03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03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03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03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03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03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03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03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03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03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03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03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03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03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03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03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03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03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03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03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03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03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03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03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06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06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06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06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06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06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06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06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06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06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06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06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06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06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06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06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06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06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03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03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03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03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03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03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03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03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03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03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03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03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03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03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03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03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03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03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03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03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03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03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03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03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03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03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03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03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03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03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03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03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03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03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03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03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03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03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03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03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03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03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03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03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03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03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03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03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03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03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03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03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03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03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03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03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03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03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03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03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03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03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03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03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03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03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03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03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03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03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03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03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03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03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03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03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03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7:Q50">
    <cfRule type="cellIs" dxfId="321" priority="3" operator="lessThan">
      <formula>0</formula>
    </cfRule>
  </conditionalFormatting>
  <conditionalFormatting sqref="D57:Q100">
    <cfRule type="cellIs" dxfId="320" priority="2" operator="lessThan">
      <formula>0</formula>
    </cfRule>
  </conditionalFormatting>
  <conditionalFormatting sqref="D107:Q150">
    <cfRule type="cellIs" dxfId="319" priority="1" operator="lessThan">
      <formula>0</formula>
    </cfRule>
  </conditionalFormatting>
  <conditionalFormatting sqref="D51:Q51">
    <cfRule type="cellIs" dxfId="318" priority="11" operator="lessThan">
      <formula>0</formula>
    </cfRule>
  </conditionalFormatting>
  <conditionalFormatting sqref="D101:Q101">
    <cfRule type="cellIs" dxfId="317" priority="12" operator="lessThan">
      <formula>0</formula>
    </cfRule>
  </conditionalFormatting>
  <conditionalFormatting sqref="D218:Q218">
    <cfRule type="cellIs" dxfId="316" priority="9" operator="lessThan">
      <formula>0</formula>
    </cfRule>
  </conditionalFormatting>
  <conditionalFormatting sqref="D252:Q253">
    <cfRule type="cellIs" dxfId="315" priority="8" operator="lessThan">
      <formula>0</formula>
    </cfRule>
  </conditionalFormatting>
  <conditionalFormatting sqref="D280:Q289">
    <cfRule type="cellIs" dxfId="314" priority="7" operator="lessThan">
      <formula>0</formula>
    </cfRule>
  </conditionalFormatting>
  <conditionalFormatting sqref="D219:Q251 D254:Q279 D218">
    <cfRule type="cellIs" dxfId="31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156:Q217">
    <cfRule type="cellIs" dxfId="312" priority="5" operator="lessThan">
      <formula>0</formula>
    </cfRule>
  </conditionalFormatting>
  <conditionalFormatting sqref="D155:Q155">
    <cfRule type="cellIs" dxfId="311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C107" sqref="C107:Q107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57" bestFit="1" customWidth="1"/>
    <col min="4" max="4" width="13.85546875" style="1" bestFit="1" customWidth="1"/>
    <col min="5" max="5" width="11.8554687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3.5703125" style="1" bestFit="1" customWidth="1"/>
    <col min="13" max="13" width="12.5703125" style="1" bestFit="1" customWidth="1"/>
    <col min="14" max="14" width="11.5703125" style="156" bestFit="1" customWidth="1"/>
    <col min="15" max="15" width="13.85546875" style="1" bestFit="1" customWidth="1"/>
    <col min="16" max="16" width="12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395" t="s">
        <v>322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2:17">
      <c r="B3" s="396" t="s">
        <v>26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</row>
    <row r="4" spans="2:17" ht="15.75" thickBot="1">
      <c r="B4" s="397" t="str">
        <f>'HOME PAGE'!H5</f>
        <v>4 WEEKS  ENDING 01-28-2024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</row>
    <row r="5" spans="2:17">
      <c r="D5" s="398" t="s">
        <v>102</v>
      </c>
      <c r="E5" s="399"/>
      <c r="F5" s="400"/>
      <c r="G5" s="401" t="s">
        <v>31</v>
      </c>
      <c r="H5" s="402"/>
      <c r="I5" s="398" t="s">
        <v>32</v>
      </c>
      <c r="J5" s="399"/>
      <c r="K5" s="400"/>
      <c r="L5" s="401" t="s">
        <v>33</v>
      </c>
      <c r="M5" s="399"/>
      <c r="N5" s="402"/>
      <c r="O5" s="398" t="s">
        <v>34</v>
      </c>
      <c r="P5" s="399"/>
      <c r="Q5" s="400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6" t="s">
        <v>11</v>
      </c>
      <c r="D7" s="347">
        <f>'Segment Data'!D39</f>
        <v>173272113.63780487</v>
      </c>
      <c r="E7" s="348">
        <f>'Segment Data'!E39</f>
        <v>2825625.6272263527</v>
      </c>
      <c r="F7" s="349">
        <f>'Segment Data'!F39</f>
        <v>1.6577787317336713E-2</v>
      </c>
      <c r="G7" s="350">
        <f>'Segment Data'!G39</f>
        <v>99.963510811173904</v>
      </c>
      <c r="H7" s="351">
        <f>'Segment Data'!H39</f>
        <v>-2.0262541987435156E-2</v>
      </c>
      <c r="I7" s="352">
        <f>'Segment Data'!I39</f>
        <v>3.0109654906954471</v>
      </c>
      <c r="J7" s="353">
        <f>'Segment Data'!J39</f>
        <v>1.2159690908457144E-2</v>
      </c>
      <c r="K7" s="349">
        <f>'Segment Data'!K39</f>
        <v>4.0548444015017131E-3</v>
      </c>
      <c r="L7" s="354">
        <f>'Segment Data'!L39</f>
        <v>521716354.66329038</v>
      </c>
      <c r="M7" s="355">
        <f>'Segment Data'!M39</f>
        <v>10580437.863843918</v>
      </c>
      <c r="N7" s="349">
        <f>'Segment Data'!N39</f>
        <v>2.0699852066931437E-2</v>
      </c>
      <c r="O7" s="347">
        <f>'Segment Data'!O39</f>
        <v>224860022.00087488</v>
      </c>
      <c r="P7" s="348">
        <f>'Segment Data'!P39</f>
        <v>1198188.5355368853</v>
      </c>
      <c r="Q7" s="349">
        <f>'Segment Data'!Q39</f>
        <v>5.3571434919072796E-3</v>
      </c>
    </row>
    <row r="8" spans="2:17">
      <c r="B8" s="387" t="s">
        <v>98</v>
      </c>
      <c r="C8" s="162" t="s">
        <v>371</v>
      </c>
      <c r="D8" s="88">
        <f>'Segment Data'!D40</f>
        <v>3929756.2000319385</v>
      </c>
      <c r="E8" s="87">
        <f>'Segment Data'!E40</f>
        <v>-103525.96298895916</v>
      </c>
      <c r="F8" s="89">
        <f>'Segment Data'!F40</f>
        <v>-2.5667919774652961E-2</v>
      </c>
      <c r="G8" s="106">
        <f>'Segment Data'!G40</f>
        <v>2.2671405002210432</v>
      </c>
      <c r="H8" s="92">
        <f>'Segment Data'!H40</f>
        <v>-9.8779586274384101E-2</v>
      </c>
      <c r="I8" s="194">
        <f>'Segment Data'!I40</f>
        <v>4.8549259338999002</v>
      </c>
      <c r="J8" s="195">
        <f>'Segment Data'!J40</f>
        <v>-0.13652759641294043</v>
      </c>
      <c r="K8" s="89">
        <f>'Segment Data'!K40</f>
        <v>-2.7352272355901014E-2</v>
      </c>
      <c r="L8" s="90">
        <f>'Segment Data'!L40</f>
        <v>19078675.289438982</v>
      </c>
      <c r="M8" s="91">
        <f>'Segment Data'!M40</f>
        <v>-1053265.2019194886</v>
      </c>
      <c r="N8" s="89">
        <f>'Segment Data'!N40</f>
        <v>-5.2318116198068296E-2</v>
      </c>
      <c r="O8" s="88">
        <f>'Segment Data'!O40</f>
        <v>8513103.2110837698</v>
      </c>
      <c r="P8" s="87">
        <f>'Segment Data'!P40</f>
        <v>-390475.1234216243</v>
      </c>
      <c r="Q8" s="89">
        <f>'Segment Data'!Q40</f>
        <v>-4.385597663675924E-2</v>
      </c>
    </row>
    <row r="9" spans="2:17">
      <c r="B9" s="388"/>
      <c r="C9" s="163" t="s">
        <v>318</v>
      </c>
      <c r="D9" s="88">
        <f>'Segment Data'!D41</f>
        <v>76481408.198347837</v>
      </c>
      <c r="E9" s="87">
        <f>'Segment Data'!E41</f>
        <v>5822230.096606791</v>
      </c>
      <c r="F9" s="89">
        <f>'Segment Data'!F41</f>
        <v>8.2398780356933293E-2</v>
      </c>
      <c r="G9" s="106">
        <f>'Segment Data'!G41</f>
        <v>44.123372854276013</v>
      </c>
      <c r="H9" s="92">
        <f>'Segment Data'!H41</f>
        <v>2.6747555720784888</v>
      </c>
      <c r="I9" s="194">
        <f>'Segment Data'!I41</f>
        <v>3.2200178884382882</v>
      </c>
      <c r="J9" s="195">
        <f>'Segment Data'!J41</f>
        <v>-8.3911171493196157E-2</v>
      </c>
      <c r="K9" s="89">
        <f>'Segment Data'!K41</f>
        <v>-2.5397388978725916E-2</v>
      </c>
      <c r="L9" s="90">
        <f>'Segment Data'!L41</f>
        <v>246271502.53163078</v>
      </c>
      <c r="M9" s="91">
        <f>'Segment Data'!M41</f>
        <v>12818590.650414169</v>
      </c>
      <c r="N9" s="89">
        <f>'Segment Data'!N41</f>
        <v>5.4908677502109753E-2</v>
      </c>
      <c r="O9" s="88">
        <f>'Segment Data'!O41</f>
        <v>97160838.147606254</v>
      </c>
      <c r="P9" s="87">
        <f>'Segment Data'!P41</f>
        <v>3675287.9073381722</v>
      </c>
      <c r="Q9" s="89">
        <f>'Segment Data'!Q41</f>
        <v>3.9313967751083249E-2</v>
      </c>
    </row>
    <row r="10" spans="2:17">
      <c r="B10" s="388"/>
      <c r="C10" s="163" t="s">
        <v>212</v>
      </c>
      <c r="D10" s="88">
        <f>'Segment Data'!D42</f>
        <v>86862114.957967699</v>
      </c>
      <c r="E10" s="87">
        <f>'Segment Data'!E42</f>
        <v>-2667531.5291229337</v>
      </c>
      <c r="F10" s="89">
        <f>'Segment Data'!F42</f>
        <v>-2.9794952105697946E-2</v>
      </c>
      <c r="G10" s="106">
        <f>'Segment Data'!G42</f>
        <v>50.112172036133984</v>
      </c>
      <c r="H10" s="92">
        <f>'Segment Data'!H42</f>
        <v>-2.4058468871914656</v>
      </c>
      <c r="I10" s="194">
        <f>'Segment Data'!I42</f>
        <v>2.6361414609530267</v>
      </c>
      <c r="J10" s="195">
        <f>'Segment Data'!J42</f>
        <v>5.5564260904430451E-2</v>
      </c>
      <c r="K10" s="89">
        <f>'Segment Data'!K42</f>
        <v>2.1531718137858497E-2</v>
      </c>
      <c r="L10" s="90">
        <f>'Segment Data'!L42</f>
        <v>228980822.62676671</v>
      </c>
      <c r="M10" s="91">
        <f>'Segment Data'!M42</f>
        <v>-2057341.8262302577</v>
      </c>
      <c r="N10" s="89">
        <f>'Segment Data'!N42</f>
        <v>-8.9047704785103106E-3</v>
      </c>
      <c r="O10" s="88">
        <f>'Segment Data'!O42</f>
        <v>106322942.90019953</v>
      </c>
      <c r="P10" s="87">
        <f>'Segment Data'!P42</f>
        <v>-2028149.0666476488</v>
      </c>
      <c r="Q10" s="89">
        <f>'Segment Data'!Q42</f>
        <v>-1.8718307585383759E-2</v>
      </c>
    </row>
    <row r="11" spans="2:17">
      <c r="B11" s="388"/>
      <c r="C11" s="163" t="s">
        <v>347</v>
      </c>
      <c r="D11" s="88">
        <f>'Segment Data'!D43</f>
        <v>3283491.9389806809</v>
      </c>
      <c r="E11" s="87">
        <f>'Segment Data'!E43</f>
        <v>212741.25912746461</v>
      </c>
      <c r="F11" s="89">
        <f>'Segment Data'!F43</f>
        <v>6.9279886681530845E-2</v>
      </c>
      <c r="G11" s="106">
        <f>'Segment Data'!G43</f>
        <v>1.8943000985536769</v>
      </c>
      <c r="H11" s="92">
        <f>'Segment Data'!H43</f>
        <v>9.3000209174583182E-2</v>
      </c>
      <c r="I11" s="194">
        <f>'Segment Data'!I43</f>
        <v>4.7562583371338762</v>
      </c>
      <c r="J11" s="195">
        <f>'Segment Data'!J43</f>
        <v>0.32071602863095539</v>
      </c>
      <c r="K11" s="89">
        <f>'Segment Data'!K43</f>
        <v>7.2305933823727422E-2</v>
      </c>
      <c r="L11" s="90">
        <f>'Segment Data'!L43</f>
        <v>15617135.909688739</v>
      </c>
      <c r="M11" s="91">
        <f>'Segment Data'!M43</f>
        <v>1996691.3503356911</v>
      </c>
      <c r="N11" s="89">
        <f>'Segment Data'!N43</f>
        <v>0.14659516740696835</v>
      </c>
      <c r="O11" s="88">
        <f>'Segment Data'!O43</f>
        <v>7600894.2067492008</v>
      </c>
      <c r="P11" s="87">
        <f>'Segment Data'!P43</f>
        <v>601374.63426022511</v>
      </c>
      <c r="Q11" s="89">
        <f>'Segment Data'!Q43</f>
        <v>8.5916558705525684E-2</v>
      </c>
    </row>
    <row r="12" spans="2:17" ht="15.75" thickBot="1">
      <c r="B12" s="389"/>
      <c r="C12" s="164" t="s">
        <v>348</v>
      </c>
      <c r="D12" s="155">
        <f>'Segment Data'!D44</f>
        <v>2715342.3424780811</v>
      </c>
      <c r="E12" s="149">
        <f>'Segment Data'!E44</f>
        <v>-438288.23640052462</v>
      </c>
      <c r="F12" s="151">
        <f>'Segment Data'!F44</f>
        <v>-0.13897894044278794</v>
      </c>
      <c r="G12" s="152">
        <f>'Segment Data'!G44</f>
        <v>1.5665253219899757</v>
      </c>
      <c r="H12" s="153">
        <f>'Segment Data'!H44</f>
        <v>-0.28339184977731913</v>
      </c>
      <c r="I12" s="196">
        <f>'Segment Data'!I44</f>
        <v>4.333972229455699</v>
      </c>
      <c r="J12" s="197">
        <f>'Segment Data'!J44</f>
        <v>0.24584107647019682</v>
      </c>
      <c r="K12" s="151">
        <f>'Segment Data'!K44</f>
        <v>6.0135320338405164E-2</v>
      </c>
      <c r="L12" s="154">
        <f>'Segment Data'!L44</f>
        <v>11768218.305765189</v>
      </c>
      <c r="M12" s="150">
        <f>'Segment Data'!M44</f>
        <v>-1124237.1087561417</v>
      </c>
      <c r="N12" s="151">
        <f>'Segment Data'!N44</f>
        <v>-8.7201163208201968E-2</v>
      </c>
      <c r="O12" s="155">
        <f>'Segment Data'!O44</f>
        <v>5262243.5352361202</v>
      </c>
      <c r="P12" s="149">
        <f>'Segment Data'!P44</f>
        <v>-659849.81599225011</v>
      </c>
      <c r="Q12" s="151">
        <f>'Segment Data'!Q44</f>
        <v>-0.11142171810840891</v>
      </c>
    </row>
    <row r="13" spans="2:17">
      <c r="B13" s="393" t="s">
        <v>99</v>
      </c>
      <c r="C13" s="165" t="s">
        <v>213</v>
      </c>
      <c r="D13" s="127">
        <f>'Type Data'!D27</f>
        <v>144792313.32975331</v>
      </c>
      <c r="E13" s="121">
        <f>'Type Data'!E27</f>
        <v>3722408.7100164294</v>
      </c>
      <c r="F13" s="123">
        <f>'Type Data'!F27</f>
        <v>2.6386979703788876E-2</v>
      </c>
      <c r="G13" s="124">
        <f>'Type Data'!G27</f>
        <v>83.53304911584874</v>
      </c>
      <c r="H13" s="125">
        <f>'Type Data'!H27</f>
        <v>0.78155605148904783</v>
      </c>
      <c r="I13" s="198">
        <f>'Type Data'!I27</f>
        <v>2.9845448300582715</v>
      </c>
      <c r="J13" s="199">
        <f>'Type Data'!J27</f>
        <v>7.8858803797223764E-3</v>
      </c>
      <c r="K13" s="123">
        <f>'Type Data'!K27</f>
        <v>2.6492387986114352E-3</v>
      </c>
      <c r="L13" s="126">
        <f>'Type Data'!L27</f>
        <v>432139150.18049258</v>
      </c>
      <c r="M13" s="122">
        <f>'Type Data'!M27</f>
        <v>12222156.063853502</v>
      </c>
      <c r="N13" s="123">
        <f>'Type Data'!N27</f>
        <v>2.9106123912809756E-2</v>
      </c>
      <c r="O13" s="127">
        <f>'Type Data'!O27</f>
        <v>184982979.41093266</v>
      </c>
      <c r="P13" s="121">
        <f>'Type Data'!P27</f>
        <v>760009.77437967062</v>
      </c>
      <c r="Q13" s="123">
        <f>'Type Data'!Q27</f>
        <v>4.1254886721187219E-3</v>
      </c>
    </row>
    <row r="14" spans="2:17">
      <c r="B14" s="391"/>
      <c r="C14" s="166" t="s">
        <v>214</v>
      </c>
      <c r="D14" s="88">
        <f>'Type Data'!D28</f>
        <v>17247212.127941109</v>
      </c>
      <c r="E14" s="87">
        <f>'Type Data'!E28</f>
        <v>-880931.74795287102</v>
      </c>
      <c r="F14" s="89">
        <f>'Type Data'!F28</f>
        <v>-4.8594701916741506E-2</v>
      </c>
      <c r="G14" s="106">
        <f>'Type Data'!G28</f>
        <v>9.9501982160728115</v>
      </c>
      <c r="H14" s="92">
        <f>'Type Data'!H28</f>
        <v>-0.68375646235031518</v>
      </c>
      <c r="I14" s="194">
        <f>'Type Data'!I28</f>
        <v>3.1064486370135169</v>
      </c>
      <c r="J14" s="195">
        <f>'Type Data'!J28</f>
        <v>0.10372389633305756</v>
      </c>
      <c r="K14" s="89">
        <f>'Type Data'!K28</f>
        <v>3.4543258303973701E-2</v>
      </c>
      <c r="L14" s="90">
        <f>'Type Data'!L28</f>
        <v>53577578.607125655</v>
      </c>
      <c r="M14" s="91">
        <f>'Type Data'!M28</f>
        <v>-856247.51163615286</v>
      </c>
      <c r="N14" s="89">
        <f>'Type Data'!N28</f>
        <v>-1.5730062953282435E-2</v>
      </c>
      <c r="O14" s="88">
        <f>'Type Data'!O28</f>
        <v>17226670.133549929</v>
      </c>
      <c r="P14" s="87">
        <f>'Type Data'!P28</f>
        <v>600372.63232524507</v>
      </c>
      <c r="Q14" s="89">
        <f>'Type Data'!Q28</f>
        <v>3.6109821340621504E-2</v>
      </c>
    </row>
    <row r="15" spans="2:17">
      <c r="B15" s="391"/>
      <c r="C15" s="166" t="s">
        <v>215</v>
      </c>
      <c r="D15" s="88">
        <f>'Type Data'!D29</f>
        <v>10619218.578293847</v>
      </c>
      <c r="E15" s="87">
        <f>'Type Data'!E29</f>
        <v>40368.64412711747</v>
      </c>
      <c r="F15" s="89">
        <f>'Type Data'!F29</f>
        <v>3.8159766305728591E-3</v>
      </c>
      <c r="G15" s="106">
        <f>'Type Data'!G29</f>
        <v>6.1264005434622248</v>
      </c>
      <c r="H15" s="92">
        <f>'Type Data'!H29</f>
        <v>-7.9144355117241716E-2</v>
      </c>
      <c r="I15" s="194">
        <f>'Type Data'!I29</f>
        <v>3.2159945267188363</v>
      </c>
      <c r="J15" s="195">
        <f>'Type Data'!J29</f>
        <v>-7.4407108410628364E-2</v>
      </c>
      <c r="K15" s="89">
        <f>'Type Data'!K29</f>
        <v>-2.2613381787874271E-2</v>
      </c>
      <c r="L15" s="90">
        <f>'Type Data'!L29</f>
        <v>34151348.825823992</v>
      </c>
      <c r="M15" s="91">
        <f>'Type Data'!M29</f>
        <v>-657316.29534744471</v>
      </c>
      <c r="N15" s="89">
        <f>'Type Data'!N29</f>
        <v>-1.8883697293742233E-2</v>
      </c>
      <c r="O15" s="88">
        <f>'Type Data'!O29</f>
        <v>20196894.049122691</v>
      </c>
      <c r="P15" s="87">
        <f>'Type Data'!P29</f>
        <v>62686.044698901474</v>
      </c>
      <c r="Q15" s="89">
        <f>'Type Data'!Q29</f>
        <v>3.1134100077404784E-3</v>
      </c>
    </row>
    <row r="16" spans="2:17" ht="15.75" thickBot="1">
      <c r="B16" s="394"/>
      <c r="C16" s="167" t="s">
        <v>216</v>
      </c>
      <c r="D16" s="155">
        <f>'Type Data'!D30</f>
        <v>613369.60181739926</v>
      </c>
      <c r="E16" s="149">
        <f>'Type Data'!E30</f>
        <v>-56219.978966743569</v>
      </c>
      <c r="F16" s="151">
        <f>'Type Data'!F30</f>
        <v>-8.3961848541468473E-2</v>
      </c>
      <c r="G16" s="152">
        <f>'Type Data'!G30</f>
        <v>0.35386293579061706</v>
      </c>
      <c r="H16" s="153">
        <f>'Type Data'!H30</f>
        <v>-3.8917776010291338E-2</v>
      </c>
      <c r="I16" s="196">
        <f>'Type Data'!I30</f>
        <v>3.0133170022964149</v>
      </c>
      <c r="J16" s="197">
        <f>'Type Data'!J30</f>
        <v>6.1611211773820784E-2</v>
      </c>
      <c r="K16" s="151">
        <f>'Type Data'!K30</f>
        <v>2.0873087003333294E-2</v>
      </c>
      <c r="L16" s="154">
        <f>'Type Data'!L30</f>
        <v>1848277.0498481512</v>
      </c>
      <c r="M16" s="150">
        <f>'Type Data'!M30</f>
        <v>-128154.39302599966</v>
      </c>
      <c r="N16" s="151">
        <f>'Type Data'!N30</f>
        <v>-6.4841304507702008E-2</v>
      </c>
      <c r="O16" s="155">
        <f>'Type Data'!O30</f>
        <v>2453478.4072695971</v>
      </c>
      <c r="P16" s="149">
        <f>'Type Data'!P30</f>
        <v>-224879.91586697428</v>
      </c>
      <c r="Q16" s="151">
        <f>'Type Data'!Q30</f>
        <v>-8.3961848541468473E-2</v>
      </c>
    </row>
    <row r="17" spans="2:17" ht="15" customHeight="1" thickBot="1">
      <c r="B17" s="105" t="s">
        <v>217</v>
      </c>
      <c r="C17" s="168" t="s">
        <v>218</v>
      </c>
      <c r="D17" s="148">
        <f>Granola!D9</f>
        <v>70681.037980957743</v>
      </c>
      <c r="E17" s="142">
        <f>Granola!E9</f>
        <v>-137429.74636088809</v>
      </c>
      <c r="F17" s="144">
        <f>Granola!F9</f>
        <v>-0.66036821107330979</v>
      </c>
      <c r="G17" s="145">
        <f>Granola!G9</f>
        <v>4.0777044591974634E-2</v>
      </c>
      <c r="H17" s="146">
        <f>Granola!H9</f>
        <v>-8.1300574823054611E-2</v>
      </c>
      <c r="I17" s="200">
        <f>Granola!I9</f>
        <v>3.9221005045402233</v>
      </c>
      <c r="J17" s="201">
        <f>Granola!J9</f>
        <v>0.94760494043038745</v>
      </c>
      <c r="K17" s="144">
        <f>Granola!K9</f>
        <v>0.31857668636798692</v>
      </c>
      <c r="L17" s="147">
        <f>Granola!L9</f>
        <v>277218.13472654106</v>
      </c>
      <c r="M17" s="143">
        <f>Granola!M9</f>
        <v>-341806.47014169808</v>
      </c>
      <c r="N17" s="144">
        <f>Granola!N9</f>
        <v>-0.55216944117181321</v>
      </c>
      <c r="O17" s="148">
        <f>Granola!O9</f>
        <v>111524.63659000397</v>
      </c>
      <c r="P17" s="142">
        <f>Granola!P9</f>
        <v>-69619.601838707924</v>
      </c>
      <c r="Q17" s="144">
        <f>Granola!Q9</f>
        <v>-0.3843324106943995</v>
      </c>
    </row>
    <row r="18" spans="2:17">
      <c r="B18" s="390" t="s">
        <v>219</v>
      </c>
      <c r="C18" s="169" t="s">
        <v>22</v>
      </c>
      <c r="D18" s="136">
        <f>'NB vs PL'!D15</f>
        <v>145486675.53045508</v>
      </c>
      <c r="E18" s="128">
        <f>'NB vs PL'!E15</f>
        <v>898131.99172624946</v>
      </c>
      <c r="F18" s="132">
        <f>'NB vs PL'!F15</f>
        <v>6.2116400770416491E-3</v>
      </c>
      <c r="G18" s="133">
        <f>'NB vs PL'!G15</f>
        <v>83.93363800404002</v>
      </c>
      <c r="H18" s="134">
        <f>'NB vs PL'!H15</f>
        <v>-0.88188583205530335</v>
      </c>
      <c r="I18" s="202">
        <f>'NB vs PL'!I15</f>
        <v>3.232096958072177</v>
      </c>
      <c r="J18" s="203">
        <f>'NB vs PL'!J15</f>
        <v>2.9422078888658554E-2</v>
      </c>
      <c r="K18" s="132">
        <f>'NB vs PL'!K15</f>
        <v>9.186720475404404E-3</v>
      </c>
      <c r="L18" s="135">
        <f>'NB vs PL'!L15</f>
        <v>470227041.42201769</v>
      </c>
      <c r="M18" s="129">
        <f>'NB vs PL'!M15</f>
        <v>7156945.2127984166</v>
      </c>
      <c r="N18" s="132">
        <f>'NB vs PL'!N15</f>
        <v>1.5455425153527607E-2</v>
      </c>
      <c r="O18" s="136">
        <f>'NB vs PL'!O15</f>
        <v>194075000.62263</v>
      </c>
      <c r="P18" s="128">
        <f>'NB vs PL'!P15</f>
        <v>526148.41874444485</v>
      </c>
      <c r="Q18" s="132">
        <f>'NB vs PL'!Q15</f>
        <v>2.7184269643211155E-3</v>
      </c>
    </row>
    <row r="19" spans="2:17" ht="15.75" thickBot="1">
      <c r="B19" s="392"/>
      <c r="C19" s="170" t="s">
        <v>21</v>
      </c>
      <c r="D19" s="141">
        <f>'NB vs PL'!D16</f>
        <v>27848686.775004327</v>
      </c>
      <c r="E19" s="130">
        <f>'NB vs PL'!E16</f>
        <v>1963080.0648411512</v>
      </c>
      <c r="F19" s="137">
        <f>'NB vs PL'!F16</f>
        <v>7.5836741507411112E-2</v>
      </c>
      <c r="G19" s="138">
        <f>'NB vs PL'!G16</f>
        <v>16.066361995960296</v>
      </c>
      <c r="H19" s="139">
        <f>'NB vs PL'!H16</f>
        <v>0.8818858320548415</v>
      </c>
      <c r="I19" s="204">
        <f>'NB vs PL'!I16</f>
        <v>1.8579507467098841</v>
      </c>
      <c r="J19" s="205">
        <f>'NB vs PL'!J16</f>
        <v>-2.3897160703425513E-3</v>
      </c>
      <c r="K19" s="137">
        <f>'NB vs PL'!K16</f>
        <v>-1.2845584548385233E-3</v>
      </c>
      <c r="L19" s="140">
        <f>'NB vs PL'!L16</f>
        <v>51741488.388508968</v>
      </c>
      <c r="M19" s="131">
        <f>'NB vs PL'!M16</f>
        <v>3585446.821977064</v>
      </c>
      <c r="N19" s="137">
        <f>'NB vs PL'!N16</f>
        <v>7.4454766325081898E-2</v>
      </c>
      <c r="O19" s="141">
        <f>'NB vs PL'!O16</f>
        <v>30881394.980443716</v>
      </c>
      <c r="P19" s="130">
        <f>'NB vs PL'!P16</f>
        <v>746438.80568341166</v>
      </c>
      <c r="Q19" s="137">
        <f>'NB vs PL'!Q16</f>
        <v>2.4769865313711507E-2</v>
      </c>
    </row>
    <row r="20" spans="2:17">
      <c r="B20" s="393" t="s">
        <v>100</v>
      </c>
      <c r="C20" s="165" t="s">
        <v>208</v>
      </c>
      <c r="D20" s="127">
        <f>Package!D27</f>
        <v>90747532.969540566</v>
      </c>
      <c r="E20" s="121">
        <f>Package!E27</f>
        <v>-919120.15461976826</v>
      </c>
      <c r="F20" s="123">
        <f>Package!F27</f>
        <v>-1.0026766804443504E-2</v>
      </c>
      <c r="G20" s="124">
        <f>Package!G27</f>
        <v>52.353733111666763</v>
      </c>
      <c r="H20" s="125">
        <f>Package!H27</f>
        <v>-1.4178521933943742</v>
      </c>
      <c r="I20" s="198">
        <f>Package!I27</f>
        <v>3.2115441151395236</v>
      </c>
      <c r="J20" s="199">
        <f>Package!J27</f>
        <v>2.8184370890627086E-3</v>
      </c>
      <c r="K20" s="123">
        <f>Package!K27</f>
        <v>8.7836648310026877E-4</v>
      </c>
      <c r="L20" s="126">
        <f>Package!L27</f>
        <v>291439705.47175789</v>
      </c>
      <c r="M20" s="122">
        <f>Package!M27</f>
        <v>-2693438.2286798954</v>
      </c>
      <c r="N20" s="123">
        <f>Package!N27</f>
        <v>-9.1572074972382199E-3</v>
      </c>
      <c r="O20" s="127">
        <f>Package!O27</f>
        <v>167464539.6850847</v>
      </c>
      <c r="P20" s="121">
        <f>Package!P27</f>
        <v>-1990564.6629059613</v>
      </c>
      <c r="Q20" s="123">
        <f>Package!Q27</f>
        <v>-1.1746855726565576E-2</v>
      </c>
    </row>
    <row r="21" spans="2:17">
      <c r="B21" s="391"/>
      <c r="C21" s="166" t="s">
        <v>209</v>
      </c>
      <c r="D21" s="88">
        <f>Package!D28</f>
        <v>56161437.021077722</v>
      </c>
      <c r="E21" s="87">
        <f>Package!E28</f>
        <v>4596363.8958332464</v>
      </c>
      <c r="F21" s="89">
        <f>Package!F28</f>
        <v>8.9137154613730701E-2</v>
      </c>
      <c r="G21" s="106">
        <f>Package!G28</f>
        <v>32.400449783644078</v>
      </c>
      <c r="H21" s="92">
        <f>Package!H28</f>
        <v>2.1524191878264958</v>
      </c>
      <c r="I21" s="194">
        <f>Package!I28</f>
        <v>2.5215123616166704</v>
      </c>
      <c r="J21" s="195">
        <f>Package!J28</f>
        <v>3.9861248318448617E-2</v>
      </c>
      <c r="K21" s="89">
        <f>Package!K28</f>
        <v>1.6062390117953081E-2</v>
      </c>
      <c r="L21" s="90">
        <f>Package!L28</f>
        <v>141611757.6948036</v>
      </c>
      <c r="M21" s="91">
        <f>Package!M28</f>
        <v>13645236.566236436</v>
      </c>
      <c r="N21" s="89">
        <f>Package!N28</f>
        <v>0.10663130048309395</v>
      </c>
      <c r="O21" s="88">
        <f>Package!O28</f>
        <v>29315710.124428988</v>
      </c>
      <c r="P21" s="87">
        <f>Package!P28</f>
        <v>2273215.9081639461</v>
      </c>
      <c r="Q21" s="89">
        <f>Package!Q28</f>
        <v>8.4060881736148896E-2</v>
      </c>
    </row>
    <row r="22" spans="2:17">
      <c r="B22" s="391"/>
      <c r="C22" s="166" t="s">
        <v>210</v>
      </c>
      <c r="D22" s="88">
        <f>Package!D29</f>
        <v>5627128.2727436889</v>
      </c>
      <c r="E22" s="87">
        <f>Package!E29</f>
        <v>-281618.91312640999</v>
      </c>
      <c r="F22" s="89">
        <f>Package!F29</f>
        <v>-4.7661357690147968E-2</v>
      </c>
      <c r="G22" s="106">
        <f>Package!G29</f>
        <v>3.2463821564738344</v>
      </c>
      <c r="H22" s="92">
        <f>Package!H29</f>
        <v>-0.21968421032921714</v>
      </c>
      <c r="I22" s="194">
        <f>Package!I29</f>
        <v>2.7644689530661313</v>
      </c>
      <c r="J22" s="195">
        <f>Package!J29</f>
        <v>2.007735752715778E-2</v>
      </c>
      <c r="K22" s="89">
        <f>Package!K29</f>
        <v>7.3157772235542678E-3</v>
      </c>
      <c r="L22" s="90">
        <f>Package!L29</f>
        <v>15556021.404920572</v>
      </c>
      <c r="M22" s="91">
        <f>Package!M29</f>
        <v>-659894.71214588732</v>
      </c>
      <c r="N22" s="89">
        <f>Package!N29</f>
        <v>-4.0694260341626973E-2</v>
      </c>
      <c r="O22" s="88">
        <f>Package!O29</f>
        <v>4094667.5343053341</v>
      </c>
      <c r="P22" s="87">
        <f>Package!P29</f>
        <v>-176269.45387441851</v>
      </c>
      <c r="Q22" s="89">
        <f>Package!Q29</f>
        <v>-4.1271846052110331E-2</v>
      </c>
    </row>
    <row r="23" spans="2:17" ht="15.75" thickBot="1">
      <c r="B23" s="394"/>
      <c r="C23" s="167" t="s">
        <v>211</v>
      </c>
      <c r="D23" s="155">
        <f>Package!D30</f>
        <v>17269372.092584088</v>
      </c>
      <c r="E23" s="149">
        <f>Package!E30</f>
        <v>-854435.20104263723</v>
      </c>
      <c r="F23" s="151">
        <f>Package!F30</f>
        <v>-4.7144354781519945E-2</v>
      </c>
      <c r="G23" s="152">
        <f>Package!G30</f>
        <v>9.9629826614094341</v>
      </c>
      <c r="H23" s="153">
        <f>Package!H30</f>
        <v>-0.66842818132897541</v>
      </c>
      <c r="I23" s="196">
        <f>Package!I30</f>
        <v>3.1040418339105811</v>
      </c>
      <c r="J23" s="197">
        <f>Package!J30</f>
        <v>0.10077604694678799</v>
      </c>
      <c r="K23" s="151">
        <f>Package!K30</f>
        <v>3.3555487291276137E-2</v>
      </c>
      <c r="L23" s="154">
        <f>Package!L30</f>
        <v>53604853.420748927</v>
      </c>
      <c r="M23" s="150">
        <f>Package!M30</f>
        <v>-825756.95372507721</v>
      </c>
      <c r="N23" s="151">
        <f>Package!N30</f>
        <v>-1.5170819287970497E-2</v>
      </c>
      <c r="O23" s="155">
        <f>Package!O30</f>
        <v>17234037.421943784</v>
      </c>
      <c r="P23" s="149">
        <f>Package!P30</f>
        <v>607849.35618455522</v>
      </c>
      <c r="Q23" s="151">
        <f>Package!Q30</f>
        <v>3.6559754634099766E-2</v>
      </c>
    </row>
    <row r="24" spans="2:17">
      <c r="B24" s="390" t="s">
        <v>220</v>
      </c>
      <c r="C24" s="171" t="s">
        <v>221</v>
      </c>
      <c r="D24" s="127">
        <f>Flavor!D81</f>
        <v>18371988.383976858</v>
      </c>
      <c r="E24" s="121">
        <f>Flavor!E81</f>
        <v>517954.75131713971</v>
      </c>
      <c r="F24" s="123">
        <f>Flavor!F81</f>
        <v>2.9010517285554139E-2</v>
      </c>
      <c r="G24" s="124">
        <f>Flavor!G81</f>
        <v>10.599099998764805</v>
      </c>
      <c r="H24" s="125">
        <f>Flavor!H81</f>
        <v>0.12593816948277059</v>
      </c>
      <c r="I24" s="198">
        <f>Flavor!I81</f>
        <v>3.0196505751649108</v>
      </c>
      <c r="J24" s="199">
        <f>Flavor!J81</f>
        <v>1.8961323625084514E-2</v>
      </c>
      <c r="K24" s="123">
        <f>Flavor!K81</f>
        <v>6.3189894172994985E-3</v>
      </c>
      <c r="L24" s="126">
        <f>Flavor!L81</f>
        <v>55476985.29059878</v>
      </c>
      <c r="M24" s="122">
        <f>Flavor!M81</f>
        <v>1902578.4724462032</v>
      </c>
      <c r="N24" s="123">
        <f>Flavor!N81</f>
        <v>3.5512823854571433E-2</v>
      </c>
      <c r="O24" s="127">
        <f>Flavor!O81</f>
        <v>25552926.109055996</v>
      </c>
      <c r="P24" s="121">
        <f>Flavor!P81</f>
        <v>-366796.92778424919</v>
      </c>
      <c r="Q24" s="123">
        <f>Flavor!Q81</f>
        <v>-1.4151267251695283E-2</v>
      </c>
    </row>
    <row r="25" spans="2:17">
      <c r="B25" s="391"/>
      <c r="C25" s="166" t="s">
        <v>222</v>
      </c>
      <c r="D25" s="88">
        <f>Flavor!D82</f>
        <v>22745142.862138659</v>
      </c>
      <c r="E25" s="87">
        <f>Flavor!E82</f>
        <v>-1836798.8883298337</v>
      </c>
      <c r="F25" s="89">
        <f>Flavor!F82</f>
        <v>-7.4721472655626453E-2</v>
      </c>
      <c r="G25" s="106">
        <f>Flavor!G82</f>
        <v>13.122044203568924</v>
      </c>
      <c r="H25" s="92">
        <f>Flavor!H82</f>
        <v>-1.2977031391097693</v>
      </c>
      <c r="I25" s="194">
        <f>Flavor!I82</f>
        <v>2.7934118498414868</v>
      </c>
      <c r="J25" s="195">
        <f>Flavor!J82</f>
        <v>3.9235728833015848E-2</v>
      </c>
      <c r="K25" s="89">
        <f>Flavor!K82</f>
        <v>1.4245904077713544E-2</v>
      </c>
      <c r="L25" s="90">
        <f>Flavor!L82</f>
        <v>63536551.597435646</v>
      </c>
      <c r="M25" s="91">
        <f>Flavor!M82</f>
        <v>-4166445.3797258511</v>
      </c>
      <c r="N25" s="89">
        <f>Flavor!N82</f>
        <v>-6.1540043509910401E-2</v>
      </c>
      <c r="O25" s="88">
        <f>Flavor!O82</f>
        <v>23245194.286295772</v>
      </c>
      <c r="P25" s="87">
        <f>Flavor!P82</f>
        <v>-1253431.9013491347</v>
      </c>
      <c r="Q25" s="89">
        <f>Flavor!Q82</f>
        <v>-5.1163354701957237E-2</v>
      </c>
    </row>
    <row r="26" spans="2:17">
      <c r="B26" s="391"/>
      <c r="C26" s="166" t="s">
        <v>223</v>
      </c>
      <c r="D26" s="88">
        <f>Flavor!D83</f>
        <v>31730368.700985286</v>
      </c>
      <c r="E26" s="87">
        <f>Flavor!E83</f>
        <v>1868136.3036401384</v>
      </c>
      <c r="F26" s="89">
        <f>Flavor!F83</f>
        <v>6.2558494582147239E-2</v>
      </c>
      <c r="G26" s="106">
        <f>Flavor!G83</f>
        <v>18.305767662728105</v>
      </c>
      <c r="H26" s="92">
        <f>Flavor!H83</f>
        <v>0.7886060556770822</v>
      </c>
      <c r="I26" s="194">
        <f>Flavor!I83</f>
        <v>2.9840915813105635</v>
      </c>
      <c r="J26" s="195">
        <f>Flavor!J83</f>
        <v>4.0323754580824822E-2</v>
      </c>
      <c r="K26" s="89">
        <f>Flavor!K83</f>
        <v>1.36980077758445E-2</v>
      </c>
      <c r="L26" s="90">
        <f>Flavor!L83</f>
        <v>94686326.112490401</v>
      </c>
      <c r="M26" s="91">
        <f>Flavor!M83</f>
        <v>6778847.1468592733</v>
      </c>
      <c r="N26" s="89">
        <f>Flavor!N83</f>
        <v>7.7113429103223122E-2</v>
      </c>
      <c r="O26" s="88">
        <f>Flavor!O83</f>
        <v>30467927.884930968</v>
      </c>
      <c r="P26" s="87">
        <f>Flavor!P83</f>
        <v>841023.64292123169</v>
      </c>
      <c r="Q26" s="89">
        <f>Flavor!Q83</f>
        <v>2.8387159051491265E-2</v>
      </c>
    </row>
    <row r="27" spans="2:17">
      <c r="B27" s="391"/>
      <c r="C27" s="166" t="s">
        <v>224</v>
      </c>
      <c r="D27" s="88">
        <f>Flavor!D84</f>
        <v>3992564.3635985018</v>
      </c>
      <c r="E27" s="87">
        <f>Flavor!E84</f>
        <v>566015.80154407443</v>
      </c>
      <c r="F27" s="89">
        <f>Flavor!F84</f>
        <v>0.16518540195581324</v>
      </c>
      <c r="G27" s="106">
        <f>Flavor!G84</f>
        <v>2.3033755550483908</v>
      </c>
      <c r="H27" s="92">
        <f>Flavor!H84</f>
        <v>0.29336491293537881</v>
      </c>
      <c r="I27" s="194">
        <f>Flavor!I84</f>
        <v>3.4278021655885511</v>
      </c>
      <c r="J27" s="195">
        <f>Flavor!J84</f>
        <v>-6.5322517533357161E-2</v>
      </c>
      <c r="K27" s="89">
        <f>Flavor!K84</f>
        <v>-1.8700310884688064E-2</v>
      </c>
      <c r="L27" s="90">
        <f>Flavor!L84</f>
        <v>13685720.771794619</v>
      </c>
      <c r="M27" s="91">
        <f>Flavor!M84</f>
        <v>1716359.4117664173</v>
      </c>
      <c r="N27" s="89">
        <f>Flavor!N84</f>
        <v>0.14339607270093926</v>
      </c>
      <c r="O27" s="88">
        <f>Flavor!O84</f>
        <v>5618109.8405864239</v>
      </c>
      <c r="P27" s="87">
        <f>Flavor!P84</f>
        <v>483997.47147583403</v>
      </c>
      <c r="Q27" s="89">
        <f>Flavor!Q84</f>
        <v>9.4270915141594289E-2</v>
      </c>
    </row>
    <row r="28" spans="2:17">
      <c r="B28" s="391"/>
      <c r="C28" s="166" t="s">
        <v>225</v>
      </c>
      <c r="D28" s="88">
        <f>Flavor!D85</f>
        <v>31206413.372944016</v>
      </c>
      <c r="E28" s="87">
        <f>Flavor!E85</f>
        <v>2754688.400789924</v>
      </c>
      <c r="F28" s="89">
        <f>Flavor!F85</f>
        <v>9.6819732493757665E-2</v>
      </c>
      <c r="G28" s="106">
        <f>Flavor!G85</f>
        <v>18.003489281056662</v>
      </c>
      <c r="H28" s="92">
        <f>Flavor!H85</f>
        <v>1.313730199920407</v>
      </c>
      <c r="I28" s="194">
        <f>Flavor!I85</f>
        <v>2.7886504819230336</v>
      </c>
      <c r="J28" s="195">
        <f>Flavor!J85</f>
        <v>2.1276129997381599E-2</v>
      </c>
      <c r="K28" s="89">
        <f>Flavor!K85</f>
        <v>7.6882009051564707E-3</v>
      </c>
      <c r="L28" s="90">
        <f>Flavor!L85</f>
        <v>87023779.691549733</v>
      </c>
      <c r="M28" s="91">
        <f>Flavor!M85</f>
        <v>8287205.7355679125</v>
      </c>
      <c r="N28" s="89">
        <f>Flavor!N85</f>
        <v>0.10525230295390967</v>
      </c>
      <c r="O28" s="88">
        <f>Flavor!O85</f>
        <v>22425130.366567492</v>
      </c>
      <c r="P28" s="87">
        <f>Flavor!P85</f>
        <v>1646622.1338278763</v>
      </c>
      <c r="Q28" s="89">
        <f>Flavor!Q85</f>
        <v>7.9246407652758213E-2</v>
      </c>
    </row>
    <row r="29" spans="2:17">
      <c r="B29" s="391"/>
      <c r="C29" s="166" t="s">
        <v>226</v>
      </c>
      <c r="D29" s="88">
        <f>Flavor!D86</f>
        <v>7855341.7156033628</v>
      </c>
      <c r="E29" s="87">
        <f>Flavor!E86</f>
        <v>-324236.02041828446</v>
      </c>
      <c r="F29" s="89">
        <f>Flavor!F86</f>
        <v>-3.9639701569238364E-2</v>
      </c>
      <c r="G29" s="106">
        <f>Flavor!G86</f>
        <v>4.5318748644955376</v>
      </c>
      <c r="H29" s="92">
        <f>Flavor!H86</f>
        <v>-0.26625888427490185</v>
      </c>
      <c r="I29" s="194">
        <f>Flavor!I86</f>
        <v>2.9146519952873202</v>
      </c>
      <c r="J29" s="195">
        <f>Flavor!J86</f>
        <v>-1.0433961568994565E-2</v>
      </c>
      <c r="K29" s="89">
        <f>Flavor!K86</f>
        <v>-3.5670615232819632E-3</v>
      </c>
      <c r="L29" s="90">
        <f>Flavor!L86</f>
        <v>22895587.405047063</v>
      </c>
      <c r="M29" s="91">
        <f>Flavor!M86</f>
        <v>-1030380.5636044256</v>
      </c>
      <c r="N29" s="89">
        <f>Flavor!N86</f>
        <v>-4.3065365838258277E-2</v>
      </c>
      <c r="O29" s="88">
        <f>Flavor!O86</f>
        <v>15456366.038734317</v>
      </c>
      <c r="P29" s="87">
        <f>Flavor!P86</f>
        <v>-346401.87079415098</v>
      </c>
      <c r="Q29" s="89">
        <f>Flavor!Q86</f>
        <v>-2.1920328943468431E-2</v>
      </c>
    </row>
    <row r="30" spans="2:17">
      <c r="B30" s="391"/>
      <c r="C30" s="166" t="s">
        <v>227</v>
      </c>
      <c r="D30" s="88">
        <f>Flavor!D87</f>
        <v>767682.46503717627</v>
      </c>
      <c r="E30" s="87">
        <f>Flavor!E87</f>
        <v>-19341.857379516936</v>
      </c>
      <c r="F30" s="89">
        <f>Flavor!F87</f>
        <v>-2.4575933460511672E-2</v>
      </c>
      <c r="G30" s="106">
        <f>Flavor!G87</f>
        <v>0.44288854554925389</v>
      </c>
      <c r="H30" s="92">
        <f>Flavor!H87</f>
        <v>-1.8779291637583684E-2</v>
      </c>
      <c r="I30" s="194">
        <f>Flavor!I87</f>
        <v>3.4607742129023147</v>
      </c>
      <c r="J30" s="195">
        <f>Flavor!J87</f>
        <v>9.1242603838066483E-2</v>
      </c>
      <c r="K30" s="89">
        <f>Flavor!K87</f>
        <v>2.7078720256731897E-2</v>
      </c>
      <c r="L30" s="90">
        <f>Flavor!L87</f>
        <v>2656775.6786979423</v>
      </c>
      <c r="M30" s="91">
        <f>Flavor!M87</f>
        <v>4872.3472125222906</v>
      </c>
      <c r="N30" s="89">
        <f>Flavor!N87</f>
        <v>1.8373019689948975E-3</v>
      </c>
      <c r="O30" s="88">
        <f>Flavor!O87</f>
        <v>1386172.3920006752</v>
      </c>
      <c r="P30" s="87">
        <f>Flavor!P87</f>
        <v>41860.226333091967</v>
      </c>
      <c r="Q30" s="89">
        <f>Flavor!Q87</f>
        <v>3.1138769254761781E-2</v>
      </c>
    </row>
    <row r="31" spans="2:17">
      <c r="B31" s="391"/>
      <c r="C31" s="166" t="s">
        <v>228</v>
      </c>
      <c r="D31" s="88">
        <f>Flavor!D88</f>
        <v>6006638.0278041419</v>
      </c>
      <c r="E31" s="87">
        <f>Flavor!E88</f>
        <v>-377703.77998208441</v>
      </c>
      <c r="F31" s="89">
        <f>Flavor!F88</f>
        <v>-5.916095838124516E-2</v>
      </c>
      <c r="G31" s="106">
        <f>Flavor!G88</f>
        <v>3.4653275291968368</v>
      </c>
      <c r="H31" s="92">
        <f>Flavor!H88</f>
        <v>-0.27972226190940885</v>
      </c>
      <c r="I31" s="194">
        <f>Flavor!I88</f>
        <v>3.202113091522607</v>
      </c>
      <c r="J31" s="195">
        <f>Flavor!J88</f>
        <v>-6.38863067329698E-3</v>
      </c>
      <c r="K31" s="89">
        <f>Flavor!K88</f>
        <v>-1.9911570030028193E-3</v>
      </c>
      <c r="L31" s="90">
        <f>Flavor!L88</f>
        <v>19233934.264869176</v>
      </c>
      <c r="M31" s="91">
        <f>Flavor!M88</f>
        <v>-1250237.4205002412</v>
      </c>
      <c r="N31" s="89">
        <f>Flavor!N88</f>
        <v>-6.1034316627662753E-2</v>
      </c>
      <c r="O31" s="88">
        <f>Flavor!O88</f>
        <v>12548345.49200213</v>
      </c>
      <c r="P31" s="87">
        <f>Flavor!P88</f>
        <v>-708028.51132851839</v>
      </c>
      <c r="Q31" s="89">
        <f>Flavor!Q88</f>
        <v>-5.3410420613557455E-2</v>
      </c>
    </row>
    <row r="32" spans="2:17">
      <c r="B32" s="391"/>
      <c r="C32" s="166" t="s">
        <v>229</v>
      </c>
      <c r="D32" s="88">
        <f>Flavor!D89</f>
        <v>2247196.0407280289</v>
      </c>
      <c r="E32" s="87">
        <f>Flavor!E89</f>
        <v>-310393.73852492636</v>
      </c>
      <c r="F32" s="89">
        <f>Flavor!F89</f>
        <v>-0.12136181534772518</v>
      </c>
      <c r="G32" s="106">
        <f>Flavor!G89</f>
        <v>1.2964440785994527</v>
      </c>
      <c r="H32" s="92">
        <f>Flavor!H89</f>
        <v>-0.20383603748788293</v>
      </c>
      <c r="I32" s="194">
        <f>Flavor!I89</f>
        <v>2.551147825906138</v>
      </c>
      <c r="J32" s="195">
        <f>Flavor!J89</f>
        <v>-0.1449055586974799</v>
      </c>
      <c r="K32" s="89">
        <f>Flavor!K89</f>
        <v>-5.3747288360458174E-2</v>
      </c>
      <c r="L32" s="90">
        <f>Flavor!L89</f>
        <v>5732929.293688192</v>
      </c>
      <c r="M32" s="91">
        <f>Flavor!M89</f>
        <v>-1162469.2870943584</v>
      </c>
      <c r="N32" s="89">
        <f>Flavor!N89</f>
        <v>-0.16858623522274055</v>
      </c>
      <c r="O32" s="88">
        <f>Flavor!O89</f>
        <v>2096795.182954669</v>
      </c>
      <c r="P32" s="87">
        <f>Flavor!P89</f>
        <v>-189424.81571393786</v>
      </c>
      <c r="Q32" s="89">
        <f>Flavor!Q89</f>
        <v>-8.2855025248773292E-2</v>
      </c>
    </row>
    <row r="33" spans="2:17">
      <c r="B33" s="391"/>
      <c r="C33" s="166" t="s">
        <v>230</v>
      </c>
      <c r="D33" s="88">
        <f>Flavor!D90</f>
        <v>3232299.8733892692</v>
      </c>
      <c r="E33" s="87">
        <f>Flavor!E90</f>
        <v>2811.0462725567631</v>
      </c>
      <c r="F33" s="89">
        <f>Flavor!F90</f>
        <v>8.704307161410635E-4</v>
      </c>
      <c r="G33" s="106">
        <f>Flavor!G90</f>
        <v>1.8647665602666665</v>
      </c>
      <c r="H33" s="92">
        <f>Flavor!H90</f>
        <v>-2.9648999160782896E-2</v>
      </c>
      <c r="I33" s="194">
        <f>Flavor!I90</f>
        <v>3.0524382949122875</v>
      </c>
      <c r="J33" s="195">
        <f>Flavor!J90</f>
        <v>-0.12077036957521292</v>
      </c>
      <c r="K33" s="89">
        <f>Flavor!K90</f>
        <v>-3.80593847882734E-2</v>
      </c>
      <c r="L33" s="90">
        <f>Flavor!L90</f>
        <v>9866395.9141735435</v>
      </c>
      <c r="M33" s="91">
        <f>Flavor!M90</f>
        <v>-381446.01389878429</v>
      </c>
      <c r="N33" s="89">
        <f>Flavor!N90</f>
        <v>-3.7222082129689547E-2</v>
      </c>
      <c r="O33" s="88">
        <f>Flavor!O90</f>
        <v>7059018.8474785089</v>
      </c>
      <c r="P33" s="87">
        <f>Flavor!P90</f>
        <v>259221.70606218837</v>
      </c>
      <c r="Q33" s="89">
        <f>Flavor!Q90</f>
        <v>3.8121976387106668E-2</v>
      </c>
    </row>
    <row r="34" spans="2:17">
      <c r="B34" s="391"/>
      <c r="C34" s="166" t="s">
        <v>231</v>
      </c>
      <c r="D34" s="88">
        <f>Flavor!D91</f>
        <v>396339.79635417031</v>
      </c>
      <c r="E34" s="87">
        <f>Flavor!E91</f>
        <v>-128975.56164717744</v>
      </c>
      <c r="F34" s="89">
        <f>Flavor!F91</f>
        <v>-0.24552025689461479</v>
      </c>
      <c r="G34" s="106">
        <f>Flavor!G91</f>
        <v>0.22865489827501193</v>
      </c>
      <c r="H34" s="92">
        <f>Flavor!H91</f>
        <v>-7.949466999348645E-2</v>
      </c>
      <c r="I34" s="194">
        <f>Flavor!I91</f>
        <v>3.1642112611729503</v>
      </c>
      <c r="J34" s="195">
        <f>Flavor!J91</f>
        <v>0.10803848785891068</v>
      </c>
      <c r="K34" s="89">
        <f>Flavor!K91</f>
        <v>3.5350909739882398E-2</v>
      </c>
      <c r="L34" s="90">
        <f>Flavor!L91</f>
        <v>1254102.8468748594</v>
      </c>
      <c r="M34" s="91">
        <f>Flavor!M91</f>
        <v>-351351.64765257714</v>
      </c>
      <c r="N34" s="89">
        <f>Flavor!N91</f>
        <v>-0.21884871159552674</v>
      </c>
      <c r="O34" s="88">
        <f>Flavor!O91</f>
        <v>635053.06166160107</v>
      </c>
      <c r="P34" s="87">
        <f>Flavor!P91</f>
        <v>-20170.642248738557</v>
      </c>
      <c r="Q34" s="89">
        <f>Flavor!Q91</f>
        <v>-3.078435979706054E-2</v>
      </c>
    </row>
    <row r="35" spans="2:17">
      <c r="B35" s="391"/>
      <c r="C35" s="166" t="s">
        <v>232</v>
      </c>
      <c r="D35" s="88">
        <f>Flavor!D92</f>
        <v>2182312.8841925412</v>
      </c>
      <c r="E35" s="87">
        <f>Flavor!E92</f>
        <v>-169666.91568727279</v>
      </c>
      <c r="F35" s="89">
        <f>Flavor!F92</f>
        <v>-7.2137913640220361E-2</v>
      </c>
      <c r="G35" s="106">
        <f>Flavor!G92</f>
        <v>1.2590119264566326</v>
      </c>
      <c r="H35" s="92">
        <f>Flavor!H92</f>
        <v>-0.12065754040737331</v>
      </c>
      <c r="I35" s="194">
        <f>Flavor!I92</f>
        <v>2.7892411625192732</v>
      </c>
      <c r="J35" s="195">
        <f>Flavor!J92</f>
        <v>1.2138440000639239E-2</v>
      </c>
      <c r="K35" s="89">
        <f>Flavor!K92</f>
        <v>4.3709006160314225E-3</v>
      </c>
      <c r="L35" s="90">
        <f>Flavor!L92</f>
        <v>6086996.9260859918</v>
      </c>
      <c r="M35" s="91">
        <f>Flavor!M92</f>
        <v>-444692.5794690717</v>
      </c>
      <c r="N35" s="89">
        <f>Flavor!N92</f>
        <v>-6.8082320675358202E-2</v>
      </c>
      <c r="O35" s="88">
        <f>Flavor!O92</f>
        <v>3718750.4175730944</v>
      </c>
      <c r="P35" s="87">
        <f>Flavor!P92</f>
        <v>-398497.41269887239</v>
      </c>
      <c r="Q35" s="89">
        <f>Flavor!Q92</f>
        <v>-9.6787327148229851E-2</v>
      </c>
    </row>
    <row r="36" spans="2:17" ht="15.75" thickBot="1">
      <c r="B36" s="392"/>
      <c r="C36" s="172" t="s">
        <v>233</v>
      </c>
      <c r="D36" s="155">
        <f>Flavor!D93</f>
        <v>1194040.9735548105</v>
      </c>
      <c r="E36" s="149">
        <f>Flavor!E93</f>
        <v>-137456.76402236684</v>
      </c>
      <c r="F36" s="151">
        <f>Flavor!F93</f>
        <v>-0.10323469589402848</v>
      </c>
      <c r="G36" s="152">
        <f>Flavor!G93</f>
        <v>0.68886172888981623</v>
      </c>
      <c r="H36" s="153">
        <f>Flavor!H93</f>
        <v>-9.2193777551015543E-2</v>
      </c>
      <c r="I36" s="196">
        <f>Flavor!I93</f>
        <v>2.5309078427828471</v>
      </c>
      <c r="J36" s="197">
        <f>Flavor!J93</f>
        <v>0.24834446836937474</v>
      </c>
      <c r="K36" s="151">
        <f>Flavor!K93</f>
        <v>0.10880068923965336</v>
      </c>
      <c r="L36" s="154">
        <f>Flavor!L93</f>
        <v>3022007.6645739363</v>
      </c>
      <c r="M36" s="150">
        <f>Flavor!M93</f>
        <v>-17220.304334129672</v>
      </c>
      <c r="N36" s="151">
        <f>Flavor!N93</f>
        <v>-5.6660127210913323E-3</v>
      </c>
      <c r="O36" s="155">
        <f>Flavor!O93</f>
        <v>2687014.6981962919</v>
      </c>
      <c r="P36" s="149">
        <f>Flavor!P93</f>
        <v>-72109.276028156746</v>
      </c>
      <c r="Q36" s="151">
        <f>Flavor!Q93</f>
        <v>-2.6134844502021935E-2</v>
      </c>
    </row>
    <row r="37" spans="2:17">
      <c r="B37" s="393" t="s">
        <v>234</v>
      </c>
      <c r="C37" s="244" t="s">
        <v>346</v>
      </c>
      <c r="D37" s="127">
        <f>Fat!D27</f>
        <v>40123170.928392306</v>
      </c>
      <c r="E37" s="121">
        <f>Fat!E27</f>
        <v>1217007.2651517466</v>
      </c>
      <c r="F37" s="123">
        <f>Fat!F27</f>
        <v>3.1280577434613606E-2</v>
      </c>
      <c r="G37" s="124">
        <f>Fat!G27</f>
        <v>23.147712269863071</v>
      </c>
      <c r="H37" s="125">
        <f>Fat!H27</f>
        <v>0.32538782569488589</v>
      </c>
      <c r="I37" s="198">
        <f>Fat!I27</f>
        <v>3.2965906215900724</v>
      </c>
      <c r="J37" s="199">
        <f>Fat!J27</f>
        <v>4.7983255935236446E-2</v>
      </c>
      <c r="K37" s="123">
        <f>Fat!K27</f>
        <v>1.4770407911564977E-2</v>
      </c>
      <c r="L37" s="126">
        <f>Fat!L27</f>
        <v>132269668.99099351</v>
      </c>
      <c r="M37" s="122">
        <f>Fat!M27</f>
        <v>5878819.1452177018</v>
      </c>
      <c r="N37" s="123">
        <f>Fat!N27</f>
        <v>4.6513012234597154E-2</v>
      </c>
      <c r="O37" s="127">
        <f>Fat!O27</f>
        <v>47537242.424415708</v>
      </c>
      <c r="P37" s="121">
        <f>Fat!P27</f>
        <v>628036.73462198675</v>
      </c>
      <c r="Q37" s="123">
        <f>Fat!Q27</f>
        <v>1.338834724201335E-2</v>
      </c>
    </row>
    <row r="38" spans="2:17">
      <c r="B38" s="391"/>
      <c r="C38" s="245" t="s">
        <v>236</v>
      </c>
      <c r="D38" s="88">
        <f>Fat!D28</f>
        <v>4673374.7338896831</v>
      </c>
      <c r="E38" s="87">
        <f>Fat!E28</f>
        <v>821813.50104818214</v>
      </c>
      <c r="F38" s="89">
        <f>Fat!F28</f>
        <v>0.2133715268605211</v>
      </c>
      <c r="G38" s="106">
        <f>Fat!G28</f>
        <v>2.6961461710588899</v>
      </c>
      <c r="H38" s="92">
        <f>Fat!H28</f>
        <v>0.43682343666293644</v>
      </c>
      <c r="I38" s="194">
        <f>Fat!I28</f>
        <v>3.6324394034880285</v>
      </c>
      <c r="J38" s="195">
        <f>Fat!J28</f>
        <v>0.19447246603252788</v>
      </c>
      <c r="K38" s="89">
        <f>Fat!K28</f>
        <v>5.6566124564438179E-2</v>
      </c>
      <c r="L38" s="90">
        <f>Fat!L28</f>
        <v>16975750.530646265</v>
      </c>
      <c r="M38" s="91">
        <f>Fat!M28</f>
        <v>3734210.3545518368</v>
      </c>
      <c r="N38" s="89">
        <f>Fat!N28</f>
        <v>0.28200725179185587</v>
      </c>
      <c r="O38" s="88">
        <f>Fat!O28</f>
        <v>7477667.7067706585</v>
      </c>
      <c r="P38" s="87">
        <f>Fat!P28</f>
        <v>1868790.6991174705</v>
      </c>
      <c r="Q38" s="89">
        <f>Fat!Q28</f>
        <v>0.33318446750883413</v>
      </c>
    </row>
    <row r="39" spans="2:17">
      <c r="B39" s="391"/>
      <c r="C39" s="245" t="s">
        <v>97</v>
      </c>
      <c r="D39" s="88">
        <f>Fat!D29</f>
        <v>67839151.213913083</v>
      </c>
      <c r="E39" s="87">
        <f>Fat!E29</f>
        <v>-1725101.2422848195</v>
      </c>
      <c r="F39" s="89">
        <f>Fat!F29</f>
        <v>-2.4798674338821557E-2</v>
      </c>
      <c r="G39" s="106">
        <f>Fat!G29</f>
        <v>39.137513725770553</v>
      </c>
      <c r="H39" s="92">
        <f>Fat!H29</f>
        <v>-1.6688210496982023</v>
      </c>
      <c r="I39" s="194">
        <f>Fat!I29</f>
        <v>2.850902299256997</v>
      </c>
      <c r="J39" s="195">
        <f>Fat!J29</f>
        <v>-1.7138803555432958E-2</v>
      </c>
      <c r="K39" s="89">
        <f>Fat!K29</f>
        <v>-5.9757872851356536E-3</v>
      </c>
      <c r="L39" s="90">
        <f>Fat!L29</f>
        <v>193402792.17538792</v>
      </c>
      <c r="M39" s="91">
        <f>Fat!M29</f>
        <v>-6110343.1554082036</v>
      </c>
      <c r="N39" s="89">
        <f>Fat!N29</f>
        <v>-3.0626270021155009E-2</v>
      </c>
      <c r="O39" s="88">
        <f>Fat!O29</f>
        <v>96330161.644908786</v>
      </c>
      <c r="P39" s="87">
        <f>Fat!P29</f>
        <v>-2599624.0319398791</v>
      </c>
      <c r="Q39" s="89">
        <f>Fat!Q29</f>
        <v>-2.6277465519145844E-2</v>
      </c>
    </row>
    <row r="40" spans="2:17" ht="15.75" thickBot="1">
      <c r="B40" s="394"/>
      <c r="C40" s="246" t="s">
        <v>23</v>
      </c>
      <c r="D40" s="120">
        <f>Fat!D30</f>
        <v>60636416.761610948</v>
      </c>
      <c r="E40" s="114">
        <f>Fat!E30</f>
        <v>2511906.1033062041</v>
      </c>
      <c r="F40" s="116">
        <f>Fat!F30</f>
        <v>4.3215952699763617E-2</v>
      </c>
      <c r="G40" s="117">
        <f>Fat!G30</f>
        <v>34.982138644482085</v>
      </c>
      <c r="H40" s="118">
        <f>Fat!H30</f>
        <v>0.88634724535000942</v>
      </c>
      <c r="I40" s="206">
        <f>Fat!I30</f>
        <v>2.953145197716089</v>
      </c>
      <c r="J40" s="207">
        <f>Fat!J30</f>
        <v>-5.8541899580064616E-3</v>
      </c>
      <c r="K40" s="116">
        <f>Fat!K30</f>
        <v>-1.9784356774092183E-3</v>
      </c>
      <c r="L40" s="119">
        <f>Fat!L30</f>
        <v>179068142.96626273</v>
      </c>
      <c r="M40" s="115">
        <f>Fat!M30</f>
        <v>7077751.519482553</v>
      </c>
      <c r="N40" s="116">
        <f>Fat!N30</f>
        <v>4.1152017039699895E-2</v>
      </c>
      <c r="O40" s="120">
        <f>Fat!O30</f>
        <v>73514950.224779725</v>
      </c>
      <c r="P40" s="114">
        <f>Fat!P30</f>
        <v>1300985.133737281</v>
      </c>
      <c r="Q40" s="116">
        <f>Fat!Q30</f>
        <v>1.8015700039418797E-2</v>
      </c>
    </row>
    <row r="41" spans="2:17" ht="15.75" hidden="1" thickBot="1">
      <c r="B41" s="390" t="s">
        <v>237</v>
      </c>
      <c r="C41" s="169" t="s">
        <v>238</v>
      </c>
      <c r="D41" s="136">
        <f>Organic!D9</f>
        <v>10140204.523505451</v>
      </c>
      <c r="E41" s="128">
        <f>Organic!E9</f>
        <v>742801.41833484918</v>
      </c>
      <c r="F41" s="132">
        <f>Organic!F9</f>
        <v>7.904326440207167E-2</v>
      </c>
      <c r="G41" s="133">
        <f>Organic!G9</f>
        <v>5.850049515941218</v>
      </c>
      <c r="H41" s="134">
        <f>Organic!H9</f>
        <v>0.33754038100757278</v>
      </c>
      <c r="I41" s="202">
        <f>Organic!I9</f>
        <v>3.3974252033842234</v>
      </c>
      <c r="J41" s="203">
        <f>Organic!J9</f>
        <v>-3.9772552813597706E-2</v>
      </c>
      <c r="K41" s="132">
        <f>Organic!K9</f>
        <v>-1.1571214586615329E-2</v>
      </c>
      <c r="L41" s="135">
        <f>Organic!L9</f>
        <v>34450586.415628128</v>
      </c>
      <c r="M41" s="129">
        <f>Organic!M9</f>
        <v>2149853.5484492965</v>
      </c>
      <c r="N41" s="132">
        <f>Organic!N9</f>
        <v>6.6557423241433294E-2</v>
      </c>
      <c r="O41" s="136">
        <f>Organic!O9</f>
        <v>7534322.2812048197</v>
      </c>
      <c r="P41" s="128">
        <f>Organic!P9</f>
        <v>290730.68835091777</v>
      </c>
      <c r="Q41" s="132">
        <f>Organic!Q9</f>
        <v>4.0136261773473736E-2</v>
      </c>
    </row>
    <row r="42" spans="2:17" hidden="1">
      <c r="B42" s="391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392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93" t="s">
        <v>101</v>
      </c>
      <c r="C44" s="165" t="s">
        <v>241</v>
      </c>
      <c r="D44" s="127">
        <f>Size!D45</f>
        <v>45708920.36217843</v>
      </c>
      <c r="E44" s="121">
        <f>Size!E45</f>
        <v>-1034604.5696870014</v>
      </c>
      <c r="F44" s="123">
        <f>Size!F45</f>
        <v>-2.2133644631958497E-2</v>
      </c>
      <c r="G44" s="124">
        <f>Size!G45</f>
        <v>26.370222298683782</v>
      </c>
      <c r="H44" s="125">
        <f>Size!H45</f>
        <v>-1.0494919885675777</v>
      </c>
      <c r="I44" s="198">
        <f>Size!I45</f>
        <v>3.3850282481723597</v>
      </c>
      <c r="J44" s="199">
        <f>Size!J45</f>
        <v>-2.2741984950451766E-2</v>
      </c>
      <c r="K44" s="123">
        <f>Size!K45</f>
        <v>-6.6735675807612985E-3</v>
      </c>
      <c r="L44" s="126">
        <f>Size!L45</f>
        <v>154725986.61943474</v>
      </c>
      <c r="M44" s="122">
        <f>Size!M45</f>
        <v>-4565206.2346102595</v>
      </c>
      <c r="N44" s="123">
        <f>Size!N45</f>
        <v>-2.865950183945987E-2</v>
      </c>
      <c r="O44" s="127">
        <f>Size!O45</f>
        <v>134834113.5682379</v>
      </c>
      <c r="P44" s="121">
        <f>Size!P45</f>
        <v>-2636983.5094044507</v>
      </c>
      <c r="Q44" s="123">
        <f>Size!Q45</f>
        <v>-1.9182094021662661E-2</v>
      </c>
    </row>
    <row r="45" spans="2:17">
      <c r="B45" s="391"/>
      <c r="C45" s="166" t="s">
        <v>242</v>
      </c>
      <c r="D45" s="88">
        <f>Size!D46</f>
        <v>21761533.205484081</v>
      </c>
      <c r="E45" s="87">
        <f>Size!E46</f>
        <v>-1851320.4292327054</v>
      </c>
      <c r="F45" s="89">
        <f>Size!F46</f>
        <v>-7.8403079012474897E-2</v>
      </c>
      <c r="G45" s="106">
        <f>Size!G46</f>
        <v>12.554583736430535</v>
      </c>
      <c r="H45" s="92">
        <f>Size!H46</f>
        <v>-1.2966972937093644</v>
      </c>
      <c r="I45" s="194">
        <f>Size!I46</f>
        <v>3.2763826295034417</v>
      </c>
      <c r="J45" s="195">
        <f>Size!J46</f>
        <v>9.3965577968440073E-3</v>
      </c>
      <c r="K45" s="89">
        <f>Size!K46</f>
        <v>2.8762160568182233E-3</v>
      </c>
      <c r="L45" s="90">
        <f>Size!L46</f>
        <v>71299109.38581039</v>
      </c>
      <c r="M45" s="91">
        <f>Size!M46</f>
        <v>-5843754.5520558655</v>
      </c>
      <c r="N45" s="89">
        <f>Size!N46</f>
        <v>-7.5752367150416444E-2</v>
      </c>
      <c r="O45" s="88">
        <f>Size!O46</f>
        <v>15827498.382364392</v>
      </c>
      <c r="P45" s="87">
        <f>Size!P46</f>
        <v>-1268793.4926311933</v>
      </c>
      <c r="Q45" s="89">
        <f>Size!Q46</f>
        <v>-7.421454324179412E-2</v>
      </c>
    </row>
    <row r="46" spans="2:17">
      <c r="B46" s="391"/>
      <c r="C46" s="166" t="s">
        <v>243</v>
      </c>
      <c r="D46" s="88">
        <f>Size!D47</f>
        <v>33102332.776253995</v>
      </c>
      <c r="E46" s="87">
        <f>Size!E47</f>
        <v>1155195.3973002099</v>
      </c>
      <c r="F46" s="89">
        <f>Size!F47</f>
        <v>3.6159590250525307E-2</v>
      </c>
      <c r="G46" s="106">
        <f>Size!G47</f>
        <v>19.097276133371839</v>
      </c>
      <c r="H46" s="92">
        <f>Size!H47</f>
        <v>0.35711093394937166</v>
      </c>
      <c r="I46" s="194">
        <f>Size!I47</f>
        <v>3.0203614851321756</v>
      </c>
      <c r="J46" s="195">
        <f>Size!J47</f>
        <v>2.8122478923823468E-2</v>
      </c>
      <c r="K46" s="89">
        <f>Size!K47</f>
        <v>9.3984734726986832E-3</v>
      </c>
      <c r="L46" s="90">
        <f>Size!L47</f>
        <v>99981010.985426009</v>
      </c>
      <c r="M46" s="91">
        <f>Size!M47</f>
        <v>4387540.3834236413</v>
      </c>
      <c r="N46" s="89">
        <f>Size!N47</f>
        <v>4.5897908672977258E-2</v>
      </c>
      <c r="O46" s="88">
        <f>Size!O47</f>
        <v>22150851.301571846</v>
      </c>
      <c r="P46" s="87">
        <f>Size!P47</f>
        <v>1115894.0562914051</v>
      </c>
      <c r="Q46" s="89">
        <f>Size!Q47</f>
        <v>5.3049504369293426E-2</v>
      </c>
    </row>
    <row r="47" spans="2:17">
      <c r="B47" s="391"/>
      <c r="C47" s="166" t="s">
        <v>244</v>
      </c>
      <c r="D47" s="88">
        <f>Size!D48</f>
        <v>49844773.053322688</v>
      </c>
      <c r="E47" s="87">
        <f>Size!E48</f>
        <v>4401384.2711254954</v>
      </c>
      <c r="F47" s="89">
        <f>Size!F48</f>
        <v>9.6854226523920076E-2</v>
      </c>
      <c r="G47" s="106">
        <f>Size!G48</f>
        <v>28.756263228898518</v>
      </c>
      <c r="H47" s="92">
        <f>Size!H48</f>
        <v>2.0992077657387043</v>
      </c>
      <c r="I47" s="194">
        <f>Size!I48</f>
        <v>2.4034419251399868</v>
      </c>
      <c r="J47" s="195">
        <f>Size!J48</f>
        <v>4.6169522182550882E-2</v>
      </c>
      <c r="K47" s="89">
        <f>Size!K48</f>
        <v>1.958599359353911E-2</v>
      </c>
      <c r="L47" s="90">
        <f>Size!L48</f>
        <v>119799017.30544361</v>
      </c>
      <c r="M47" s="91">
        <f>Size!M48</f>
        <v>12676571.032304659</v>
      </c>
      <c r="N47" s="89">
        <f>Size!N48</f>
        <v>0.11833720637766391</v>
      </c>
      <c r="O47" s="88">
        <f>Size!O48</f>
        <v>24939098.169258595</v>
      </c>
      <c r="P47" s="87">
        <f>Size!P48</f>
        <v>2203519.9107728042</v>
      </c>
      <c r="Q47" s="89">
        <f>Size!Q48</f>
        <v>9.6919457500508746E-2</v>
      </c>
    </row>
    <row r="48" spans="2:17">
      <c r="B48" s="391"/>
      <c r="C48" s="166" t="s">
        <v>245</v>
      </c>
      <c r="D48" s="88">
        <f>Size!D49</f>
        <v>54279871.78737545</v>
      </c>
      <c r="E48" s="87">
        <f>Size!E49</f>
        <v>-401649.4052170366</v>
      </c>
      <c r="F48" s="89">
        <f>Size!F49</f>
        <v>-7.3452492991626329E-3</v>
      </c>
      <c r="G48" s="106">
        <f>Size!G49</f>
        <v>31.314944086089707</v>
      </c>
      <c r="H48" s="92">
        <f>Size!H49</f>
        <v>-0.76119245001149594</v>
      </c>
      <c r="I48" s="194">
        <f>Size!I49</f>
        <v>3.4959093754515749</v>
      </c>
      <c r="J48" s="195">
        <f>Size!J49</f>
        <v>2.1214146707935644E-2</v>
      </c>
      <c r="K48" s="89">
        <f>Size!K49</f>
        <v>6.1053258807985114E-3</v>
      </c>
      <c r="L48" s="90">
        <f>Size!L49</f>
        <v>189757512.67979527</v>
      </c>
      <c r="M48" s="91">
        <f>Size!M49</f>
        <v>-244108.10855004191</v>
      </c>
      <c r="N48" s="89">
        <f>Size!N49</f>
        <v>-1.2847685590112372E-3</v>
      </c>
      <c r="O48" s="88">
        <f>Size!O49</f>
        <v>152980729.30883837</v>
      </c>
      <c r="P48" s="87">
        <f>Size!P49</f>
        <v>-539764.04359939694</v>
      </c>
      <c r="Q48" s="89">
        <f>Size!Q49</f>
        <v>-3.5159087351306116E-3</v>
      </c>
    </row>
    <row r="49" spans="2:17" ht="15" customHeight="1">
      <c r="B49" s="391"/>
      <c r="C49" s="166" t="s">
        <v>246</v>
      </c>
      <c r="D49" s="88">
        <f>Size!D50</f>
        <v>57460310.803580172</v>
      </c>
      <c r="E49" s="87">
        <f>Size!E50</f>
        <v>4558977.5904815197</v>
      </c>
      <c r="F49" s="89">
        <f>Size!F50</f>
        <v>8.617887893518518E-2</v>
      </c>
      <c r="G49" s="106">
        <f>Size!G50</f>
        <v>33.149791271282083</v>
      </c>
      <c r="H49" s="92">
        <f>Size!H50</f>
        <v>2.1179115781654509</v>
      </c>
      <c r="I49" s="194">
        <f>Size!I50</f>
        <v>2.4703553290513738</v>
      </c>
      <c r="J49" s="195">
        <f>Size!J50</f>
        <v>4.3360784252975737E-2</v>
      </c>
      <c r="K49" s="89">
        <f>Size!K50</f>
        <v>1.7866041086045194E-2</v>
      </c>
      <c r="L49" s="90">
        <f>Size!L50</f>
        <v>141947385.00257251</v>
      </c>
      <c r="M49" s="91">
        <f>Size!M50</f>
        <v>13556137.88181977</v>
      </c>
      <c r="N49" s="89">
        <f>Size!N50</f>
        <v>0.10558459541303576</v>
      </c>
      <c r="O49" s="88">
        <f>Size!O50</f>
        <v>29198666.922814488</v>
      </c>
      <c r="P49" s="87">
        <f>Size!P50</f>
        <v>2252957.2221015878</v>
      </c>
      <c r="Q49" s="89">
        <f>Size!Q50</f>
        <v>8.3610981010531021E-2</v>
      </c>
    </row>
    <row r="50" spans="2:17" ht="15.75" thickBot="1">
      <c r="B50" s="394"/>
      <c r="C50" s="167" t="s">
        <v>247</v>
      </c>
      <c r="D50" s="155">
        <f>Size!D51</f>
        <v>61531931.046850428</v>
      </c>
      <c r="E50" s="149">
        <f>Size!E51</f>
        <v>-1331702.5580432191</v>
      </c>
      <c r="F50" s="151">
        <f>Size!F51</f>
        <v>-2.1183989560850842E-2</v>
      </c>
      <c r="G50" s="152">
        <f>Size!G51</f>
        <v>35.498775453802828</v>
      </c>
      <c r="H50" s="153">
        <f>Size!H51</f>
        <v>-1.3769816701443034</v>
      </c>
      <c r="I50" s="196">
        <f>Size!I51</f>
        <v>3.0880138774817238</v>
      </c>
      <c r="J50" s="197">
        <f>Size!J51</f>
        <v>2.1963796734495666E-2</v>
      </c>
      <c r="K50" s="151">
        <f>Size!K51</f>
        <v>7.1635479382459602E-3</v>
      </c>
      <c r="L50" s="154">
        <f>Size!L51</f>
        <v>190011456.98092267</v>
      </c>
      <c r="M50" s="150">
        <f>Size!M51</f>
        <v>-2731591.9094256759</v>
      </c>
      <c r="N50" s="151">
        <f>Size!N51</f>
        <v>-1.4172194147347335E-2</v>
      </c>
      <c r="O50" s="155">
        <f>Size!O51</f>
        <v>42680625.769222021</v>
      </c>
      <c r="P50" s="149">
        <f>Size!P51</f>
        <v>-515004.64296530932</v>
      </c>
      <c r="Q50" s="151">
        <f>Size!Q51</f>
        <v>-1.1922609718875744E-2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395" t="s">
        <v>322</v>
      </c>
      <c r="C52" s="395"/>
      <c r="D52" s="395"/>
      <c r="E52" s="395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</row>
    <row r="53" spans="2:17">
      <c r="B53" s="396" t="s">
        <v>26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  <c r="O53" s="396"/>
      <c r="P53" s="396"/>
      <c r="Q53" s="396"/>
    </row>
    <row r="54" spans="2:17" ht="15.75" thickBot="1">
      <c r="B54" s="397" t="str">
        <f>'HOME PAGE'!H6</f>
        <v>LATEST 52 WEEKS ENDING 01-28-2024</v>
      </c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7"/>
      <c r="N54" s="397"/>
      <c r="O54" s="397"/>
      <c r="P54" s="397"/>
      <c r="Q54" s="397"/>
    </row>
    <row r="55" spans="2:17">
      <c r="D55" s="398" t="s">
        <v>102</v>
      </c>
      <c r="E55" s="399"/>
      <c r="F55" s="402"/>
      <c r="G55" s="398" t="s">
        <v>31</v>
      </c>
      <c r="H55" s="400"/>
      <c r="I55" s="401" t="s">
        <v>32</v>
      </c>
      <c r="J55" s="399"/>
      <c r="K55" s="402"/>
      <c r="L55" s="398" t="s">
        <v>33</v>
      </c>
      <c r="M55" s="399"/>
      <c r="N55" s="400"/>
      <c r="O55" s="401" t="s">
        <v>34</v>
      </c>
      <c r="P55" s="399"/>
      <c r="Q55" s="400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6" t="s">
        <v>11</v>
      </c>
      <c r="D57" s="347">
        <f>'Segment Data'!D45</f>
        <v>2112581854.8164663</v>
      </c>
      <c r="E57" s="348">
        <f>'Segment Data'!E45</f>
        <v>35702830.059843779</v>
      </c>
      <c r="F57" s="349">
        <f>'Segment Data'!F45</f>
        <v>1.7190616128461112E-2</v>
      </c>
      <c r="G57" s="350">
        <f>'Segment Data'!G45</f>
        <v>99.954960281516449</v>
      </c>
      <c r="H57" s="351">
        <f>'Segment Data'!H45</f>
        <v>-3.2651150573940413E-2</v>
      </c>
      <c r="I57" s="352">
        <f>'Segment Data'!I45</f>
        <v>3.0518257424914887</v>
      </c>
      <c r="J57" s="353">
        <f>'Segment Data'!J45</f>
        <v>0.13602750499250504</v>
      </c>
      <c r="K57" s="349">
        <f>'Segment Data'!K45</f>
        <v>4.6651892179337545E-2</v>
      </c>
      <c r="L57" s="354">
        <f>'Segment Data'!L45</f>
        <v>6447231687.6493092</v>
      </c>
      <c r="M57" s="355">
        <f>'Segment Data'!M45</f>
        <v>391471487.76534081</v>
      </c>
      <c r="N57" s="349">
        <f>'Segment Data'!N45</f>
        <v>6.4644483077920034E-2</v>
      </c>
      <c r="O57" s="347">
        <f>'Segment Data'!O45</f>
        <v>2764358842.9198322</v>
      </c>
      <c r="P57" s="348">
        <f>'Segment Data'!P45</f>
        <v>-49406817.02372551</v>
      </c>
      <c r="Q57" s="349">
        <f>'Segment Data'!Q45</f>
        <v>-1.7558966522008296E-2</v>
      </c>
    </row>
    <row r="58" spans="2:17">
      <c r="B58" s="387" t="s">
        <v>98</v>
      </c>
      <c r="C58" s="162" t="s">
        <v>370</v>
      </c>
      <c r="D58" s="88">
        <f>'Segment Data'!D46</f>
        <v>47385626.182641059</v>
      </c>
      <c r="E58" s="87">
        <f>'Segment Data'!E46</f>
        <v>-3814696.2216923758</v>
      </c>
      <c r="F58" s="89">
        <f>'Segment Data'!F46</f>
        <v>-7.4505316422958934E-2</v>
      </c>
      <c r="G58" s="106">
        <f>'Segment Data'!G46</f>
        <v>2.2420094029502855</v>
      </c>
      <c r="H58" s="92">
        <f>'Segment Data'!H46</f>
        <v>-0.22293818462629744</v>
      </c>
      <c r="I58" s="194">
        <f>'Segment Data'!I46</f>
        <v>5.0498960571664373</v>
      </c>
      <c r="J58" s="195">
        <f>'Segment Data'!J46</f>
        <v>0.11809591783738238</v>
      </c>
      <c r="K58" s="89">
        <f>'Segment Data'!K46</f>
        <v>2.3945803662159086E-2</v>
      </c>
      <c r="L58" s="90">
        <f>'Segment Data'!L46</f>
        <v>239292486.82608178</v>
      </c>
      <c r="M58" s="91">
        <f>'Segment Data'!M46</f>
        <v>-13217270.341302395</v>
      </c>
      <c r="N58" s="89">
        <f>'Segment Data'!N46</f>
        <v>-5.2343602439651089E-2</v>
      </c>
      <c r="O58" s="88">
        <f>'Segment Data'!O46</f>
        <v>101983535.74602559</v>
      </c>
      <c r="P58" s="87">
        <f>'Segment Data'!P46</f>
        <v>-11129642.105956703</v>
      </c>
      <c r="Q58" s="89">
        <f>'Segment Data'!Q46</f>
        <v>-9.8393859294809455E-2</v>
      </c>
    </row>
    <row r="59" spans="2:17">
      <c r="B59" s="388"/>
      <c r="C59" s="163" t="s">
        <v>318</v>
      </c>
      <c r="D59" s="88">
        <f>'Segment Data'!D47</f>
        <v>911370845.7787112</v>
      </c>
      <c r="E59" s="87">
        <f>'Segment Data'!E47</f>
        <v>56877714.79665494</v>
      </c>
      <c r="F59" s="89">
        <f>'Segment Data'!F47</f>
        <v>6.656310359251949E-2</v>
      </c>
      <c r="G59" s="106">
        <f>'Segment Data'!G47</f>
        <v>43.12071339808854</v>
      </c>
      <c r="H59" s="92">
        <f>'Segment Data'!H47</f>
        <v>1.9826759228262389</v>
      </c>
      <c r="I59" s="194">
        <f>'Segment Data'!I47</f>
        <v>3.2980637891481002</v>
      </c>
      <c r="J59" s="195">
        <f>'Segment Data'!J47</f>
        <v>5.3401608807067458E-2</v>
      </c>
      <c r="K59" s="89">
        <f>'Segment Data'!K47</f>
        <v>1.6458295452334161E-2</v>
      </c>
      <c r="L59" s="90">
        <f>'Segment Data'!L47</f>
        <v>3005759184.9480453</v>
      </c>
      <c r="M59" s="91">
        <f>'Segment Data'!M47</f>
        <v>233217639.48937082</v>
      </c>
      <c r="N59" s="89">
        <f>'Segment Data'!N47</f>
        <v>8.4116914270003673E-2</v>
      </c>
      <c r="O59" s="88">
        <f>'Segment Data'!O47</f>
        <v>1190144725.0393026</v>
      </c>
      <c r="P59" s="87">
        <f>'Segment Data'!P47</f>
        <v>-14767509.630199432</v>
      </c>
      <c r="Q59" s="89">
        <f>'Segment Data'!Q47</f>
        <v>-1.2256087377393129E-2</v>
      </c>
    </row>
    <row r="60" spans="2:17">
      <c r="B60" s="388"/>
      <c r="C60" s="163" t="s">
        <v>212</v>
      </c>
      <c r="D60" s="88">
        <f>'Segment Data'!D48</f>
        <v>1079772277.1347759</v>
      </c>
      <c r="E60" s="87">
        <f>'Segment Data'!E48</f>
        <v>-16729919.789643526</v>
      </c>
      <c r="F60" s="89">
        <f>'Segment Data'!F48</f>
        <v>-1.5257534217960805E-2</v>
      </c>
      <c r="G60" s="106">
        <f>'Segment Data'!G48</f>
        <v>51.088479638326511</v>
      </c>
      <c r="H60" s="92">
        <f>'Segment Data'!H48</f>
        <v>-1.7006497686498889</v>
      </c>
      <c r="I60" s="194">
        <f>'Segment Data'!I48</f>
        <v>2.6524754153479324</v>
      </c>
      <c r="J60" s="195">
        <f>'Segment Data'!J48</f>
        <v>0.18315310884943603</v>
      </c>
      <c r="K60" s="89">
        <f>'Segment Data'!K48</f>
        <v>7.4171406611212076E-2</v>
      </c>
      <c r="L60" s="90">
        <f>'Segment Data'!L48</f>
        <v>2864069419.2742476</v>
      </c>
      <c r="M60" s="91">
        <f>'Segment Data'!M48</f>
        <v>156452085.28417206</v>
      </c>
      <c r="N60" s="89">
        <f>'Segment Data'!N48</f>
        <v>5.7782199618886587E-2</v>
      </c>
      <c r="O60" s="88">
        <f>'Segment Data'!O48</f>
        <v>1317042754.8744259</v>
      </c>
      <c r="P60" s="87">
        <f>'Segment Data'!P48</f>
        <v>-24994015.785506725</v>
      </c>
      <c r="Q60" s="89">
        <f>'Segment Data'!Q48</f>
        <v>-1.8623942601227073E-2</v>
      </c>
    </row>
    <row r="61" spans="2:17">
      <c r="B61" s="388"/>
      <c r="C61" s="163" t="s">
        <v>347</v>
      </c>
      <c r="D61" s="88">
        <f>'Segment Data'!D49</f>
        <v>39190405.464860775</v>
      </c>
      <c r="E61" s="87">
        <f>'Segment Data'!E49</f>
        <v>2292048.5362218618</v>
      </c>
      <c r="F61" s="89">
        <f>'Segment Data'!F49</f>
        <v>6.2117902449007764E-2</v>
      </c>
      <c r="G61" s="106">
        <f>'Segment Data'!G49</f>
        <v>1.8542597119849837</v>
      </c>
      <c r="H61" s="92">
        <f>'Segment Data'!H49</f>
        <v>7.7854571827306929E-2</v>
      </c>
      <c r="I61" s="194">
        <f>'Segment Data'!I49</f>
        <v>4.7546751766239916</v>
      </c>
      <c r="J61" s="195">
        <f>'Segment Data'!J49</f>
        <v>0.24359983104102234</v>
      </c>
      <c r="K61" s="89">
        <f>'Segment Data'!K49</f>
        <v>5.4000390678365352E-2</v>
      </c>
      <c r="L61" s="90">
        <f>'Segment Data'!L49</f>
        <v>186337648.02560276</v>
      </c>
      <c r="M61" s="91">
        <f>'Segment Data'!M49</f>
        <v>19886379.792299241</v>
      </c>
      <c r="N61" s="89">
        <f>'Segment Data'!N49</f>
        <v>0.11947268412774027</v>
      </c>
      <c r="O61" s="88">
        <f>'Segment Data'!O49</f>
        <v>88712338.816896036</v>
      </c>
      <c r="P61" s="87">
        <f>'Segment Data'!P49</f>
        <v>5570812.4602106065</v>
      </c>
      <c r="Q61" s="89">
        <f>'Segment Data'!Q49</f>
        <v>6.7003971472826537E-2</v>
      </c>
    </row>
    <row r="62" spans="2:17" ht="15.75" thickBot="1">
      <c r="B62" s="389"/>
      <c r="C62" s="164" t="s">
        <v>348</v>
      </c>
      <c r="D62" s="155">
        <f>'Segment Data'!D50</f>
        <v>34862700.255402111</v>
      </c>
      <c r="E62" s="149">
        <f>'Segment Data'!E50</f>
        <v>-2922317.2616587728</v>
      </c>
      <c r="F62" s="151">
        <f>'Segment Data'!F50</f>
        <v>-7.7340635354721576E-2</v>
      </c>
      <c r="G62" s="152">
        <f>'Segment Data'!G50</f>
        <v>1.6494981301625682</v>
      </c>
      <c r="H62" s="153">
        <f>'Segment Data'!H50</f>
        <v>-0.16959369194938079</v>
      </c>
      <c r="I62" s="196">
        <f>'Segment Data'!I50</f>
        <v>4.3534478816457476</v>
      </c>
      <c r="J62" s="197">
        <f>'Segment Data'!J50</f>
        <v>0.20788158770918308</v>
      </c>
      <c r="K62" s="151">
        <f>'Segment Data'!K50</f>
        <v>5.0145522461729104E-2</v>
      </c>
      <c r="L62" s="154">
        <f>'Segment Data'!L50</f>
        <v>151772948.57533097</v>
      </c>
      <c r="M62" s="150">
        <f>'Segment Data'!M50</f>
        <v>-4867346.4591992795</v>
      </c>
      <c r="N62" s="151">
        <f>'Segment Data'!N50</f>
        <v>-3.1073399460377085E-2</v>
      </c>
      <c r="O62" s="155">
        <f>'Segment Data'!O50</f>
        <v>66475488.443181917</v>
      </c>
      <c r="P62" s="149">
        <f>'Segment Data'!P50</f>
        <v>-4086461.9622732699</v>
      </c>
      <c r="Q62" s="151">
        <f>'Segment Data'!Q50</f>
        <v>-5.7913109527048208E-2</v>
      </c>
    </row>
    <row r="63" spans="2:17">
      <c r="B63" s="393" t="s">
        <v>99</v>
      </c>
      <c r="C63" s="165" t="s">
        <v>213</v>
      </c>
      <c r="D63" s="127">
        <f>'Type Data'!D31</f>
        <v>1755952347.5760279</v>
      </c>
      <c r="E63" s="121">
        <f>'Type Data'!E31</f>
        <v>44298427.058291912</v>
      </c>
      <c r="F63" s="123">
        <f>'Type Data'!F31</f>
        <v>2.5880481169284885E-2</v>
      </c>
      <c r="G63" s="124">
        <f>'Type Data'!G31</f>
        <v>83.081347479170518</v>
      </c>
      <c r="H63" s="125">
        <f>'Type Data'!H31</f>
        <v>0.67684289759196758</v>
      </c>
      <c r="I63" s="198">
        <f>'Type Data'!I31</f>
        <v>3.0318072760317301</v>
      </c>
      <c r="J63" s="199">
        <f>'Type Data'!J31</f>
        <v>0.13202351125121847</v>
      </c>
      <c r="K63" s="123">
        <f>'Type Data'!K31</f>
        <v>4.5528743506573668E-2</v>
      </c>
      <c r="L63" s="126">
        <f>'Type Data'!L31</f>
        <v>5323709103.7459984</v>
      </c>
      <c r="M63" s="122">
        <f>'Type Data'!M31</f>
        <v>360282854.10575581</v>
      </c>
      <c r="N63" s="123">
        <f>'Type Data'!N31</f>
        <v>7.2587530464841649E-2</v>
      </c>
      <c r="O63" s="127">
        <f>'Type Data'!O31</f>
        <v>2270869354.1091084</v>
      </c>
      <c r="P63" s="121">
        <f>'Type Data'!P31</f>
        <v>-36960676.030278683</v>
      </c>
      <c r="Q63" s="123">
        <f>'Type Data'!Q31</f>
        <v>-1.6015337155503757E-2</v>
      </c>
    </row>
    <row r="64" spans="2:17">
      <c r="B64" s="391"/>
      <c r="C64" s="166" t="s">
        <v>214</v>
      </c>
      <c r="D64" s="88">
        <f>'Type Data'!D32</f>
        <v>216204241.92001829</v>
      </c>
      <c r="E64" s="87">
        <f>'Type Data'!E32</f>
        <v>-6903162.3283199668</v>
      </c>
      <c r="F64" s="89">
        <f>'Type Data'!F32</f>
        <v>-3.0940982669656884E-2</v>
      </c>
      <c r="G64" s="106">
        <f>'Type Data'!G32</f>
        <v>10.229514356823943</v>
      </c>
      <c r="H64" s="92">
        <f>'Type Data'!H32</f>
        <v>-0.51159101218969028</v>
      </c>
      <c r="I64" s="194">
        <f>'Type Data'!I32</f>
        <v>3.080968615434196</v>
      </c>
      <c r="J64" s="195">
        <f>'Type Data'!J32</f>
        <v>0.23062740834512008</v>
      </c>
      <c r="K64" s="89">
        <f>'Type Data'!K32</f>
        <v>8.0912210710608001E-2</v>
      </c>
      <c r="L64" s="90">
        <f>'Type Data'!L32</f>
        <v>666118483.87931871</v>
      </c>
      <c r="M64" s="91">
        <f>'Type Data'!M32</f>
        <v>30186255.94359982</v>
      </c>
      <c r="N64" s="89">
        <f>'Type Data'!N32</f>
        <v>4.7467724731590576E-2</v>
      </c>
      <c r="O64" s="88">
        <f>'Type Data'!O32</f>
        <v>207614552.94981697</v>
      </c>
      <c r="P64" s="87">
        <f>'Type Data'!P32</f>
        <v>3479419.8842645288</v>
      </c>
      <c r="Q64" s="89">
        <f>'Type Data'!Q32</f>
        <v>1.704468913318908E-2</v>
      </c>
    </row>
    <row r="65" spans="2:17">
      <c r="B65" s="391"/>
      <c r="C65" s="166" t="s">
        <v>215</v>
      </c>
      <c r="D65" s="88">
        <f>'Type Data'!D33</f>
        <v>132587134.47055095</v>
      </c>
      <c r="E65" s="87">
        <f>'Type Data'!E33</f>
        <v>-912236.06092171371</v>
      </c>
      <c r="F65" s="89">
        <f>'Type Data'!F33</f>
        <v>-6.8332611404085444E-3</v>
      </c>
      <c r="G65" s="106">
        <f>'Type Data'!G33</f>
        <v>6.2732441489209654</v>
      </c>
      <c r="H65" s="92">
        <f>'Type Data'!H33</f>
        <v>-0.15384333572140729</v>
      </c>
      <c r="I65" s="194">
        <f>'Type Data'!I33</f>
        <v>3.2678198630549122</v>
      </c>
      <c r="J65" s="195">
        <f>'Type Data'!J33</f>
        <v>3.9242447531597335E-2</v>
      </c>
      <c r="K65" s="89">
        <f>'Type Data'!K33</f>
        <v>1.2154717846601982E-2</v>
      </c>
      <c r="L65" s="90">
        <f>'Type Data'!L33</f>
        <v>433270871.60839903</v>
      </c>
      <c r="M65" s="91">
        <f>'Type Data'!M33</f>
        <v>2257818.9239076376</v>
      </c>
      <c r="N65" s="89">
        <f>'Type Data'!N33</f>
        <v>5.2384003450596144E-3</v>
      </c>
      <c r="O65" s="88">
        <f>'Type Data'!O33</f>
        <v>254522412.46142346</v>
      </c>
      <c r="P65" s="87">
        <f>'Type Data'!P33</f>
        <v>-12804766.440963268</v>
      </c>
      <c r="Q65" s="89">
        <f>'Type Data'!Q33</f>
        <v>-4.7899231546669141E-2</v>
      </c>
    </row>
    <row r="66" spans="2:17" ht="15.75" thickBot="1">
      <c r="B66" s="394"/>
      <c r="C66" s="167" t="s">
        <v>216</v>
      </c>
      <c r="D66" s="155">
        <f>'Type Data'!D34</f>
        <v>7838130.849870326</v>
      </c>
      <c r="E66" s="149">
        <f>'Type Data'!E34</f>
        <v>-780198.60918758251</v>
      </c>
      <c r="F66" s="151">
        <f>'Type Data'!F34</f>
        <v>-9.0527823622197426E-2</v>
      </c>
      <c r="G66" s="152">
        <f>'Type Data'!G34</f>
        <v>0.37085429660105707</v>
      </c>
      <c r="H66" s="153">
        <f>'Type Data'!H34</f>
        <v>-4.4059700253911649E-2</v>
      </c>
      <c r="I66" s="196">
        <f>'Type Data'!I34</f>
        <v>3.0789519692712539</v>
      </c>
      <c r="J66" s="197">
        <f>'Type Data'!J34</f>
        <v>0.13305975847692819</v>
      </c>
      <c r="K66" s="151">
        <f>'Type Data'!K34</f>
        <v>4.5167897857691867E-2</v>
      </c>
      <c r="L66" s="154">
        <f>'Type Data'!L34</f>
        <v>24133228.415614009</v>
      </c>
      <c r="M66" s="150">
        <f>'Type Data'!M34</f>
        <v>-1255441.2078839578</v>
      </c>
      <c r="N66" s="151">
        <f>'Type Data'!N34</f>
        <v>-4.9448877255152027E-2</v>
      </c>
      <c r="O66" s="155">
        <f>'Type Data'!O34</f>
        <v>31352523.399481304</v>
      </c>
      <c r="P66" s="149">
        <f>'Type Data'!P34</f>
        <v>-3120794.43675033</v>
      </c>
      <c r="Q66" s="151">
        <f>'Type Data'!Q34</f>
        <v>-9.0527823622197426E-2</v>
      </c>
    </row>
    <row r="67" spans="2:17" ht="15.75" thickBot="1">
      <c r="B67" s="105" t="s">
        <v>217</v>
      </c>
      <c r="C67" s="168" t="s">
        <v>218</v>
      </c>
      <c r="D67" s="148">
        <f>Granola!D10</f>
        <v>1399271.2623741049</v>
      </c>
      <c r="E67" s="142">
        <f>Granola!E10</f>
        <v>21400.648957228754</v>
      </c>
      <c r="F67" s="144">
        <f>Granola!F10</f>
        <v>1.5531682546127403E-2</v>
      </c>
      <c r="G67" s="145">
        <f>Granola!G10</f>
        <v>6.6205294310748453E-2</v>
      </c>
      <c r="H67" s="146">
        <f>Granola!H10</f>
        <v>-1.2981228707907577E-4</v>
      </c>
      <c r="I67" s="200">
        <f>Granola!I10</f>
        <v>3.4517350513123612</v>
      </c>
      <c r="J67" s="201">
        <f>Granola!J10</f>
        <v>-3.6588212397810072E-2</v>
      </c>
      <c r="K67" s="144">
        <f>Granola!K10</f>
        <v>-1.0488767706377919E-2</v>
      </c>
      <c r="L67" s="147">
        <f>Granola!L10</f>
        <v>4829913.6626307936</v>
      </c>
      <c r="M67" s="143">
        <f>Granola!M10</f>
        <v>23455.547466100194</v>
      </c>
      <c r="N67" s="144">
        <f>Granola!N10</f>
        <v>4.8800066294339252E-3</v>
      </c>
      <c r="O67" s="148">
        <f>Granola!O10</f>
        <v>1762530.9859785344</v>
      </c>
      <c r="P67" s="142">
        <f>Granola!P10</f>
        <v>-317883.7980156634</v>
      </c>
      <c r="Q67" s="144">
        <f>Granola!Q10</f>
        <v>-0.15279827871889895</v>
      </c>
    </row>
    <row r="68" spans="2:17">
      <c r="B68" s="390" t="s">
        <v>219</v>
      </c>
      <c r="C68" s="169" t="s">
        <v>22</v>
      </c>
      <c r="D68" s="136">
        <f>'NB vs PL'!D17</f>
        <v>1778770757.9551303</v>
      </c>
      <c r="E68" s="128">
        <f>'NB vs PL'!E17</f>
        <v>10549319.124667168</v>
      </c>
      <c r="F68" s="132">
        <f>'NB vs PL'!F17</f>
        <v>5.966062221055694E-3</v>
      </c>
      <c r="G68" s="133">
        <f>'NB vs PL'!G17</f>
        <v>84.160980582110653</v>
      </c>
      <c r="H68" s="134">
        <f>'NB vs PL'!H17</f>
        <v>-0.96686559679251616</v>
      </c>
      <c r="I68" s="202">
        <f>'NB vs PL'!I17</f>
        <v>3.273825394318473</v>
      </c>
      <c r="J68" s="203">
        <f>'NB vs PL'!J17</f>
        <v>0.1567988509702829</v>
      </c>
      <c r="K68" s="132">
        <f>'NB vs PL'!K17</f>
        <v>5.0303983231998917E-2</v>
      </c>
      <c r="L68" s="135">
        <f>'NB vs PL'!L17</f>
        <v>5823384878.0646238</v>
      </c>
      <c r="M68" s="129">
        <f>'NB vs PL'!M17</f>
        <v>311791718.71274185</v>
      </c>
      <c r="N68" s="132">
        <f>'NB vs PL'!N17</f>
        <v>5.6570162146983648E-2</v>
      </c>
      <c r="O68" s="136">
        <f>'NB vs PL'!O17</f>
        <v>2384217456.0099449</v>
      </c>
      <c r="P68" s="128">
        <f>'NB vs PL'!P17</f>
        <v>-46022674.371903896</v>
      </c>
      <c r="Q68" s="132">
        <f>'NB vs PL'!Q17</f>
        <v>-1.8937500782966923E-2</v>
      </c>
    </row>
    <row r="69" spans="2:17" ht="15.75" thickBot="1">
      <c r="B69" s="392"/>
      <c r="C69" s="170" t="s">
        <v>21</v>
      </c>
      <c r="D69" s="141">
        <f>'NB vs PL'!D18</f>
        <v>334763026.52793509</v>
      </c>
      <c r="E69" s="130">
        <f>'NB vs PL'!E18</f>
        <v>25848113.15419656</v>
      </c>
      <c r="F69" s="137">
        <f>'NB vs PL'!F18</f>
        <v>8.3673892179250031E-2</v>
      </c>
      <c r="G69" s="138">
        <f>'NB vs PL'!G18</f>
        <v>15.839019417889952</v>
      </c>
      <c r="H69" s="139">
        <f>'NB vs PL'!H18</f>
        <v>0.96686559679255524</v>
      </c>
      <c r="I69" s="204">
        <f>'NB vs PL'!I18</f>
        <v>1.8736099182728039</v>
      </c>
      <c r="J69" s="205">
        <f>'NB vs PL'!J18</f>
        <v>0.10896568596405998</v>
      </c>
      <c r="K69" s="137">
        <f>'NB vs PL'!K18</f>
        <v>6.174937926241171E-2</v>
      </c>
      <c r="L69" s="140">
        <f>'NB vs PL'!L18</f>
        <v>627215326.77376091</v>
      </c>
      <c r="M69" s="131">
        <f>'NB vs PL'!M18</f>
        <v>82090406.614637971</v>
      </c>
      <c r="N69" s="137">
        <f>'NB vs PL'!N18</f>
        <v>0.15059008234420035</v>
      </c>
      <c r="O69" s="141">
        <f>'NB vs PL'!O18</f>
        <v>381286406.96520245</v>
      </c>
      <c r="P69" s="130">
        <f>'NB vs PL'!P18</f>
        <v>-2451659.383487165</v>
      </c>
      <c r="Q69" s="137">
        <f>'NB vs PL'!Q18</f>
        <v>-6.3888876253924368E-3</v>
      </c>
    </row>
    <row r="70" spans="2:17">
      <c r="B70" s="393" t="s">
        <v>100</v>
      </c>
      <c r="C70" s="165" t="s">
        <v>208</v>
      </c>
      <c r="D70" s="127">
        <f>Package!D31</f>
        <v>1116943455.7281778</v>
      </c>
      <c r="E70" s="121">
        <f>Package!E31</f>
        <v>-23680389.287257671</v>
      </c>
      <c r="F70" s="123">
        <f>Package!F31</f>
        <v>-2.0760910260417376E-2</v>
      </c>
      <c r="G70" s="124">
        <f>Package!G31</f>
        <v>52.847201399308126</v>
      </c>
      <c r="H70" s="125">
        <f>Package!H31</f>
        <v>-2.0660855307984107</v>
      </c>
      <c r="I70" s="198">
        <f>Package!I31</f>
        <v>3.2684359655875217</v>
      </c>
      <c r="J70" s="199">
        <f>Package!J31</f>
        <v>0.16501407565227577</v>
      </c>
      <c r="K70" s="123">
        <f>Package!K31</f>
        <v>5.3171654227043827E-2</v>
      </c>
      <c r="L70" s="126">
        <f>Package!L31</f>
        <v>3650658162.2295899</v>
      </c>
      <c r="M70" s="122">
        <f>Package!M31</f>
        <v>110821153.42658043</v>
      </c>
      <c r="N70" s="123">
        <f>Package!N31</f>
        <v>3.1306852024820891E-2</v>
      </c>
      <c r="O70" s="127">
        <f>Package!O31</f>
        <v>2075587288.3684361</v>
      </c>
      <c r="P70" s="121">
        <f>Package!P31</f>
        <v>-87854160.649376631</v>
      </c>
      <c r="Q70" s="123">
        <f>Package!Q31</f>
        <v>-4.0608522448925904E-2</v>
      </c>
    </row>
    <row r="71" spans="2:17">
      <c r="B71" s="391"/>
      <c r="C71" s="166" t="s">
        <v>209</v>
      </c>
      <c r="D71" s="88">
        <f>Package!D32</f>
        <v>668531218.31695569</v>
      </c>
      <c r="E71" s="87">
        <f>Package!E32</f>
        <v>67146075.435546875</v>
      </c>
      <c r="F71" s="89">
        <f>Package!F32</f>
        <v>0.11165236825411209</v>
      </c>
      <c r="G71" s="106">
        <f>Package!G32</f>
        <v>31.630969101374983</v>
      </c>
      <c r="H71" s="92">
        <f>Package!H32</f>
        <v>2.6783612360685893</v>
      </c>
      <c r="I71" s="194">
        <f>Package!I32</f>
        <v>2.5352188776935662</v>
      </c>
      <c r="J71" s="195">
        <f>Package!J32</f>
        <v>0.10515559462838864</v>
      </c>
      <c r="K71" s="89">
        <f>Package!K32</f>
        <v>4.3272780326835722E-2</v>
      </c>
      <c r="L71" s="90">
        <f>Package!L32</f>
        <v>1694872965.0046248</v>
      </c>
      <c r="M71" s="91">
        <f>Package!M32</f>
        <v>233469010.30760765</v>
      </c>
      <c r="N71" s="89">
        <f>Package!N32</f>
        <v>0.15975665698537894</v>
      </c>
      <c r="O71" s="88">
        <f>Package!O32</f>
        <v>349475821.42668706</v>
      </c>
      <c r="P71" s="87">
        <f>Package!P32</f>
        <v>32876712.291884542</v>
      </c>
      <c r="Q71" s="89">
        <f>Package!Q32</f>
        <v>0.10384335060742762</v>
      </c>
    </row>
    <row r="72" spans="2:17">
      <c r="B72" s="391"/>
      <c r="C72" s="166" t="s">
        <v>210</v>
      </c>
      <c r="D72" s="88">
        <f>Package!D33</f>
        <v>68376747.781959251</v>
      </c>
      <c r="E72" s="87">
        <f>Package!E33</f>
        <v>-4099406.2361139953</v>
      </c>
      <c r="F72" s="89">
        <f>Package!F33</f>
        <v>-5.65621381494903E-2</v>
      </c>
      <c r="G72" s="106">
        <f>Package!G33</f>
        <v>3.2351859375970871</v>
      </c>
      <c r="H72" s="92">
        <f>Package!H33</f>
        <v>-0.2540483604384689</v>
      </c>
      <c r="I72" s="194">
        <f>Package!I33</f>
        <v>2.8119028202919032</v>
      </c>
      <c r="J72" s="195">
        <f>Package!J33</f>
        <v>8.970558195349998E-2</v>
      </c>
      <c r="K72" s="89">
        <f>Package!K33</f>
        <v>3.2953373359622978E-2</v>
      </c>
      <c r="L72" s="90">
        <f>Package!L33</f>
        <v>192268769.93047935</v>
      </c>
      <c r="M72" s="91">
        <f>Package!M33</f>
        <v>-5025616.3829084039</v>
      </c>
      <c r="N72" s="89">
        <f>Package!N33</f>
        <v>-2.5472678046326056E-2</v>
      </c>
      <c r="O72" s="88">
        <f>Package!O33</f>
        <v>49440702.656668968</v>
      </c>
      <c r="P72" s="87">
        <f>Package!P33</f>
        <v>-3001199.6035475358</v>
      </c>
      <c r="Q72" s="89">
        <f>Package!Q33</f>
        <v>-5.7229037738859963E-2</v>
      </c>
    </row>
    <row r="73" spans="2:17" ht="15.75" thickBot="1">
      <c r="B73" s="394"/>
      <c r="C73" s="167" t="s">
        <v>211</v>
      </c>
      <c r="D73" s="155">
        <f>Package!D34</f>
        <v>216391289.76060829</v>
      </c>
      <c r="E73" s="149">
        <f>Package!E34</f>
        <v>-6544438.9261645377</v>
      </c>
      <c r="F73" s="151">
        <f>Package!F34</f>
        <v>-2.9355720434383791E-2</v>
      </c>
      <c r="G73" s="152">
        <f>Package!G34</f>
        <v>10.238364361586736</v>
      </c>
      <c r="H73" s="153">
        <f>Package!H34</f>
        <v>-0.49447599577355739</v>
      </c>
      <c r="I73" s="196">
        <f>Package!I34</f>
        <v>3.0795174003426853</v>
      </c>
      <c r="J73" s="197">
        <f>Package!J34</f>
        <v>0.22774915150639519</v>
      </c>
      <c r="K73" s="151">
        <f>Package!K34</f>
        <v>7.9862433281292014E-2</v>
      </c>
      <c r="L73" s="154">
        <f>Package!L34</f>
        <v>666380742.10038912</v>
      </c>
      <c r="M73" s="150">
        <f>Package!M34</f>
        <v>30619709.500268698</v>
      </c>
      <c r="N73" s="151">
        <f>Package!N34</f>
        <v>4.8162293582292917E-2</v>
      </c>
      <c r="O73" s="155">
        <f>Package!O34</f>
        <v>207685444.40789106</v>
      </c>
      <c r="P73" s="149">
        <f>Package!P34</f>
        <v>3590958.1414600909</v>
      </c>
      <c r="Q73" s="151">
        <f>Package!Q34</f>
        <v>1.7594586738479294E-2</v>
      </c>
    </row>
    <row r="74" spans="2:17">
      <c r="B74" s="390" t="s">
        <v>220</v>
      </c>
      <c r="C74" s="171" t="s">
        <v>221</v>
      </c>
      <c r="D74" s="127">
        <f>Flavor!D94</f>
        <v>219521751.17484564</v>
      </c>
      <c r="E74" s="121">
        <f>Flavor!E94</f>
        <v>3094991.2252055407</v>
      </c>
      <c r="F74" s="123">
        <f>Flavor!F94</f>
        <v>1.4300409181959328E-2</v>
      </c>
      <c r="G74" s="124">
        <f>Flavor!G94</f>
        <v>10.386479401773</v>
      </c>
      <c r="H74" s="125">
        <f>Flavor!H94</f>
        <v>-3.2998343150913101E-2</v>
      </c>
      <c r="I74" s="198">
        <f>Flavor!I94</f>
        <v>3.0744250088076699</v>
      </c>
      <c r="J74" s="199">
        <f>Flavor!J94</f>
        <v>0.13220014335083841</v>
      </c>
      <c r="K74" s="123">
        <f>Flavor!K94</f>
        <v>4.493203252509119E-2</v>
      </c>
      <c r="L74" s="126">
        <f>Flavor!L94</f>
        <v>674903161.78919995</v>
      </c>
      <c r="M74" s="122">
        <f>Flavor!M94</f>
        <v>38126967.115112185</v>
      </c>
      <c r="N74" s="123">
        <f>Flavor!N94</f>
        <v>5.9874988157536536E-2</v>
      </c>
      <c r="O74" s="127">
        <f>Flavor!O94</f>
        <v>313472451.64586133</v>
      </c>
      <c r="P74" s="121">
        <f>Flavor!P94</f>
        <v>-11196629.032512784</v>
      </c>
      <c r="Q74" s="123">
        <f>Flavor!Q94</f>
        <v>-3.4486280643411388E-2</v>
      </c>
    </row>
    <row r="75" spans="2:17">
      <c r="B75" s="391"/>
      <c r="C75" s="166" t="s">
        <v>222</v>
      </c>
      <c r="D75" s="88">
        <f>Flavor!D95</f>
        <v>286418629.97403389</v>
      </c>
      <c r="E75" s="87">
        <f>Flavor!E95</f>
        <v>-16687252.515806973</v>
      </c>
      <c r="F75" s="89">
        <f>Flavor!F95</f>
        <v>-5.5054202111588103E-2</v>
      </c>
      <c r="G75" s="106">
        <f>Flavor!G95</f>
        <v>13.551646634505479</v>
      </c>
      <c r="H75" s="92">
        <f>Flavor!H95</f>
        <v>-1.0408418253009533</v>
      </c>
      <c r="I75" s="194">
        <f>Flavor!I95</f>
        <v>2.815909093314612</v>
      </c>
      <c r="J75" s="195">
        <f>Flavor!J95</f>
        <v>0.17238723633297681</v>
      </c>
      <c r="K75" s="89">
        <f>Flavor!K95</f>
        <v>6.5211201442384903E-2</v>
      </c>
      <c r="L75" s="90">
        <f>Flavor!L95</f>
        <v>806528824.6385951</v>
      </c>
      <c r="M75" s="91">
        <f>Flavor!M95</f>
        <v>5261799.2969937325</v>
      </c>
      <c r="N75" s="89">
        <f>Flavor!N95</f>
        <v>6.5668486666482844E-3</v>
      </c>
      <c r="O75" s="88">
        <f>Flavor!O95</f>
        <v>288762195.40067667</v>
      </c>
      <c r="P75" s="87">
        <f>Flavor!P95</f>
        <v>-18616511.770222902</v>
      </c>
      <c r="Q75" s="89">
        <f>Flavor!Q95</f>
        <v>-6.0565391602978871E-2</v>
      </c>
    </row>
    <row r="76" spans="2:17">
      <c r="B76" s="391"/>
      <c r="C76" s="166" t="s">
        <v>223</v>
      </c>
      <c r="D76" s="88">
        <f>Flavor!D96</f>
        <v>378439726.46868414</v>
      </c>
      <c r="E76" s="87">
        <f>Flavor!E96</f>
        <v>24415500.858910561</v>
      </c>
      <c r="F76" s="89">
        <f>Flavor!F96</f>
        <v>6.8965621821097542E-2</v>
      </c>
      <c r="G76" s="106">
        <f>Flavor!G96</f>
        <v>17.905544223947494</v>
      </c>
      <c r="H76" s="92">
        <f>Flavor!H96</f>
        <v>0.86168356289390857</v>
      </c>
      <c r="I76" s="194">
        <f>Flavor!I96</f>
        <v>3.0078406685845667</v>
      </c>
      <c r="J76" s="195">
        <f>Flavor!J96</f>
        <v>0.15289679338911366</v>
      </c>
      <c r="K76" s="89">
        <f>Flavor!K96</f>
        <v>5.355509602746434E-2</v>
      </c>
      <c r="L76" s="90">
        <f>Flavor!L96</f>
        <v>1138286399.8805275</v>
      </c>
      <c r="M76" s="91">
        <f>Flavor!M96</f>
        <v>127567105.30509114</v>
      </c>
      <c r="N76" s="89">
        <f>Flavor!N96</f>
        <v>0.12621417834778459</v>
      </c>
      <c r="O76" s="88">
        <f>Flavor!O96</f>
        <v>369165140.22900581</v>
      </c>
      <c r="P76" s="87">
        <f>Flavor!P96</f>
        <v>11784039.832034945</v>
      </c>
      <c r="Q76" s="89">
        <f>Flavor!Q96</f>
        <v>3.2973315653641165E-2</v>
      </c>
    </row>
    <row r="77" spans="2:17">
      <c r="B77" s="391"/>
      <c r="C77" s="166" t="s">
        <v>224</v>
      </c>
      <c r="D77" s="88">
        <f>Flavor!D97</f>
        <v>46487986.188456036</v>
      </c>
      <c r="E77" s="87">
        <f>Flavor!E97</f>
        <v>5687680.9581403211</v>
      </c>
      <c r="F77" s="89">
        <f>Flavor!F97</f>
        <v>0.13940290216050202</v>
      </c>
      <c r="G77" s="106">
        <f>Flavor!G97</f>
        <v>2.199538352770003</v>
      </c>
      <c r="H77" s="92">
        <f>Flavor!H97</f>
        <v>0.23528091791168326</v>
      </c>
      <c r="I77" s="194">
        <f>Flavor!I97</f>
        <v>3.5178398841076088</v>
      </c>
      <c r="J77" s="195">
        <f>Flavor!J97</f>
        <v>0.15716610936507491</v>
      </c>
      <c r="K77" s="89">
        <f>Flavor!K97</f>
        <v>4.6766249835456179E-2</v>
      </c>
      <c r="L77" s="90">
        <f>Flavor!L97</f>
        <v>163537291.94559431</v>
      </c>
      <c r="M77" s="91">
        <f>Flavor!M97</f>
        <v>26420776.15658164</v>
      </c>
      <c r="N77" s="89">
        <f>Flavor!N97</f>
        <v>0.19268850294618392</v>
      </c>
      <c r="O77" s="88">
        <f>Flavor!O97</f>
        <v>66901129.410744645</v>
      </c>
      <c r="P77" s="87">
        <f>Flavor!P97</f>
        <v>5181616.690288052</v>
      </c>
      <c r="Q77" s="89">
        <f>Flavor!Q97</f>
        <v>8.3954270892528188E-2</v>
      </c>
    </row>
    <row r="78" spans="2:17">
      <c r="B78" s="391"/>
      <c r="C78" s="166" t="s">
        <v>225</v>
      </c>
      <c r="D78" s="88">
        <f>Flavor!D98</f>
        <v>370866743.95692623</v>
      </c>
      <c r="E78" s="87">
        <f>Flavor!E98</f>
        <v>30987269.842368782</v>
      </c>
      <c r="F78" s="89">
        <f>Flavor!F98</f>
        <v>9.1171348087717777E-2</v>
      </c>
      <c r="G78" s="106">
        <f>Flavor!G98</f>
        <v>17.547235188749827</v>
      </c>
      <c r="H78" s="92">
        <f>Flavor!H98</f>
        <v>1.1843481903162285</v>
      </c>
      <c r="I78" s="194">
        <f>Flavor!I98</f>
        <v>2.7982265560141562</v>
      </c>
      <c r="J78" s="195">
        <f>Flavor!J98</f>
        <v>0.1077867195298321</v>
      </c>
      <c r="K78" s="89">
        <f>Flavor!K98</f>
        <v>4.0062861866734821E-2</v>
      </c>
      <c r="L78" s="90">
        <f>Flavor!L98</f>
        <v>1037769171.6827735</v>
      </c>
      <c r="M78" s="91">
        <f>Flavor!M98</f>
        <v>123343894.92162549</v>
      </c>
      <c r="N78" s="89">
        <f>Flavor!N98</f>
        <v>0.13488679507909479</v>
      </c>
      <c r="O78" s="88">
        <f>Flavor!O98</f>
        <v>268241088.02953276</v>
      </c>
      <c r="P78" s="87">
        <f>Flavor!P98</f>
        <v>15072514.264839113</v>
      </c>
      <c r="Q78" s="89">
        <f>Flavor!Q98</f>
        <v>5.9535486734021696E-2</v>
      </c>
    </row>
    <row r="79" spans="2:17">
      <c r="B79" s="391"/>
      <c r="C79" s="166" t="s">
        <v>226</v>
      </c>
      <c r="D79" s="88">
        <f>Flavor!D99</f>
        <v>100191391.89036365</v>
      </c>
      <c r="E79" s="87">
        <f>Flavor!E99</f>
        <v>513828.29240094125</v>
      </c>
      <c r="F79" s="89">
        <f>Flavor!F99</f>
        <v>5.1549042116780163E-3</v>
      </c>
      <c r="G79" s="106">
        <f>Flavor!G99</f>
        <v>4.740467960623084</v>
      </c>
      <c r="H79" s="92">
        <f>Flavor!H99</f>
        <v>-5.8329359167118788E-2</v>
      </c>
      <c r="I79" s="194">
        <f>Flavor!I99</f>
        <v>2.9626478522326583</v>
      </c>
      <c r="J79" s="195">
        <f>Flavor!J99</f>
        <v>0.11079803812828404</v>
      </c>
      <c r="K79" s="89">
        <f>Flavor!K99</f>
        <v>3.8851287883503172E-2</v>
      </c>
      <c r="L79" s="90">
        <f>Flavor!L99</f>
        <v>296831811.99618644</v>
      </c>
      <c r="M79" s="91">
        <f>Flavor!M99</f>
        <v>12566370.778959572</v>
      </c>
      <c r="N79" s="89">
        <f>Flavor!N99</f>
        <v>4.4206466762721046E-2</v>
      </c>
      <c r="O79" s="88">
        <f>Flavor!O99</f>
        <v>194589266.67864329</v>
      </c>
      <c r="P79" s="87">
        <f>Flavor!P99</f>
        <v>-2354161.4125629067</v>
      </c>
      <c r="Q79" s="89">
        <f>Flavor!Q99</f>
        <v>-1.1953490580415175E-2</v>
      </c>
    </row>
    <row r="80" spans="2:17">
      <c r="B80" s="391"/>
      <c r="C80" s="166" t="s">
        <v>227</v>
      </c>
      <c r="D80" s="88">
        <f>Flavor!D100</f>
        <v>9872819.1319098976</v>
      </c>
      <c r="E80" s="87">
        <f>Flavor!E100</f>
        <v>107691.21926180087</v>
      </c>
      <c r="F80" s="89">
        <f>Flavor!F100</f>
        <v>1.1028142204088884E-2</v>
      </c>
      <c r="G80" s="106">
        <f>Flavor!G100</f>
        <v>0.46712379070508592</v>
      </c>
      <c r="H80" s="92">
        <f>Flavor!H100</f>
        <v>-3.0007585227803113E-3</v>
      </c>
      <c r="I80" s="194">
        <f>Flavor!I100</f>
        <v>3.4529307306285122</v>
      </c>
      <c r="J80" s="195">
        <f>Flavor!J100</f>
        <v>2.5053133958176321E-2</v>
      </c>
      <c r="K80" s="89">
        <f>Flavor!K100</f>
        <v>7.3086431039753718E-3</v>
      </c>
      <c r="L80" s="90">
        <f>Flavor!L100</f>
        <v>34090160.578508794</v>
      </c>
      <c r="M80" s="91">
        <f>Flavor!M100</f>
        <v>616497.37812222168</v>
      </c>
      <c r="N80" s="89">
        <f>Flavor!N100</f>
        <v>1.8417386063533735E-2</v>
      </c>
      <c r="O80" s="88">
        <f>Flavor!O100</f>
        <v>17346469.069629036</v>
      </c>
      <c r="P80" s="87">
        <f>Flavor!P100</f>
        <v>-1176105.9510049708</v>
      </c>
      <c r="Q80" s="89">
        <f>Flavor!Q100</f>
        <v>-6.3495812525785303E-2</v>
      </c>
    </row>
    <row r="81" spans="2:17">
      <c r="B81" s="391"/>
      <c r="C81" s="166" t="s">
        <v>228</v>
      </c>
      <c r="D81" s="88">
        <f>Flavor!D101</f>
        <v>75300498.366697684</v>
      </c>
      <c r="E81" s="87">
        <f>Flavor!E101</f>
        <v>-7100261.8667812794</v>
      </c>
      <c r="F81" s="89">
        <f>Flavor!F101</f>
        <v>-8.6167431546298801E-2</v>
      </c>
      <c r="G81" s="106">
        <f>Flavor!G101</f>
        <v>3.5627771327589808</v>
      </c>
      <c r="H81" s="92">
        <f>Flavor!H101</f>
        <v>-0.40425951103370528</v>
      </c>
      <c r="I81" s="194">
        <f>Flavor!I101</f>
        <v>3.24187689105417</v>
      </c>
      <c r="J81" s="195">
        <f>Flavor!J101</f>
        <v>0.12158086006566293</v>
      </c>
      <c r="K81" s="89">
        <f>Flavor!K101</f>
        <v>3.8964527358369333E-2</v>
      </c>
      <c r="L81" s="90">
        <f>Flavor!L101</f>
        <v>244114945.5398595</v>
      </c>
      <c r="M81" s="91">
        <f>Flavor!M101</f>
        <v>-12999819.567100525</v>
      </c>
      <c r="N81" s="89">
        <f>Flavor!N101</f>
        <v>-5.0560377431815656E-2</v>
      </c>
      <c r="O81" s="88">
        <f>Flavor!O101</f>
        <v>156931302.92076436</v>
      </c>
      <c r="P81" s="87">
        <f>Flavor!P101</f>
        <v>-18975545.822983086</v>
      </c>
      <c r="Q81" s="89">
        <f>Flavor!Q101</f>
        <v>-0.1078726948865177</v>
      </c>
    </row>
    <row r="82" spans="2:17">
      <c r="B82" s="391"/>
      <c r="C82" s="166" t="s">
        <v>229</v>
      </c>
      <c r="D82" s="88">
        <f>Flavor!D102</f>
        <v>29391639.588105239</v>
      </c>
      <c r="E82" s="87">
        <f>Flavor!E102</f>
        <v>-1160822.0820861496</v>
      </c>
      <c r="F82" s="89">
        <f>Flavor!F102</f>
        <v>-3.7994387968374725E-2</v>
      </c>
      <c r="G82" s="106">
        <f>Flavor!G102</f>
        <v>1.3906396861923886</v>
      </c>
      <c r="H82" s="92">
        <f>Flavor!H102</f>
        <v>-8.0253721347760987E-2</v>
      </c>
      <c r="I82" s="194">
        <f>Flavor!I102</f>
        <v>2.6606458749541084</v>
      </c>
      <c r="J82" s="195">
        <f>Flavor!J102</f>
        <v>3.7138167970501179E-2</v>
      </c>
      <c r="K82" s="89">
        <f>Flavor!K102</f>
        <v>1.4155921048618148E-2</v>
      </c>
      <c r="L82" s="90">
        <f>Flavor!L102</f>
        <v>78200744.62823008</v>
      </c>
      <c r="M82" s="91">
        <f>Flavor!M102</f>
        <v>-1953874.0308382809</v>
      </c>
      <c r="N82" s="89">
        <f>Flavor!N102</f>
        <v>-2.4376312476127385E-2</v>
      </c>
      <c r="O82" s="88">
        <f>Flavor!O102</f>
        <v>26648475.19598867</v>
      </c>
      <c r="P82" s="87">
        <f>Flavor!P102</f>
        <v>225144.85804744065</v>
      </c>
      <c r="Q82" s="89">
        <f>Flavor!Q102</f>
        <v>8.5206843788405966E-3</v>
      </c>
    </row>
    <row r="83" spans="2:17">
      <c r="B83" s="391"/>
      <c r="C83" s="166" t="s">
        <v>230</v>
      </c>
      <c r="D83" s="88">
        <f>Flavor!D103</f>
        <v>38163033.09360867</v>
      </c>
      <c r="E83" s="87">
        <f>Flavor!E103</f>
        <v>-3058515.6763025001</v>
      </c>
      <c r="F83" s="89">
        <f>Flavor!F103</f>
        <v>-7.419701024273502E-2</v>
      </c>
      <c r="G83" s="106">
        <f>Flavor!G103</f>
        <v>1.8056504880021556</v>
      </c>
      <c r="H83" s="92">
        <f>Flavor!H103</f>
        <v>-0.17888696069100196</v>
      </c>
      <c r="I83" s="194">
        <f>Flavor!I103</f>
        <v>3.2021117366552927</v>
      </c>
      <c r="J83" s="195">
        <f>Flavor!J103</f>
        <v>0.11121500099290005</v>
      </c>
      <c r="K83" s="89">
        <f>Flavor!K103</f>
        <v>3.5981467678850222E-2</v>
      </c>
      <c r="L83" s="90">
        <f>Flavor!L103</f>
        <v>122202296.17540866</v>
      </c>
      <c r="M83" s="91">
        <f>Flavor!M103</f>
        <v>-5209254.3564578891</v>
      </c>
      <c r="N83" s="89">
        <f>Flavor!N103</f>
        <v>-4.0885259889801094E-2</v>
      </c>
      <c r="O83" s="88">
        <f>Flavor!O103</f>
        <v>81579866.437086076</v>
      </c>
      <c r="P83" s="87">
        <f>Flavor!P103</f>
        <v>-6002032.009609893</v>
      </c>
      <c r="Q83" s="89">
        <f>Flavor!Q103</f>
        <v>-6.8530508199280984E-2</v>
      </c>
    </row>
    <row r="84" spans="2:17">
      <c r="B84" s="391"/>
      <c r="C84" s="166" t="s">
        <v>231</v>
      </c>
      <c r="D84" s="88">
        <f>Flavor!D104</f>
        <v>6055147.6272918088</v>
      </c>
      <c r="E84" s="87">
        <f>Flavor!E104</f>
        <v>256605.62484884914</v>
      </c>
      <c r="F84" s="89">
        <f>Flavor!F104</f>
        <v>4.4253473500879992E-2</v>
      </c>
      <c r="G84" s="106">
        <f>Flavor!G104</f>
        <v>0.28649400694452737</v>
      </c>
      <c r="H84" s="92">
        <f>Flavor!H104</f>
        <v>7.3336140175184195E-3</v>
      </c>
      <c r="I84" s="194">
        <f>Flavor!I104</f>
        <v>3.224759169961406</v>
      </c>
      <c r="J84" s="195">
        <f>Flavor!J104</f>
        <v>0.30937724100210628</v>
      </c>
      <c r="K84" s="89">
        <f>Flavor!K104</f>
        <v>0.10611894034499428</v>
      </c>
      <c r="L84" s="90">
        <f>Flavor!L104</f>
        <v>19526392.836579312</v>
      </c>
      <c r="M84" s="91">
        <f>Flavor!M104</f>
        <v>2621428.2683456354</v>
      </c>
      <c r="N84" s="89">
        <f>Flavor!N104</f>
        <v>0.15506854556037303</v>
      </c>
      <c r="O84" s="88">
        <f>Flavor!O104</f>
        <v>8562142.8097628914</v>
      </c>
      <c r="P84" s="87">
        <f>Flavor!P104</f>
        <v>984770.24933694489</v>
      </c>
      <c r="Q84" s="89">
        <f>Flavor!Q104</f>
        <v>0.12996196788317718</v>
      </c>
    </row>
    <row r="85" spans="2:17">
      <c r="B85" s="391"/>
      <c r="C85" s="166" t="s">
        <v>232</v>
      </c>
      <c r="D85" s="88">
        <f>Flavor!D105</f>
        <v>27409150.511743736</v>
      </c>
      <c r="E85" s="87">
        <f>Flavor!E105</f>
        <v>-1687056.7579108886</v>
      </c>
      <c r="F85" s="89">
        <f>Flavor!F105</f>
        <v>-5.7982016084631577E-2</v>
      </c>
      <c r="G85" s="106">
        <f>Flavor!G105</f>
        <v>1.2968399517894489</v>
      </c>
      <c r="H85" s="92">
        <f>Flavor!H105</f>
        <v>-0.10394470246681364</v>
      </c>
      <c r="I85" s="194">
        <f>Flavor!I105</f>
        <v>2.8161520381474752</v>
      </c>
      <c r="J85" s="195">
        <f>Flavor!J105</f>
        <v>0.16137479126063869</v>
      </c>
      <c r="K85" s="89">
        <f>Flavor!K105</f>
        <v>6.0786565595993866E-2</v>
      </c>
      <c r="L85" s="90">
        <f>Flavor!L105</f>
        <v>77188335.077538028</v>
      </c>
      <c r="M85" s="91">
        <f>Flavor!M105</f>
        <v>-55613.952644437551</v>
      </c>
      <c r="N85" s="89">
        <f>Flavor!N105</f>
        <v>-7.1997811275426689E-4</v>
      </c>
      <c r="O85" s="88">
        <f>Flavor!O105</f>
        <v>46949114.469732799</v>
      </c>
      <c r="P85" s="87">
        <f>Flavor!P105</f>
        <v>-4403002.372289218</v>
      </c>
      <c r="Q85" s="89">
        <f>Flavor!Q105</f>
        <v>-8.5741399635665877E-2</v>
      </c>
    </row>
    <row r="86" spans="2:17" ht="15.75" thickBot="1">
      <c r="B86" s="392"/>
      <c r="C86" s="172" t="s">
        <v>233</v>
      </c>
      <c r="D86" s="155">
        <f>Flavor!D106</f>
        <v>13875658.180406485</v>
      </c>
      <c r="E86" s="149">
        <f>Flavor!E106</f>
        <v>-1664186.6484215464</v>
      </c>
      <c r="F86" s="151">
        <f>Flavor!F106</f>
        <v>-0.10709158725538281</v>
      </c>
      <c r="G86" s="152">
        <f>Flavor!G106</f>
        <v>0.65651461463627936</v>
      </c>
      <c r="H86" s="153">
        <f>Flavor!H106</f>
        <v>-9.1623311520452888E-2</v>
      </c>
      <c r="I86" s="196">
        <f>Flavor!I106</f>
        <v>2.5128740131465506</v>
      </c>
      <c r="J86" s="197">
        <f>Flavor!J106</f>
        <v>0.15361499166377035</v>
      </c>
      <c r="K86" s="151">
        <f>Flavor!K106</f>
        <v>6.5111541490354988E-2</v>
      </c>
      <c r="L86" s="154">
        <f>Flavor!L106</f>
        <v>34867780.856847808</v>
      </c>
      <c r="M86" s="150">
        <f>Flavor!M106</f>
        <v>-1794738.2480072528</v>
      </c>
      <c r="N86" s="151">
        <f>Flavor!N106</f>
        <v>-4.8952944091874562E-2</v>
      </c>
      <c r="O86" s="155">
        <f>Flavor!O106</f>
        <v>31463495.120950013</v>
      </c>
      <c r="P86" s="149">
        <f>Flavor!P106</f>
        <v>-2396996.6557294801</v>
      </c>
      <c r="Q86" s="151">
        <f>Flavor!Q106</f>
        <v>-7.0790367474235782E-2</v>
      </c>
    </row>
    <row r="87" spans="2:17">
      <c r="B87" s="393" t="s">
        <v>234</v>
      </c>
      <c r="C87" s="244" t="s">
        <v>346</v>
      </c>
      <c r="D87" s="127">
        <f>Fat!D31</f>
        <v>491456820.10121232</v>
      </c>
      <c r="E87" s="121">
        <f>Fat!E31</f>
        <v>14740706.938767672</v>
      </c>
      <c r="F87" s="123">
        <f>Fat!F31</f>
        <v>3.092135241869759E-2</v>
      </c>
      <c r="G87" s="124">
        <f>Fat!G31</f>
        <v>23.252849029873317</v>
      </c>
      <c r="H87" s="125">
        <f>Fat!H31</f>
        <v>0.30220774642705805</v>
      </c>
      <c r="I87" s="198">
        <f>Fat!I31</f>
        <v>3.3218919391319952</v>
      </c>
      <c r="J87" s="199">
        <f>Fat!J31</f>
        <v>0.15527445095395453</v>
      </c>
      <c r="K87" s="123">
        <f>Fat!K31</f>
        <v>4.9034798656181849E-2</v>
      </c>
      <c r="L87" s="126">
        <f>Fat!L31</f>
        <v>1632566449.1256604</v>
      </c>
      <c r="M87" s="122">
        <f>Fat!M31</f>
        <v>122988868.28920126</v>
      </c>
      <c r="N87" s="123">
        <f>Fat!N31</f>
        <v>8.1472373364907119E-2</v>
      </c>
      <c r="O87" s="127">
        <f>Fat!O31</f>
        <v>588968924.77946126</v>
      </c>
      <c r="P87" s="121">
        <f>Fat!P31</f>
        <v>10259458.207217813</v>
      </c>
      <c r="Q87" s="123">
        <f>Fat!Q31</f>
        <v>1.7728167240784316E-2</v>
      </c>
    </row>
    <row r="88" spans="2:17">
      <c r="B88" s="391"/>
      <c r="C88" s="245" t="s">
        <v>236</v>
      </c>
      <c r="D88" s="88">
        <f>Fat!D32</f>
        <v>51469907.47790277</v>
      </c>
      <c r="E88" s="87">
        <f>Fat!E32</f>
        <v>9908768.2160310447</v>
      </c>
      <c r="F88" s="89">
        <f>Fat!F32</f>
        <v>0.23841425889692511</v>
      </c>
      <c r="G88" s="106">
        <f>Fat!G32</f>
        <v>2.4352535954608245</v>
      </c>
      <c r="H88" s="92">
        <f>Fat!H32</f>
        <v>0.4343671722961453</v>
      </c>
      <c r="I88" s="194">
        <f>Fat!I32</f>
        <v>3.5768336050233254</v>
      </c>
      <c r="J88" s="195">
        <f>Fat!J32</f>
        <v>0.16489833654152042</v>
      </c>
      <c r="K88" s="89">
        <f>Fat!K32</f>
        <v>4.8329854925675236E-2</v>
      </c>
      <c r="L88" s="90">
        <f>Fat!L32</f>
        <v>184099294.71440399</v>
      </c>
      <c r="M88" s="91">
        <f>Fat!M32</f>
        <v>42295377.868539989</v>
      </c>
      <c r="N88" s="89">
        <f>Fat!N32</f>
        <v>0.29826664036730111</v>
      </c>
      <c r="O88" s="88">
        <f>Fat!O32</f>
        <v>77042044.753572494</v>
      </c>
      <c r="P88" s="87">
        <f>Fat!P32</f>
        <v>17023294.207724504</v>
      </c>
      <c r="Q88" s="89">
        <f>Fat!Q32</f>
        <v>0.28363293225707031</v>
      </c>
    </row>
    <row r="89" spans="2:17">
      <c r="B89" s="391"/>
      <c r="C89" s="245" t="s">
        <v>97</v>
      </c>
      <c r="D89" s="88">
        <f>Fat!D33</f>
        <v>841859240.69291627</v>
      </c>
      <c r="E89" s="87">
        <f>Fat!E33</f>
        <v>-26845681.8675493</v>
      </c>
      <c r="F89" s="89">
        <f>Fat!F33</f>
        <v>-3.0903107799162638E-2</v>
      </c>
      <c r="G89" s="106">
        <f>Fat!G33</f>
        <v>39.831832681057705</v>
      </c>
      <c r="H89" s="92">
        <f>Fat!H33</f>
        <v>-1.9904059812536872</v>
      </c>
      <c r="I89" s="194">
        <f>Fat!I33</f>
        <v>2.9125140880121405</v>
      </c>
      <c r="J89" s="195">
        <f>Fat!J33</f>
        <v>0.13523934214850897</v>
      </c>
      <c r="K89" s="89">
        <f>Fat!K33</f>
        <v>4.8694981420159947E-2</v>
      </c>
      <c r="L89" s="90">
        <f>Fat!L33</f>
        <v>2451926898.6413221</v>
      </c>
      <c r="M89" s="91">
        <f>Fat!M33</f>
        <v>39294655.606719494</v>
      </c>
      <c r="N89" s="89">
        <f>Fat!N33</f>
        <v>1.6287047360891926E-2</v>
      </c>
      <c r="O89" s="88">
        <f>Fat!O33</f>
        <v>1208874021.4813073</v>
      </c>
      <c r="P89" s="87">
        <f>Fat!P33</f>
        <v>-80731235.03268218</v>
      </c>
      <c r="Q89" s="89">
        <f>Fat!Q33</f>
        <v>-6.2601508969428135E-2</v>
      </c>
    </row>
    <row r="90" spans="2:17" ht="15.75" thickBot="1">
      <c r="B90" s="394"/>
      <c r="C90" s="246" t="s">
        <v>23</v>
      </c>
      <c r="D90" s="120">
        <f>Fat!D34</f>
        <v>727795886.54436982</v>
      </c>
      <c r="E90" s="114">
        <f>Fat!E34</f>
        <v>37899036.772650123</v>
      </c>
      <c r="F90" s="116">
        <f>Fat!F34</f>
        <v>5.4934352556024212E-2</v>
      </c>
      <c r="G90" s="117">
        <f>Fat!G34</f>
        <v>34.4350249751215</v>
      </c>
      <c r="H90" s="118">
        <f>Fat!H34</f>
        <v>1.2211799119592683</v>
      </c>
      <c r="I90" s="206">
        <f>Fat!I34</f>
        <v>2.9934753485792109</v>
      </c>
      <c r="J90" s="207">
        <f>Fat!J34</f>
        <v>0.10645468769915478</v>
      </c>
      <c r="K90" s="116">
        <f>Fat!K34</f>
        <v>3.6873545500261153E-2</v>
      </c>
      <c r="L90" s="119">
        <f>Fat!L34</f>
        <v>2178639045.1679235</v>
      </c>
      <c r="M90" s="115">
        <f>Fat!M34</f>
        <v>186892586.00090432</v>
      </c>
      <c r="N90" s="116">
        <f>Fat!N34</f>
        <v>9.3833522404787331E-2</v>
      </c>
      <c r="O90" s="120">
        <f>Fat!O34</f>
        <v>889473851.90549183</v>
      </c>
      <c r="P90" s="114">
        <f>Fat!P34</f>
        <v>4041665.5940146446</v>
      </c>
      <c r="Q90" s="116">
        <f>Fat!Q34</f>
        <v>4.5646246618291199E-3</v>
      </c>
    </row>
    <row r="91" spans="2:17" ht="15.75" hidden="1" thickBot="1">
      <c r="B91" s="390" t="s">
        <v>237</v>
      </c>
      <c r="C91" s="169" t="s">
        <v>238</v>
      </c>
      <c r="D91" s="136">
        <f>Organic!D10</f>
        <v>122748054.02777635</v>
      </c>
      <c r="E91" s="128">
        <f>Organic!E10</f>
        <v>4679516.7762527019</v>
      </c>
      <c r="F91" s="132">
        <f>Organic!F10</f>
        <v>3.963390150488473E-2</v>
      </c>
      <c r="G91" s="133">
        <f>Organic!G10</f>
        <v>5.8077166747442917</v>
      </c>
      <c r="H91" s="134">
        <f>Organic!H10</f>
        <v>0.123518950977477</v>
      </c>
      <c r="I91" s="202">
        <f>Organic!I10</f>
        <v>3.441574885084616</v>
      </c>
      <c r="J91" s="203">
        <f>Organic!J10</f>
        <v>4.284823015828243E-2</v>
      </c>
      <c r="K91" s="132">
        <f>Organic!K10</f>
        <v>1.2607142176666501E-2</v>
      </c>
      <c r="L91" s="135">
        <f>Organic!L10</f>
        <v>422446619.93500459</v>
      </c>
      <c r="M91" s="129">
        <f>Organic!M10</f>
        <v>21163935.270088434</v>
      </c>
      <c r="N91" s="132">
        <f>Organic!N10</f>
        <v>5.2740713912839264E-2</v>
      </c>
      <c r="O91" s="136">
        <f>Organic!O10</f>
        <v>92571587.58692646</v>
      </c>
      <c r="P91" s="128">
        <f>Organic!P10</f>
        <v>-1454160.8538413942</v>
      </c>
      <c r="Q91" s="132">
        <f>Organic!Q10</f>
        <v>-1.546555999772182E-2</v>
      </c>
    </row>
    <row r="92" spans="2:17" hidden="1">
      <c r="B92" s="391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392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93" t="s">
        <v>101</v>
      </c>
      <c r="C94" s="165" t="s">
        <v>241</v>
      </c>
      <c r="D94" s="127">
        <f>Size!D52</f>
        <v>571053514.77799129</v>
      </c>
      <c r="E94" s="121">
        <f>Size!E52</f>
        <v>-33379041.420657873</v>
      </c>
      <c r="F94" s="123">
        <f>Size!F52</f>
        <v>-5.5223764964916482E-2</v>
      </c>
      <c r="G94" s="124">
        <f>Size!G52</f>
        <v>27.018896928475868</v>
      </c>
      <c r="H94" s="125">
        <f>Size!H52</f>
        <v>-2.0804231790964884</v>
      </c>
      <c r="I94" s="198">
        <f>Size!I52</f>
        <v>3.4649409953646142</v>
      </c>
      <c r="J94" s="199">
        <f>Size!J52</f>
        <v>0.17002697875638217</v>
      </c>
      <c r="K94" s="123">
        <f>Size!K52</f>
        <v>5.1602857585767013E-2</v>
      </c>
      <c r="L94" s="126">
        <f>Size!L52</f>
        <v>1978666733.9013145</v>
      </c>
      <c r="M94" s="122">
        <f>Size!M52</f>
        <v>-12886567.61195755</v>
      </c>
      <c r="N94" s="123">
        <f>Size!N52</f>
        <v>-6.470611457983954E-3</v>
      </c>
      <c r="O94" s="127">
        <f>Size!O52</f>
        <v>1684304682.5893722</v>
      </c>
      <c r="P94" s="121">
        <f>Size!P52</f>
        <v>-96081687.780367136</v>
      </c>
      <c r="Q94" s="123">
        <f>Size!Q52</f>
        <v>-5.3966762147484595E-2</v>
      </c>
    </row>
    <row r="95" spans="2:17">
      <c r="B95" s="391"/>
      <c r="C95" s="166" t="s">
        <v>242</v>
      </c>
      <c r="D95" s="88">
        <f>Size!D53</f>
        <v>275614186.22646189</v>
      </c>
      <c r="E95" s="87">
        <f>Size!E53</f>
        <v>-23215788.653156281</v>
      </c>
      <c r="F95" s="89">
        <f>Size!F53</f>
        <v>-7.7688955609318044E-2</v>
      </c>
      <c r="G95" s="106">
        <f>Size!G53</f>
        <v>13.04044384101833</v>
      </c>
      <c r="H95" s="92">
        <f>Size!H53</f>
        <v>-1.3461887246536008</v>
      </c>
      <c r="I95" s="194">
        <f>Size!I53</f>
        <v>3.3113560621917895</v>
      </c>
      <c r="J95" s="195">
        <f>Size!J53</f>
        <v>0.2505062090043535</v>
      </c>
      <c r="K95" s="89">
        <f>Size!K53</f>
        <v>8.1842044209874329E-2</v>
      </c>
      <c r="L95" s="90">
        <f>Size!L53</f>
        <v>912656706.38705134</v>
      </c>
      <c r="M95" s="91">
        <f>Size!M53</f>
        <v>-2016978.3512331247</v>
      </c>
      <c r="N95" s="89">
        <f>Size!N53</f>
        <v>-2.2051343390405318E-3</v>
      </c>
      <c r="O95" s="88">
        <f>Size!O53</f>
        <v>200140765.48856589</v>
      </c>
      <c r="P95" s="87">
        <f>Size!P53</f>
        <v>-16135112.156151235</v>
      </c>
      <c r="Q95" s="89">
        <f>Size!Q53</f>
        <v>-7.4604307849148427E-2</v>
      </c>
    </row>
    <row r="96" spans="2:17">
      <c r="B96" s="391"/>
      <c r="C96" s="166" t="s">
        <v>243</v>
      </c>
      <c r="D96" s="88">
        <f>Size!D54</f>
        <v>396773730.86942238</v>
      </c>
      <c r="E96" s="87">
        <f>Size!E54</f>
        <v>24963399.858632982</v>
      </c>
      <c r="F96" s="89">
        <f>Size!F54</f>
        <v>6.71401458662228E-2</v>
      </c>
      <c r="G96" s="106">
        <f>Size!G54</f>
        <v>18.773001585421493</v>
      </c>
      <c r="H96" s="92">
        <f>Size!H54</f>
        <v>0.87286081631713941</v>
      </c>
      <c r="I96" s="194">
        <f>Size!I54</f>
        <v>3.0409273818631721</v>
      </c>
      <c r="J96" s="195">
        <f>Size!J54</f>
        <v>0.14453627541714642</v>
      </c>
      <c r="K96" s="89">
        <f>Size!K54</f>
        <v>4.9902195561737361E-2</v>
      </c>
      <c r="L96" s="90">
        <f>Size!L54</f>
        <v>1206560102.6048355</v>
      </c>
      <c r="M96" s="91">
        <f>Size!M54</f>
        <v>129651966.58043218</v>
      </c>
      <c r="N96" s="89">
        <f>Size!N54</f>
        <v>0.12039278211702005</v>
      </c>
      <c r="O96" s="88">
        <f>Size!O54</f>
        <v>263647067.58535475</v>
      </c>
      <c r="P96" s="87">
        <f>Size!P54</f>
        <v>19928771.560160995</v>
      </c>
      <c r="Q96" s="89">
        <f>Size!Q54</f>
        <v>8.1769698398436647E-2</v>
      </c>
    </row>
    <row r="97" spans="2:17">
      <c r="B97" s="391"/>
      <c r="C97" s="166" t="s">
        <v>244</v>
      </c>
      <c r="D97" s="88">
        <f>Size!D55</f>
        <v>591732920.2024523</v>
      </c>
      <c r="E97" s="87">
        <f>Size!E55</f>
        <v>66692822.532866776</v>
      </c>
      <c r="F97" s="89">
        <f>Size!F55</f>
        <v>0.12702424601261106</v>
      </c>
      <c r="G97" s="106">
        <f>Size!G55</f>
        <v>27.997324885307368</v>
      </c>
      <c r="H97" s="92">
        <f>Size!H55</f>
        <v>2.7202121376329238</v>
      </c>
      <c r="I97" s="194">
        <f>Size!I55</f>
        <v>2.4113020552486075</v>
      </c>
      <c r="J97" s="195">
        <f>Size!J55</f>
        <v>0.11443252821068484</v>
      </c>
      <c r="K97" s="89">
        <f>Size!K55</f>
        <v>4.9821083376145762E-2</v>
      </c>
      <c r="L97" s="90">
        <f>Size!L55</f>
        <v>1426846806.6424334</v>
      </c>
      <c r="M97" s="91">
        <f>Size!M55</f>
        <v>220898205.83214784</v>
      </c>
      <c r="N97" s="89">
        <f>Size!N55</f>
        <v>0.18317381494014318</v>
      </c>
      <c r="O97" s="88">
        <f>Size!O55</f>
        <v>296091498.61193645</v>
      </c>
      <c r="P97" s="87">
        <f>Size!P55</f>
        <v>33400213.82333079</v>
      </c>
      <c r="Q97" s="89">
        <f>Size!Q55</f>
        <v>0.12714625782202402</v>
      </c>
    </row>
    <row r="98" spans="2:17">
      <c r="B98" s="391"/>
      <c r="C98" s="166" t="s">
        <v>245</v>
      </c>
      <c r="D98" s="88">
        <f>Size!D56</f>
        <v>670506719.60574019</v>
      </c>
      <c r="E98" s="87">
        <f>Size!E56</f>
        <v>-27155279.005356789</v>
      </c>
      <c r="F98" s="89">
        <f>Size!F56</f>
        <v>-3.8923259485850487E-2</v>
      </c>
      <c r="G98" s="106">
        <f>Size!G56</f>
        <v>31.724438214728554</v>
      </c>
      <c r="H98" s="92">
        <f>Size!H56</f>
        <v>-1.8632459963132639</v>
      </c>
      <c r="I98" s="194">
        <f>Size!I56</f>
        <v>3.5663390920135272</v>
      </c>
      <c r="J98" s="195">
        <f>Size!J56</f>
        <v>0.19311760991190807</v>
      </c>
      <c r="K98" s="89">
        <f>Size!K56</f>
        <v>5.7250201605970434E-2</v>
      </c>
      <c r="L98" s="90">
        <f>Size!L56</f>
        <v>2391254325.5877042</v>
      </c>
      <c r="M98" s="91">
        <f>Size!M56</f>
        <v>37885884.626801968</v>
      </c>
      <c r="N98" s="89">
        <f>Size!N56</f>
        <v>1.6098577667393556E-2</v>
      </c>
      <c r="O98" s="88">
        <f>Size!O56</f>
        <v>1893886054.5693738</v>
      </c>
      <c r="P98" s="87">
        <f>Size!P56</f>
        <v>-81496363.649062872</v>
      </c>
      <c r="Q98" s="89">
        <f>Size!Q56</f>
        <v>-4.1255993218043845E-2</v>
      </c>
    </row>
    <row r="99" spans="2:17" ht="15" customHeight="1">
      <c r="B99" s="391"/>
      <c r="C99" s="166" t="s">
        <v>246</v>
      </c>
      <c r="D99" s="88">
        <f>Size!D57</f>
        <v>685845366.92225981</v>
      </c>
      <c r="E99" s="87">
        <f>Size!E57</f>
        <v>67914380.414429903</v>
      </c>
      <c r="F99" s="89">
        <f>Size!F57</f>
        <v>0.1099060929089196</v>
      </c>
      <c r="G99" s="106">
        <f>Size!G57</f>
        <v>32.450172879068035</v>
      </c>
      <c r="H99" s="92">
        <f>Size!H57</f>
        <v>2.7009950818521133</v>
      </c>
      <c r="I99" s="194">
        <f>Size!I57</f>
        <v>2.4806525710523033</v>
      </c>
      <c r="J99" s="195">
        <f>Size!J57</f>
        <v>0.10663615477997057</v>
      </c>
      <c r="K99" s="89">
        <f>Size!K57</f>
        <v>4.4918035970201949E-2</v>
      </c>
      <c r="L99" s="90">
        <f>Size!L57</f>
        <v>1701344072.8000143</v>
      </c>
      <c r="M99" s="91">
        <f>Size!M57</f>
        <v>234365766.70706868</v>
      </c>
      <c r="N99" s="89">
        <f>Size!N57</f>
        <v>0.15976089471374882</v>
      </c>
      <c r="O99" s="88">
        <f>Size!O57</f>
        <v>348510095.4829827</v>
      </c>
      <c r="P99" s="87">
        <f>Size!P57</f>
        <v>33030735.394462347</v>
      </c>
      <c r="Q99" s="89">
        <f>Size!Q57</f>
        <v>0.1047001470561949</v>
      </c>
    </row>
    <row r="100" spans="2:17" ht="15.75" thickBot="1">
      <c r="B100" s="394"/>
      <c r="C100" s="167" t="s">
        <v>247</v>
      </c>
      <c r="D100" s="155">
        <f>Size!D58</f>
        <v>756229768.28838813</v>
      </c>
      <c r="E100" s="149">
        <f>Size!E58</f>
        <v>-5056271.349187851</v>
      </c>
      <c r="F100" s="151">
        <f>Size!F58</f>
        <v>-6.6417497312770647E-3</v>
      </c>
      <c r="G100" s="152">
        <f>Size!G58</f>
        <v>35.780349187716133</v>
      </c>
      <c r="H100" s="153">
        <f>Size!H58</f>
        <v>-0.87040023611073991</v>
      </c>
      <c r="I100" s="196">
        <f>Size!I58</f>
        <v>3.113647978432442</v>
      </c>
      <c r="J100" s="197">
        <f>Size!J58</f>
        <v>0.1772832791739325</v>
      </c>
      <c r="K100" s="151">
        <f>Size!K58</f>
        <v>6.0375088700221756E-2</v>
      </c>
      <c r="L100" s="154">
        <f>Size!L58</f>
        <v>2354633289.2615738</v>
      </c>
      <c r="M100" s="150">
        <f>Size!M58</f>
        <v>119219836.43148136</v>
      </c>
      <c r="N100" s="151">
        <f>Size!N58</f>
        <v>5.3332342739794245E-2</v>
      </c>
      <c r="O100" s="155">
        <f>Size!O58</f>
        <v>521962692.86747569</v>
      </c>
      <c r="P100" s="149">
        <f>Size!P58</f>
        <v>-941188.76912456751</v>
      </c>
      <c r="Q100" s="151">
        <f>Size!Q58</f>
        <v>-1.7999269123396191E-3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395" t="s">
        <v>322</v>
      </c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  <c r="N102" s="395"/>
      <c r="O102" s="395"/>
      <c r="P102" s="395"/>
      <c r="Q102" s="395"/>
    </row>
    <row r="103" spans="2:17">
      <c r="B103" s="396" t="s">
        <v>26</v>
      </c>
      <c r="C103" s="396"/>
      <c r="D103" s="396"/>
      <c r="E103" s="396"/>
      <c r="F103" s="396"/>
      <c r="G103" s="396"/>
      <c r="H103" s="396"/>
      <c r="I103" s="396"/>
      <c r="J103" s="396"/>
      <c r="K103" s="396"/>
      <c r="L103" s="396"/>
      <c r="M103" s="396"/>
      <c r="N103" s="396"/>
      <c r="O103" s="396"/>
      <c r="P103" s="396"/>
      <c r="Q103" s="396"/>
    </row>
    <row r="104" spans="2:17" ht="15.75" thickBot="1">
      <c r="B104" s="397" t="str">
        <f>'HOME PAGE'!H7</f>
        <v>YTD Ending 01-28-2024</v>
      </c>
      <c r="C104" s="397"/>
      <c r="D104" s="397"/>
      <c r="E104" s="397"/>
      <c r="F104" s="397"/>
      <c r="G104" s="397"/>
      <c r="H104" s="397"/>
      <c r="I104" s="397"/>
      <c r="J104" s="397"/>
      <c r="K104" s="397"/>
      <c r="L104" s="397"/>
      <c r="M104" s="397"/>
      <c r="N104" s="397"/>
      <c r="O104" s="397"/>
      <c r="P104" s="397"/>
      <c r="Q104" s="397"/>
    </row>
    <row r="105" spans="2:17">
      <c r="D105" s="398" t="s">
        <v>102</v>
      </c>
      <c r="E105" s="399"/>
      <c r="F105" s="400"/>
      <c r="G105" s="401" t="s">
        <v>31</v>
      </c>
      <c r="H105" s="402"/>
      <c r="I105" s="398" t="s">
        <v>32</v>
      </c>
      <c r="J105" s="399"/>
      <c r="K105" s="400"/>
      <c r="L105" s="401" t="s">
        <v>33</v>
      </c>
      <c r="M105" s="399"/>
      <c r="N105" s="402"/>
      <c r="O105" s="398" t="s">
        <v>34</v>
      </c>
      <c r="P105" s="399"/>
      <c r="Q105" s="400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6" t="s">
        <v>11</v>
      </c>
      <c r="D107" s="347">
        <f>'Segment Data'!D51</f>
        <v>216812112.94325921</v>
      </c>
      <c r="E107" s="348">
        <f>'Segment Data'!E51</f>
        <v>4221760.4150606096</v>
      </c>
      <c r="F107" s="349">
        <f>'Segment Data'!F51</f>
        <v>1.9858664162573526E-2</v>
      </c>
      <c r="G107" s="350">
        <f>'Segment Data'!G51</f>
        <v>99.96347036884066</v>
      </c>
      <c r="H107" s="351">
        <f>'Segment Data'!H51</f>
        <v>-1.9989173185081199E-2</v>
      </c>
      <c r="I107" s="352">
        <f>'Segment Data'!I51</f>
        <v>3.0194877449644282</v>
      </c>
      <c r="J107" s="353">
        <f>'Segment Data'!J51</f>
        <v>1.0985859871386339E-2</v>
      </c>
      <c r="K107" s="349">
        <f>'Segment Data'!K51</f>
        <v>3.6516047823737983E-3</v>
      </c>
      <c r="L107" s="354">
        <f>'Segment Data'!L51</f>
        <v>654661517.99201465</v>
      </c>
      <c r="M107" s="355">
        <f>'Segment Data'!M51</f>
        <v>15083041.658334851</v>
      </c>
      <c r="N107" s="349">
        <f>'Segment Data'!N51</f>
        <v>2.3582784937974919E-2</v>
      </c>
      <c r="O107" s="347">
        <f>'Segment Data'!O51</f>
        <v>281166135.95044434</v>
      </c>
      <c r="P107" s="348">
        <f>'Segment Data'!P51</f>
        <v>1977314.8640516996</v>
      </c>
      <c r="Q107" s="349">
        <f>'Segment Data'!Q51</f>
        <v>7.082356866429964E-3</v>
      </c>
    </row>
    <row r="108" spans="2:17">
      <c r="B108" s="387" t="s">
        <v>98</v>
      </c>
      <c r="C108" s="162" t="s">
        <v>370</v>
      </c>
      <c r="D108" s="88">
        <f>'Segment Data'!D52</f>
        <v>4852667.2959547695</v>
      </c>
      <c r="E108" s="87">
        <f>'Segment Data'!E52</f>
        <v>-138162.7512572892</v>
      </c>
      <c r="F108" s="89">
        <f>'Segment Data'!F52</f>
        <v>-2.7683321201143422E-2</v>
      </c>
      <c r="G108" s="106">
        <f>'Segment Data'!G52</f>
        <v>2.2373725197538525</v>
      </c>
      <c r="H108" s="92">
        <f>'Segment Data'!H52</f>
        <v>-0.10986689244084946</v>
      </c>
      <c r="I108" s="194">
        <f>'Segment Data'!I52</f>
        <v>4.9140285095592562</v>
      </c>
      <c r="J108" s="195">
        <f>'Segment Data'!J52</f>
        <v>-0.11793389362514173</v>
      </c>
      <c r="K108" s="89">
        <f>'Segment Data'!K52</f>
        <v>-2.3436958422127542E-2</v>
      </c>
      <c r="L108" s="90">
        <f>'Segment Data'!L52</f>
        <v>23846145.43972756</v>
      </c>
      <c r="M108" s="91">
        <f>'Segment Data'!M52</f>
        <v>-1267523.7185265347</v>
      </c>
      <c r="N108" s="89">
        <f>'Segment Data'!N52</f>
        <v>-5.0471466775293503E-2</v>
      </c>
      <c r="O108" s="88">
        <f>'Segment Data'!O52</f>
        <v>10474204.159193277</v>
      </c>
      <c r="P108" s="87">
        <f>'Segment Data'!P52</f>
        <v>-525270.78456669673</v>
      </c>
      <c r="Q108" s="89">
        <f>'Segment Data'!Q52</f>
        <v>-4.7754168926461713E-2</v>
      </c>
    </row>
    <row r="109" spans="2:17">
      <c r="B109" s="388"/>
      <c r="C109" s="163" t="s">
        <v>318</v>
      </c>
      <c r="D109" s="88">
        <f>'Segment Data'!D53</f>
        <v>96039486.110269994</v>
      </c>
      <c r="E109" s="87">
        <f>'Segment Data'!E53</f>
        <v>7732339.1961471587</v>
      </c>
      <c r="F109" s="89">
        <f>'Segment Data'!F53</f>
        <v>8.7561873147897346E-2</v>
      </c>
      <c r="G109" s="106">
        <f>'Segment Data'!G53</f>
        <v>44.279999828861683</v>
      </c>
      <c r="H109" s="92">
        <f>'Segment Data'!H53</f>
        <v>2.7482278281130306</v>
      </c>
      <c r="I109" s="194">
        <f>'Segment Data'!I53</f>
        <v>3.2279125225150063</v>
      </c>
      <c r="J109" s="195">
        <f>'Segment Data'!J53</f>
        <v>-8.3709236934964348E-2</v>
      </c>
      <c r="K109" s="89">
        <f>'Segment Data'!K53</f>
        <v>-2.527741481831176E-2</v>
      </c>
      <c r="L109" s="90">
        <f>'Segment Data'!L53</f>
        <v>310007059.87124652</v>
      </c>
      <c r="M109" s="91">
        <f>'Segment Data'!M53</f>
        <v>17567190.635492027</v>
      </c>
      <c r="N109" s="89">
        <f>'Segment Data'!N53</f>
        <v>6.0071120539757834E-2</v>
      </c>
      <c r="O109" s="88">
        <f>'Segment Data'!O53</f>
        <v>122257858.45715094</v>
      </c>
      <c r="P109" s="87">
        <f>'Segment Data'!P53</f>
        <v>5180188.8879814297</v>
      </c>
      <c r="Q109" s="89">
        <f>'Segment Data'!Q53</f>
        <v>4.4245746494987873E-2</v>
      </c>
    </row>
    <row r="110" spans="2:17">
      <c r="B110" s="388"/>
      <c r="C110" s="163" t="s">
        <v>212</v>
      </c>
      <c r="D110" s="88">
        <f>'Segment Data'!D54</f>
        <v>108434179.46528378</v>
      </c>
      <c r="E110" s="87">
        <f>'Segment Data'!E54</f>
        <v>-3202707.0959425718</v>
      </c>
      <c r="F110" s="89">
        <f>'Segment Data'!F54</f>
        <v>-2.8688609962138928E-2</v>
      </c>
      <c r="G110" s="106">
        <f>'Segment Data'!G54</f>
        <v>49.994701581936908</v>
      </c>
      <c r="H110" s="92">
        <f>'Segment Data'!H54</f>
        <v>-2.5092902415469638</v>
      </c>
      <c r="I110" s="194">
        <f>'Segment Data'!I54</f>
        <v>2.6421354869436158</v>
      </c>
      <c r="J110" s="195">
        <f>'Segment Data'!J54</f>
        <v>5.2835140531600544E-2</v>
      </c>
      <c r="K110" s="89">
        <f>'Segment Data'!K54</f>
        <v>2.0405180343336386E-2</v>
      </c>
      <c r="L110" s="90">
        <f>'Segment Data'!L54</f>
        <v>286497793.56283897</v>
      </c>
      <c r="M110" s="91">
        <f>'Segment Data'!M54</f>
        <v>-2563635.4825032949</v>
      </c>
      <c r="N110" s="89">
        <f>'Segment Data'!N54</f>
        <v>-8.8688258788797523E-3</v>
      </c>
      <c r="O110" s="88">
        <f>'Segment Data'!O54</f>
        <v>132427036.48487473</v>
      </c>
      <c r="P110" s="87">
        <f>'Segment Data'!P54</f>
        <v>-2784539.2770531774</v>
      </c>
      <c r="Q110" s="89">
        <f>'Segment Data'!Q54</f>
        <v>-2.0593941468118233E-2</v>
      </c>
    </row>
    <row r="111" spans="2:17">
      <c r="B111" s="388"/>
      <c r="C111" s="163" t="s">
        <v>347</v>
      </c>
      <c r="D111" s="88">
        <f>'Segment Data'!D55</f>
        <v>4095613.1490894328</v>
      </c>
      <c r="E111" s="87">
        <f>'Segment Data'!E55</f>
        <v>322508.37628668034</v>
      </c>
      <c r="F111" s="89">
        <f>'Segment Data'!F55</f>
        <v>8.5475595221044823E-2</v>
      </c>
      <c r="G111" s="106">
        <f>'Segment Data'!G55</f>
        <v>1.8883248639266792</v>
      </c>
      <c r="H111" s="92">
        <f>'Segment Data'!H55</f>
        <v>0.11379434589995463</v>
      </c>
      <c r="I111" s="194">
        <f>'Segment Data'!I55</f>
        <v>4.779593077052005</v>
      </c>
      <c r="J111" s="195">
        <f>'Segment Data'!J55</f>
        <v>0.27913204124250512</v>
      </c>
      <c r="K111" s="89">
        <f>'Segment Data'!K55</f>
        <v>6.2022988094218114E-2</v>
      </c>
      <c r="L111" s="90">
        <f>'Segment Data'!L55</f>
        <v>19575364.253671013</v>
      </c>
      <c r="M111" s="91">
        <f>'Segment Data'!M55</f>
        <v>2594653.2396453694</v>
      </c>
      <c r="N111" s="89">
        <f>'Segment Data'!N55</f>
        <v>0.1528000351400039</v>
      </c>
      <c r="O111" s="88">
        <f>'Segment Data'!O55</f>
        <v>9444105.7196171284</v>
      </c>
      <c r="P111" s="87">
        <f>'Segment Data'!P55</f>
        <v>826500.61046434939</v>
      </c>
      <c r="Q111" s="89">
        <f>'Segment Data'!Q55</f>
        <v>9.5908387538728268E-2</v>
      </c>
    </row>
    <row r="112" spans="2:17" ht="15.75" thickBot="1">
      <c r="B112" s="389"/>
      <c r="C112" s="164" t="s">
        <v>348</v>
      </c>
      <c r="D112" s="155">
        <f>'Segment Data'!D56</f>
        <v>3390166.9226627285</v>
      </c>
      <c r="E112" s="149">
        <f>'Segment Data'!E56</f>
        <v>-492217.31017631199</v>
      </c>
      <c r="F112" s="151">
        <f>'Segment Data'!F56</f>
        <v>-0.1267822246991695</v>
      </c>
      <c r="G112" s="152">
        <f>'Segment Data'!G56</f>
        <v>1.563071574362219</v>
      </c>
      <c r="H112" s="153">
        <f>'Segment Data'!H56</f>
        <v>-0.26285421321166624</v>
      </c>
      <c r="I112" s="196">
        <f>'Segment Data'!I56</f>
        <v>4.3464393348977453</v>
      </c>
      <c r="J112" s="197">
        <f>'Segment Data'!J56</f>
        <v>0.22969124357971626</v>
      </c>
      <c r="K112" s="151">
        <f>'Segment Data'!K56</f>
        <v>5.579434021336431E-2</v>
      </c>
      <c r="L112" s="154">
        <f>'Segment Data'!L56</f>
        <v>14735154.864530526</v>
      </c>
      <c r="M112" s="150">
        <f>'Segment Data'!M56</f>
        <v>-1247643.0157728046</v>
      </c>
      <c r="N112" s="151">
        <f>'Segment Data'!N56</f>
        <v>-7.8061615063677828E-2</v>
      </c>
      <c r="O112" s="155">
        <f>'Segment Data'!O56</f>
        <v>6562931.1296082735</v>
      </c>
      <c r="P112" s="149">
        <f>'Segment Data'!P56</f>
        <v>-719564.57277417928</v>
      </c>
      <c r="Q112" s="151">
        <f>'Segment Data'!Q56</f>
        <v>-9.880741468048862E-2</v>
      </c>
    </row>
    <row r="113" spans="2:17">
      <c r="B113" s="393" t="s">
        <v>99</v>
      </c>
      <c r="C113" s="165" t="s">
        <v>213</v>
      </c>
      <c r="D113" s="127">
        <f>'Type Data'!D35</f>
        <v>181262771.77898762</v>
      </c>
      <c r="E113" s="121">
        <f>'Type Data'!E35</f>
        <v>5096130.9675919712</v>
      </c>
      <c r="F113" s="123">
        <f>'Type Data'!F35</f>
        <v>2.8927899993551554E-2</v>
      </c>
      <c r="G113" s="124">
        <f>'Type Data'!G35</f>
        <v>83.573078412112324</v>
      </c>
      <c r="H113" s="125">
        <f>'Type Data'!H35</f>
        <v>0.72007029226159602</v>
      </c>
      <c r="I113" s="198">
        <f>'Type Data'!I35</f>
        <v>2.9931999976901555</v>
      </c>
      <c r="J113" s="199">
        <f>'Type Data'!J35</f>
        <v>7.877427234784129E-3</v>
      </c>
      <c r="K113" s="123">
        <f>'Type Data'!K35</f>
        <v>2.638718948747482E-3</v>
      </c>
      <c r="L113" s="126">
        <f>'Type Data'!L35</f>
        <v>542555728.07017696</v>
      </c>
      <c r="M113" s="122">
        <f>'Type Data'!M35</f>
        <v>16641479.094613135</v>
      </c>
      <c r="N113" s="123">
        <f>'Type Data'!N35</f>
        <v>3.1642951540159482E-2</v>
      </c>
      <c r="O113" s="127">
        <f>'Type Data'!O35</f>
        <v>231311420.67876184</v>
      </c>
      <c r="P113" s="121">
        <f>'Type Data'!P35</f>
        <v>1422482.0544891655</v>
      </c>
      <c r="Q113" s="123">
        <f>'Type Data'!Q35</f>
        <v>6.1876924701194545E-3</v>
      </c>
    </row>
    <row r="114" spans="2:17">
      <c r="B114" s="391"/>
      <c r="C114" s="166" t="s">
        <v>214</v>
      </c>
      <c r="D114" s="88">
        <f>'Type Data'!D36</f>
        <v>21434554.378215015</v>
      </c>
      <c r="E114" s="87">
        <f>'Type Data'!E36</f>
        <v>-942639.31851743534</v>
      </c>
      <c r="F114" s="89">
        <f>'Type Data'!F36</f>
        <v>-4.2125001521306979E-2</v>
      </c>
      <c r="G114" s="106">
        <f>'Type Data'!G36</f>
        <v>9.8826233108882988</v>
      </c>
      <c r="H114" s="92">
        <f>'Type Data'!H36</f>
        <v>-0.64160421888427166</v>
      </c>
      <c r="I114" s="194">
        <f>'Type Data'!I36</f>
        <v>3.1190942965579183</v>
      </c>
      <c r="J114" s="195">
        <f>'Type Data'!J36</f>
        <v>9.3797878619637842E-2</v>
      </c>
      <c r="K114" s="89">
        <f>'Type Data'!K36</f>
        <v>3.1004525065203521E-2</v>
      </c>
      <c r="L114" s="90">
        <f>'Type Data'!L36</f>
        <v>66856396.310351007</v>
      </c>
      <c r="M114" s="91">
        <f>'Type Data'!M36</f>
        <v>-841247.62388474494</v>
      </c>
      <c r="N114" s="89">
        <f>'Type Data'!N36</f>
        <v>-1.2426542121642625E-2</v>
      </c>
      <c r="O114" s="88">
        <f>'Type Data'!O36</f>
        <v>21378708.38186121</v>
      </c>
      <c r="P114" s="87">
        <f>'Type Data'!P36</f>
        <v>821506.74278562889</v>
      </c>
      <c r="Q114" s="89">
        <f>'Type Data'!Q36</f>
        <v>3.9961992746332303E-2</v>
      </c>
    </row>
    <row r="115" spans="2:17">
      <c r="B115" s="391"/>
      <c r="C115" s="166" t="s">
        <v>215</v>
      </c>
      <c r="D115" s="88">
        <f>'Type Data'!D37</f>
        <v>13348036.660282342</v>
      </c>
      <c r="E115" s="87">
        <f>'Type Data'!E37</f>
        <v>153473.88909036666</v>
      </c>
      <c r="F115" s="89">
        <f>'Type Data'!F37</f>
        <v>1.1631600967138533E-2</v>
      </c>
      <c r="G115" s="106">
        <f>'Type Data'!G37</f>
        <v>6.1542505585079086</v>
      </c>
      <c r="H115" s="92">
        <f>'Type Data'!H37</f>
        <v>-5.1289896735492668E-2</v>
      </c>
      <c r="I115" s="194">
        <f>'Type Data'!I37</f>
        <v>3.2165282944952489</v>
      </c>
      <c r="J115" s="195">
        <f>'Type Data'!J37</f>
        <v>-7.7742177591461736E-2</v>
      </c>
      <c r="K115" s="89">
        <f>'Type Data'!K37</f>
        <v>-2.3599209066223703E-2</v>
      </c>
      <c r="L115" s="90">
        <f>'Type Data'!L37</f>
        <v>42934337.593758017</v>
      </c>
      <c r="M115" s="91">
        <f>'Type Data'!M37</f>
        <v>-532120.93547430634</v>
      </c>
      <c r="N115" s="89">
        <f>'Type Data'!N37</f>
        <v>-1.224210468208357E-2</v>
      </c>
      <c r="O115" s="88">
        <f>'Type Data'!O37</f>
        <v>25409006.386724114</v>
      </c>
      <c r="P115" s="87">
        <f>'Type Data'!P37</f>
        <v>74146.559193350375</v>
      </c>
      <c r="Q115" s="89">
        <f>'Type Data'!Q37</f>
        <v>2.92666151295525E-3</v>
      </c>
    </row>
    <row r="116" spans="2:17" ht="15.75" thickBot="1">
      <c r="B116" s="394"/>
      <c r="C116" s="167" t="s">
        <v>216</v>
      </c>
      <c r="D116" s="155">
        <f>'Type Data'!D38</f>
        <v>766750.12577429414</v>
      </c>
      <c r="E116" s="149">
        <f>'Type Data'!E38</f>
        <v>-85205.123104114085</v>
      </c>
      <c r="F116" s="151">
        <f>'Type Data'!F38</f>
        <v>-0.10001126610380756</v>
      </c>
      <c r="G116" s="152">
        <f>'Type Data'!G38</f>
        <v>0.3535180873321519</v>
      </c>
      <c r="H116" s="153">
        <f>'Type Data'!H38</f>
        <v>-4.7165349826889136E-2</v>
      </c>
      <c r="I116" s="196">
        <f>'Type Data'!I38</f>
        <v>3.0193096028388813</v>
      </c>
      <c r="J116" s="197">
        <f>'Type Data'!J38</f>
        <v>8.473657457358863E-2</v>
      </c>
      <c r="K116" s="151">
        <f>'Type Data'!K38</f>
        <v>2.8875265245547073E-2</v>
      </c>
      <c r="L116" s="154">
        <f>'Type Data'!L38</f>
        <v>2315056.0177282463</v>
      </c>
      <c r="M116" s="150">
        <f>'Type Data'!M38</f>
        <v>-185068.87691937527</v>
      </c>
      <c r="N116" s="151">
        <f>'Type Data'!N38</f>
        <v>-7.402385269455096E-2</v>
      </c>
      <c r="O116" s="155">
        <f>'Type Data'!O38</f>
        <v>3067000.5030971766</v>
      </c>
      <c r="P116" s="149">
        <f>'Type Data'!P38</f>
        <v>-340820.49241645634</v>
      </c>
      <c r="Q116" s="151">
        <f>'Type Data'!Q38</f>
        <v>-0.10001126610380756</v>
      </c>
    </row>
    <row r="117" spans="2:17" ht="15.75" thickBot="1">
      <c r="B117" s="105" t="s">
        <v>217</v>
      </c>
      <c r="C117" s="168" t="s">
        <v>218</v>
      </c>
      <c r="D117" s="148">
        <f>Granola!D11</f>
        <v>89200.501612424036</v>
      </c>
      <c r="E117" s="142">
        <f>Granola!E11</f>
        <v>-182796.75881357794</v>
      </c>
      <c r="F117" s="144">
        <f>Granola!F11</f>
        <v>-0.67205367630277502</v>
      </c>
      <c r="G117" s="145">
        <f>Granola!G11</f>
        <v>4.1126815189300982E-2</v>
      </c>
      <c r="H117" s="146">
        <f>Granola!H11</f>
        <v>-8.6796332592006586E-2</v>
      </c>
      <c r="I117" s="200">
        <f>Granola!I11</f>
        <v>3.9194360052481771</v>
      </c>
      <c r="J117" s="201">
        <f>Granola!J11</f>
        <v>0.97767813419301852</v>
      </c>
      <c r="K117" s="144">
        <f>Granola!K11</f>
        <v>0.33234486896854704</v>
      </c>
      <c r="L117" s="147">
        <f>Granola!L11</f>
        <v>349615.65770593286</v>
      </c>
      <c r="M117" s="143">
        <f>Granola!M11</f>
        <v>-450534.42405769823</v>
      </c>
      <c r="N117" s="144">
        <f>Granola!N11</f>
        <v>-0.56306239832490412</v>
      </c>
      <c r="O117" s="148">
        <f>Granola!O11</f>
        <v>141649.57317650318</v>
      </c>
      <c r="P117" s="142">
        <f>Granola!P11</f>
        <v>-84676.733916401863</v>
      </c>
      <c r="Q117" s="144">
        <f>Granola!Q11</f>
        <v>-0.3741356230481982</v>
      </c>
    </row>
    <row r="118" spans="2:17">
      <c r="B118" s="390" t="s">
        <v>219</v>
      </c>
      <c r="C118" s="169" t="s">
        <v>22</v>
      </c>
      <c r="D118" s="136">
        <f>'NB vs PL'!D19</f>
        <v>181917824.34087488</v>
      </c>
      <c r="E118" s="128">
        <f>'NB vs PL'!E19</f>
        <v>1593805.9549089074</v>
      </c>
      <c r="F118" s="132">
        <f>'NB vs PL'!F19</f>
        <v>8.838567203496548E-3</v>
      </c>
      <c r="G118" s="133">
        <f>'NB vs PL'!G19</f>
        <v>83.875097180673393</v>
      </c>
      <c r="H118" s="134">
        <f>'NB vs PL'!H19</f>
        <v>-0.93316896281147876</v>
      </c>
      <c r="I118" s="202">
        <f>'NB vs PL'!I19</f>
        <v>3.2431931243725378</v>
      </c>
      <c r="J118" s="203">
        <f>'NB vs PL'!J19</f>
        <v>2.8919485898784902E-2</v>
      </c>
      <c r="K118" s="132">
        <f>'NB vs PL'!K19</f>
        <v>8.99720719251422E-3</v>
      </c>
      <c r="L118" s="135">
        <f>'NB vs PL'!L19</f>
        <v>589994637.10313654</v>
      </c>
      <c r="M118" s="129">
        <f>'NB vs PL'!M19</f>
        <v>10383898.421469808</v>
      </c>
      <c r="N118" s="132">
        <f>'NB vs PL'!N19</f>
        <v>1.7915296816425692E-2</v>
      </c>
      <c r="O118" s="136">
        <f>'NB vs PL'!O19</f>
        <v>242415257.85174656</v>
      </c>
      <c r="P118" s="128">
        <f>'NB vs PL'!P19</f>
        <v>888049.85788306594</v>
      </c>
      <c r="Q118" s="132">
        <f>'NB vs PL'!Q19</f>
        <v>3.6768108456982978E-3</v>
      </c>
    </row>
    <row r="119" spans="2:17" ht="15.75" thickBot="1">
      <c r="B119" s="392"/>
      <c r="C119" s="170" t="s">
        <v>21</v>
      </c>
      <c r="D119" s="141">
        <f>'NB vs PL'!D20</f>
        <v>34973518.20983465</v>
      </c>
      <c r="E119" s="130">
        <f>'NB vs PL'!E20</f>
        <v>2672014.8325325325</v>
      </c>
      <c r="F119" s="137">
        <f>'NB vs PL'!F20</f>
        <v>8.2721067230887013E-2</v>
      </c>
      <c r="G119" s="138">
        <f>'NB vs PL'!G20</f>
        <v>16.124902819326589</v>
      </c>
      <c r="H119" s="139">
        <f>'NB vs PL'!H20</f>
        <v>0.93316896281158535</v>
      </c>
      <c r="I119" s="204">
        <f>'NB vs PL'!I20</f>
        <v>1.858121355708044</v>
      </c>
      <c r="J119" s="205">
        <f>'NB vs PL'!J20</f>
        <v>-1.9980716191878578E-3</v>
      </c>
      <c r="K119" s="137">
        <f>'NB vs PL'!K20</f>
        <v>-1.0741630832052792E-3</v>
      </c>
      <c r="L119" s="140">
        <f>'NB vs PL'!L20</f>
        <v>64985041.069937922</v>
      </c>
      <c r="M119" s="131">
        <f>'NB vs PL'!M20</f>
        <v>4900387.105942063</v>
      </c>
      <c r="N119" s="137">
        <f>'NB vs PL'!N20</f>
        <v>8.1558048231058972E-2</v>
      </c>
      <c r="O119" s="141">
        <f>'NB vs PL'!O20</f>
        <v>38870347.620084047</v>
      </c>
      <c r="P119" s="130">
        <f>'NB vs PL'!P20</f>
        <v>1180519.0429224297</v>
      </c>
      <c r="Q119" s="137">
        <f>'NB vs PL'!Q20</f>
        <v>3.1321953096856814E-2</v>
      </c>
    </row>
    <row r="120" spans="2:17">
      <c r="B120" s="393" t="s">
        <v>100</v>
      </c>
      <c r="C120" s="165" t="s">
        <v>208</v>
      </c>
      <c r="D120" s="127">
        <f>Package!D35</f>
        <v>113607273.17709573</v>
      </c>
      <c r="E120" s="121">
        <f>Package!E35</f>
        <v>-816798.00179824233</v>
      </c>
      <c r="F120" s="123">
        <f>Package!F35</f>
        <v>-7.1383406776467182E-3</v>
      </c>
      <c r="G120" s="124">
        <f>Package!G35</f>
        <v>52.379810019634213</v>
      </c>
      <c r="H120" s="125">
        <f>Package!H35</f>
        <v>-1.4350237924096376</v>
      </c>
      <c r="I120" s="198">
        <f>Package!I35</f>
        <v>3.2230925242942563</v>
      </c>
      <c r="J120" s="199">
        <f>Package!J35</f>
        <v>4.0004048066162312E-3</v>
      </c>
      <c r="K120" s="123">
        <f>Package!K35</f>
        <v>1.2427121244523275E-3</v>
      </c>
      <c r="L120" s="126">
        <f>Package!L35</f>
        <v>366166752.88255262</v>
      </c>
      <c r="M120" s="122">
        <f>Package!M35</f>
        <v>-2174872.9291177392</v>
      </c>
      <c r="N120" s="123">
        <f>Package!N35</f>
        <v>-5.9044994557029282E-3</v>
      </c>
      <c r="O120" s="127">
        <f>Package!O35</f>
        <v>209495205.62813461</v>
      </c>
      <c r="P120" s="121">
        <f>Package!P35</f>
        <v>-2198984.7528498471</v>
      </c>
      <c r="Q120" s="123">
        <f>Package!Q35</f>
        <v>-1.0387553616338505E-2</v>
      </c>
    </row>
    <row r="121" spans="2:17">
      <c r="B121" s="391"/>
      <c r="C121" s="166" t="s">
        <v>209</v>
      </c>
      <c r="D121" s="88">
        <f>Package!D36</f>
        <v>70326230.111000583</v>
      </c>
      <c r="E121" s="87">
        <f>Package!E36</f>
        <v>5837742.3253899515</v>
      </c>
      <c r="F121" s="89">
        <f>Package!F36</f>
        <v>9.0523789994848225E-2</v>
      </c>
      <c r="G121" s="106">
        <f>Package!G36</f>
        <v>32.424636817653614</v>
      </c>
      <c r="H121" s="92">
        <f>Package!H36</f>
        <v>2.0950285698674307</v>
      </c>
      <c r="I121" s="194">
        <f>Package!I36</f>
        <v>2.5283265178220415</v>
      </c>
      <c r="J121" s="195">
        <f>Package!J36</f>
        <v>4.2301071136369384E-2</v>
      </c>
      <c r="K121" s="89">
        <f>Package!K36</f>
        <v>1.7015542295741367E-2</v>
      </c>
      <c r="L121" s="90">
        <f>Package!L36</f>
        <v>177807672.4880977</v>
      </c>
      <c r="M121" s="91">
        <f>Package!M36</f>
        <v>17487650.834791511</v>
      </c>
      <c r="N121" s="89">
        <f>Package!N36</f>
        <v>0.10907964366801765</v>
      </c>
      <c r="O121" s="88">
        <f>Package!O36</f>
        <v>36710476.820375562</v>
      </c>
      <c r="P121" s="87">
        <f>Package!P36</f>
        <v>2894065.9355365187</v>
      </c>
      <c r="Q121" s="89">
        <f>Package!Q36</f>
        <v>8.5581700121641804E-2</v>
      </c>
    </row>
    <row r="122" spans="2:17" ht="15" customHeight="1">
      <c r="B122" s="391"/>
      <c r="C122" s="166" t="s">
        <v>210</v>
      </c>
      <c r="D122" s="88">
        <f>Package!D37</f>
        <v>7138872.4030621601</v>
      </c>
      <c r="E122" s="87">
        <f>Package!E37</f>
        <v>-200994.56853529997</v>
      </c>
      <c r="F122" s="89">
        <f>Package!F37</f>
        <v>-2.738395250391782E-2</v>
      </c>
      <c r="G122" s="106">
        <f>Package!G37</f>
        <v>3.2914510644393657</v>
      </c>
      <c r="H122" s="92">
        <f>Package!H37</f>
        <v>-0.16056490745768492</v>
      </c>
      <c r="I122" s="194">
        <f>Package!I37</f>
        <v>2.7383021541785557</v>
      </c>
      <c r="J122" s="195">
        <f>Package!J37</f>
        <v>-8.3050276501519527E-3</v>
      </c>
      <c r="K122" s="89">
        <f>Package!K37</f>
        <v>-3.0237406008027747E-3</v>
      </c>
      <c r="L122" s="90">
        <f>Package!L37</f>
        <v>19548389.679710954</v>
      </c>
      <c r="M122" s="91">
        <f>Package!M37</f>
        <v>-611341.6581459567</v>
      </c>
      <c r="N122" s="89">
        <f>Package!N37</f>
        <v>-3.0324891135724116E-2</v>
      </c>
      <c r="O122" s="88">
        <f>Package!O37</f>
        <v>5189374.0809957981</v>
      </c>
      <c r="P122" s="87">
        <f>Package!P37</f>
        <v>-115360.4413085999</v>
      </c>
      <c r="Q122" s="89">
        <f>Package!Q37</f>
        <v>-2.1746694546834148E-2</v>
      </c>
    </row>
    <row r="123" spans="2:17" ht="15.75" thickBot="1">
      <c r="B123" s="394"/>
      <c r="C123" s="167" t="s">
        <v>211</v>
      </c>
      <c r="D123" s="155">
        <f>Package!D38</f>
        <v>21463275.347685892</v>
      </c>
      <c r="E123" s="149">
        <f>Package!E38</f>
        <v>-909286.66543289647</v>
      </c>
      <c r="F123" s="151">
        <f>Package!F38</f>
        <v>-4.0642938654040173E-2</v>
      </c>
      <c r="G123" s="152">
        <f>Package!G38</f>
        <v>9.8958654113488844</v>
      </c>
      <c r="H123" s="153">
        <f>Package!H38</f>
        <v>-0.62618378932412533</v>
      </c>
      <c r="I123" s="196">
        <f>Package!I38</f>
        <v>3.1165493577029224</v>
      </c>
      <c r="J123" s="197">
        <f>Package!J38</f>
        <v>9.0736168834378628E-2</v>
      </c>
      <c r="K123" s="151">
        <f>Package!K38</f>
        <v>2.9987366427042386E-2</v>
      </c>
      <c r="L123" s="154">
        <f>Package!L38</f>
        <v>66891356.999031439</v>
      </c>
      <c r="M123" s="150">
        <f>Package!M38</f>
        <v>-803836.20904277265</v>
      </c>
      <c r="N123" s="151">
        <f>Package!N38</f>
        <v>-1.1874346921088286E-2</v>
      </c>
      <c r="O123" s="155">
        <f>Package!O38</f>
        <v>21388146.888160586</v>
      </c>
      <c r="P123" s="149">
        <f>Package!P38</f>
        <v>830616.58781200275</v>
      </c>
      <c r="Q123" s="151">
        <f>Package!Q38</f>
        <v>4.0404492936484612E-2</v>
      </c>
    </row>
    <row r="124" spans="2:17">
      <c r="B124" s="390" t="s">
        <v>220</v>
      </c>
      <c r="C124" s="171" t="s">
        <v>221</v>
      </c>
      <c r="D124" s="127">
        <f>Flavor!D107</f>
        <v>22968384.793574464</v>
      </c>
      <c r="E124" s="121">
        <f>Flavor!E107</f>
        <v>710588.02012537792</v>
      </c>
      <c r="F124" s="123">
        <f>Flavor!F107</f>
        <v>3.1925353050802643E-2</v>
      </c>
      <c r="G124" s="124">
        <f>Flavor!G107</f>
        <v>10.58981171099737</v>
      </c>
      <c r="H124" s="125">
        <f>Flavor!H107</f>
        <v>0.1217377992351043</v>
      </c>
      <c r="I124" s="198">
        <f>Flavor!I107</f>
        <v>3.0289695056678854</v>
      </c>
      <c r="J124" s="199">
        <f>Flavor!J107</f>
        <v>1.682672839482624E-2</v>
      </c>
      <c r="K124" s="123">
        <f>Flavor!K107</f>
        <v>5.5862984058344493E-3</v>
      </c>
      <c r="L124" s="126">
        <f>Flavor!L107</f>
        <v>69570537.134183019</v>
      </c>
      <c r="M124" s="122">
        <f>Flavor!M107</f>
        <v>2526875.3450267538</v>
      </c>
      <c r="N124" s="123">
        <f>Flavor!N107</f>
        <v>3.7689996005490473E-2</v>
      </c>
      <c r="O124" s="127">
        <f>Flavor!O107</f>
        <v>31849796.408655047</v>
      </c>
      <c r="P124" s="121">
        <f>Flavor!P107</f>
        <v>-455466.56877314672</v>
      </c>
      <c r="Q124" s="123">
        <f>Flavor!Q107</f>
        <v>-1.4098834889268132E-2</v>
      </c>
    </row>
    <row r="125" spans="2:17">
      <c r="B125" s="391"/>
      <c r="C125" s="166" t="s">
        <v>222</v>
      </c>
      <c r="D125" s="88">
        <f>Flavor!D108</f>
        <v>28406152.460005119</v>
      </c>
      <c r="E125" s="87">
        <f>Flavor!E108</f>
        <v>-2123765.3969057016</v>
      </c>
      <c r="F125" s="89">
        <f>Flavor!F108</f>
        <v>-6.9563416674079295E-2</v>
      </c>
      <c r="G125" s="106">
        <f>Flavor!G108</f>
        <v>13.096950816911338</v>
      </c>
      <c r="H125" s="92">
        <f>Flavor!H108</f>
        <v>-1.2615878964713545</v>
      </c>
      <c r="I125" s="194">
        <f>Flavor!I108</f>
        <v>2.7957597708808457</v>
      </c>
      <c r="J125" s="195">
        <f>Flavor!J108</f>
        <v>2.7922859461448901E-2</v>
      </c>
      <c r="K125" s="89">
        <f>Flavor!K108</f>
        <v>1.0088332642088206E-2</v>
      </c>
      <c r="L125" s="90">
        <f>Flavor!L108</f>
        <v>79416778.293190286</v>
      </c>
      <c r="M125" s="91">
        <f>Flavor!M108</f>
        <v>-5085055.2537696511</v>
      </c>
      <c r="N125" s="89">
        <f>Flavor!N108</f>
        <v>-6.0176862919119375E-2</v>
      </c>
      <c r="O125" s="88">
        <f>Flavor!O108</f>
        <v>28960920.851710677</v>
      </c>
      <c r="P125" s="87">
        <f>Flavor!P108</f>
        <v>-1545882.5388987511</v>
      </c>
      <c r="Q125" s="89">
        <f>Flavor!Q108</f>
        <v>-5.0673370103883224E-2</v>
      </c>
    </row>
    <row r="126" spans="2:17">
      <c r="B126" s="391"/>
      <c r="C126" s="166" t="s">
        <v>223</v>
      </c>
      <c r="D126" s="88">
        <f>Flavor!D109</f>
        <v>39754959.11699871</v>
      </c>
      <c r="E126" s="87">
        <f>Flavor!E109</f>
        <v>2577928.5464751646</v>
      </c>
      <c r="F126" s="89">
        <f>Flavor!F109</f>
        <v>6.9341970214240836E-2</v>
      </c>
      <c r="G126" s="106">
        <f>Flavor!G109</f>
        <v>18.329435674779845</v>
      </c>
      <c r="H126" s="92">
        <f>Flavor!H109</f>
        <v>0.84469054060188853</v>
      </c>
      <c r="I126" s="194">
        <f>Flavor!I109</f>
        <v>2.9929738912738366</v>
      </c>
      <c r="J126" s="195">
        <f>Flavor!J109</f>
        <v>3.6958387555996897E-2</v>
      </c>
      <c r="K126" s="89">
        <f>Flavor!K109</f>
        <v>1.250277189328459E-2</v>
      </c>
      <c r="L126" s="90">
        <f>Flavor!L109</f>
        <v>118985554.68583591</v>
      </c>
      <c r="M126" s="91">
        <f>Flavor!M109</f>
        <v>9089675.9371762276</v>
      </c>
      <c r="N126" s="89">
        <f>Flavor!N109</f>
        <v>8.2711708943744966E-2</v>
      </c>
      <c r="O126" s="88">
        <f>Flavor!O109</f>
        <v>38097593.999102116</v>
      </c>
      <c r="P126" s="87">
        <f>Flavor!P109</f>
        <v>1192185.2516210228</v>
      </c>
      <c r="Q126" s="89">
        <f>Flavor!Q109</f>
        <v>3.2303808359862511E-2</v>
      </c>
    </row>
    <row r="127" spans="2:17">
      <c r="B127" s="391"/>
      <c r="C127" s="166" t="s">
        <v>224</v>
      </c>
      <c r="D127" s="88">
        <f>Flavor!D110</f>
        <v>4962568.174786523</v>
      </c>
      <c r="E127" s="87">
        <f>Flavor!E110</f>
        <v>668912.98164696526</v>
      </c>
      <c r="F127" s="89">
        <f>Flavor!F110</f>
        <v>0.15579103387616236</v>
      </c>
      <c r="G127" s="106">
        <f>Flavor!G110</f>
        <v>2.2880434582704776</v>
      </c>
      <c r="H127" s="92">
        <f>Flavor!H110</f>
        <v>0.26869264961261496</v>
      </c>
      <c r="I127" s="194">
        <f>Flavor!I110</f>
        <v>3.448276824318167</v>
      </c>
      <c r="J127" s="195">
        <f>Flavor!J110</f>
        <v>-5.402741595574323E-2</v>
      </c>
      <c r="K127" s="89">
        <f>Flavor!K110</f>
        <v>-1.5426248620684599E-2</v>
      </c>
      <c r="L127" s="90">
        <f>Flavor!L110</f>
        <v>17112308.826215275</v>
      </c>
      <c r="M127" s="91">
        <f>Flavor!M110</f>
        <v>2074622.0370085072</v>
      </c>
      <c r="N127" s="89">
        <f>Flavor!N110</f>
        <v>0.13796151403403067</v>
      </c>
      <c r="O127" s="88">
        <f>Flavor!O110</f>
        <v>7020800.5179812908</v>
      </c>
      <c r="P127" s="87">
        <f>Flavor!P110</f>
        <v>605976.86735928338</v>
      </c>
      <c r="Q127" s="89">
        <f>Flavor!Q110</f>
        <v>9.4465085926489251E-2</v>
      </c>
    </row>
    <row r="128" spans="2:17">
      <c r="B128" s="391"/>
      <c r="C128" s="166" t="s">
        <v>225</v>
      </c>
      <c r="D128" s="88">
        <f>Flavor!D111</f>
        <v>38916812.07821168</v>
      </c>
      <c r="E128" s="87">
        <f>Flavor!E111</f>
        <v>3425329.0453417376</v>
      </c>
      <c r="F128" s="89">
        <f>Flavor!F111</f>
        <v>9.6511296588238274E-2</v>
      </c>
      <c r="G128" s="106">
        <f>Flavor!G111</f>
        <v>17.942999301188273</v>
      </c>
      <c r="H128" s="92">
        <f>Flavor!H111</f>
        <v>1.2509847497153608</v>
      </c>
      <c r="I128" s="194">
        <f>Flavor!I111</f>
        <v>2.7987022696814208</v>
      </c>
      <c r="J128" s="195">
        <f>Flavor!J111</f>
        <v>2.7301542550865587E-2</v>
      </c>
      <c r="K128" s="89">
        <f>Flavor!K111</f>
        <v>9.8511710282810604E-3</v>
      </c>
      <c r="L128" s="90">
        <f>Flavor!L111</f>
        <v>108916570.29205637</v>
      </c>
      <c r="M128" s="91">
        <f>Flavor!M111</f>
        <v>10555448.407818854</v>
      </c>
      <c r="N128" s="89">
        <f>Flavor!N111</f>
        <v>0.10731321690537141</v>
      </c>
      <c r="O128" s="88">
        <f>Flavor!O111</f>
        <v>27963897.609859705</v>
      </c>
      <c r="P128" s="87">
        <f>Flavor!P111</f>
        <v>2058937.7211819068</v>
      </c>
      <c r="Q128" s="89">
        <f>Flavor!Q111</f>
        <v>7.9480444286725196E-2</v>
      </c>
    </row>
    <row r="129" spans="2:17">
      <c r="B129" s="391"/>
      <c r="C129" s="166" t="s">
        <v>226</v>
      </c>
      <c r="D129" s="88">
        <f>Flavor!D112</f>
        <v>9810035.9008264113</v>
      </c>
      <c r="E129" s="87">
        <f>Flavor!E112</f>
        <v>-413079.47620781884</v>
      </c>
      <c r="F129" s="89">
        <f>Flavor!F112</f>
        <v>-4.0406418295521086E-2</v>
      </c>
      <c r="G129" s="106">
        <f>Flavor!G112</f>
        <v>4.5230186624589725</v>
      </c>
      <c r="H129" s="92">
        <f>Flavor!H112</f>
        <v>-0.28501909907389766</v>
      </c>
      <c r="I129" s="194">
        <f>Flavor!I112</f>
        <v>2.9329669298005729</v>
      </c>
      <c r="J129" s="195">
        <f>Flavor!J112</f>
        <v>-2.7821943297672291E-3</v>
      </c>
      <c r="K129" s="89">
        <f>Flavor!K112</f>
        <v>-9.4769485134101885E-4</v>
      </c>
      <c r="L129" s="90">
        <f>Flavor!L112</f>
        <v>28772510.877280239</v>
      </c>
      <c r="M129" s="91">
        <f>Flavor!M112</f>
        <v>-1239991.136731416</v>
      </c>
      <c r="N129" s="89">
        <f>Flavor!N112</f>
        <v>-4.1315820192282304E-2</v>
      </c>
      <c r="O129" s="88">
        <f>Flavor!O112</f>
        <v>19295947.409477711</v>
      </c>
      <c r="P129" s="87">
        <f>Flavor!P112</f>
        <v>-439945.8007161431</v>
      </c>
      <c r="Q129" s="89">
        <f>Flavor!Q112</f>
        <v>-2.2291658960178463E-2</v>
      </c>
    </row>
    <row r="130" spans="2:17">
      <c r="B130" s="391"/>
      <c r="C130" s="166" t="s">
        <v>227</v>
      </c>
      <c r="D130" s="88">
        <f>Flavor!D113</f>
        <v>968065.98935332766</v>
      </c>
      <c r="E130" s="87">
        <f>Flavor!E113</f>
        <v>-17112.39521882683</v>
      </c>
      <c r="F130" s="89">
        <f>Flavor!F113</f>
        <v>-1.7369844372152402E-2</v>
      </c>
      <c r="G130" s="106">
        <f>Flavor!G113</f>
        <v>0.44633685142457552</v>
      </c>
      <c r="H130" s="92">
        <f>Flavor!H113</f>
        <v>-1.700281561173933E-2</v>
      </c>
      <c r="I130" s="194">
        <f>Flavor!I113</f>
        <v>3.4578450848101925</v>
      </c>
      <c r="J130" s="195">
        <f>Flavor!J113</f>
        <v>7.8898316173105609E-2</v>
      </c>
      <c r="K130" s="89">
        <f>Flavor!K113</f>
        <v>2.3349973105651969E-2</v>
      </c>
      <c r="L130" s="90">
        <f>Flavor!L113</f>
        <v>3347422.2230573203</v>
      </c>
      <c r="M130" s="91">
        <f>Flavor!M113</f>
        <v>18556.903976133559</v>
      </c>
      <c r="N130" s="89">
        <f>Flavor!N113</f>
        <v>5.5745433345604752E-3</v>
      </c>
      <c r="O130" s="88">
        <f>Flavor!O113</f>
        <v>1743412.6323332787</v>
      </c>
      <c r="P130" s="87">
        <f>Flavor!P113</f>
        <v>59678.204275223194</v>
      </c>
      <c r="Q130" s="89">
        <f>Flavor!Q113</f>
        <v>3.5443953203506913E-2</v>
      </c>
    </row>
    <row r="131" spans="2:17">
      <c r="B131" s="391"/>
      <c r="C131" s="166" t="s">
        <v>228</v>
      </c>
      <c r="D131" s="88">
        <f>Flavor!D114</f>
        <v>7538640.9650160605</v>
      </c>
      <c r="E131" s="87">
        <f>Flavor!E114</f>
        <v>-396331.80965026282</v>
      </c>
      <c r="F131" s="89">
        <f>Flavor!F114</f>
        <v>-4.9947469374515795E-2</v>
      </c>
      <c r="G131" s="106">
        <f>Flavor!G114</f>
        <v>3.4757685006507417</v>
      </c>
      <c r="H131" s="92">
        <f>Flavor!H114</f>
        <v>-0.25613193578929927</v>
      </c>
      <c r="I131" s="194">
        <f>Flavor!I114</f>
        <v>3.2054320719494096</v>
      </c>
      <c r="J131" s="195">
        <f>Flavor!J114</f>
        <v>-1.6827150526342205E-2</v>
      </c>
      <c r="K131" s="89">
        <f>Flavor!K114</f>
        <v>-5.222159163660779E-3</v>
      </c>
      <c r="L131" s="90">
        <f>Flavor!L114</f>
        <v>24164601.528174128</v>
      </c>
      <c r="M131" s="91">
        <f>Flavor!M114</f>
        <v>-1403937.6750884391</v>
      </c>
      <c r="N131" s="89">
        <f>Flavor!N114</f>
        <v>-5.4908794903280808E-2</v>
      </c>
      <c r="O131" s="88">
        <f>Flavor!O114</f>
        <v>15708067.962400556</v>
      </c>
      <c r="P131" s="87">
        <f>Flavor!P114</f>
        <v>-770741.94618241116</v>
      </c>
      <c r="Q131" s="89">
        <f>Flavor!Q114</f>
        <v>-4.6771699561930814E-2</v>
      </c>
    </row>
    <row r="132" spans="2:17">
      <c r="B132" s="391"/>
      <c r="C132" s="166" t="s">
        <v>229</v>
      </c>
      <c r="D132" s="88">
        <f>Flavor!D115</f>
        <v>2755101.5643771184</v>
      </c>
      <c r="E132" s="87">
        <f>Flavor!E115</f>
        <v>-443905.9821362067</v>
      </c>
      <c r="F132" s="89">
        <f>Flavor!F115</f>
        <v>-0.13876365581570149</v>
      </c>
      <c r="G132" s="106">
        <f>Flavor!G115</f>
        <v>1.2702681130451166</v>
      </c>
      <c r="H132" s="92">
        <f>Flavor!H115</f>
        <v>-0.23425849316117731</v>
      </c>
      <c r="I132" s="194">
        <f>Flavor!I115</f>
        <v>2.5715159686394524</v>
      </c>
      <c r="J132" s="195">
        <f>Flavor!J115</f>
        <v>-0.12554967846281428</v>
      </c>
      <c r="K132" s="89">
        <f>Flavor!K115</f>
        <v>-4.6550471842502293E-2</v>
      </c>
      <c r="L132" s="90">
        <f>Flavor!L115</f>
        <v>7084787.6680192957</v>
      </c>
      <c r="M132" s="91">
        <f>Flavor!M115</f>
        <v>-1543145.6905027004</v>
      </c>
      <c r="N132" s="89">
        <f>Flavor!N115</f>
        <v>-0.17885461400539238</v>
      </c>
      <c r="O132" s="88">
        <f>Flavor!O115</f>
        <v>2565433.0401980877</v>
      </c>
      <c r="P132" s="87">
        <f>Flavor!P115</f>
        <v>-287549.0107855564</v>
      </c>
      <c r="Q132" s="89">
        <f>Flavor!Q115</f>
        <v>-0.10078893089650387</v>
      </c>
    </row>
    <row r="133" spans="2:17">
      <c r="B133" s="391"/>
      <c r="C133" s="166" t="s">
        <v>230</v>
      </c>
      <c r="D133" s="88">
        <f>Flavor!D116</f>
        <v>4020574.9344789805</v>
      </c>
      <c r="E133" s="87">
        <f>Flavor!E116</f>
        <v>8642.9107392993756</v>
      </c>
      <c r="F133" s="89">
        <f>Flavor!F116</f>
        <v>2.154301390989914E-3</v>
      </c>
      <c r="G133" s="106">
        <f>Flavor!G116</f>
        <v>1.8537277178497631</v>
      </c>
      <c r="H133" s="92">
        <f>Flavor!H116</f>
        <v>-3.3125746621196273E-2</v>
      </c>
      <c r="I133" s="194">
        <f>Flavor!I116</f>
        <v>3.0679479559923322</v>
      </c>
      <c r="J133" s="195">
        <f>Flavor!J116</f>
        <v>-0.11242217224396001</v>
      </c>
      <c r="K133" s="89">
        <f>Flavor!K116</f>
        <v>-3.5348770020772677E-2</v>
      </c>
      <c r="L133" s="90">
        <f>Flavor!L116</f>
        <v>12334914.652148793</v>
      </c>
      <c r="M133" s="91">
        <f>Flavor!M116</f>
        <v>-424514.11266746372</v>
      </c>
      <c r="N133" s="89">
        <f>Flavor!N116</f>
        <v>-3.3270620534208296E-2</v>
      </c>
      <c r="O133" s="88">
        <f>Flavor!O116</f>
        <v>8781801.5133881569</v>
      </c>
      <c r="P133" s="87">
        <f>Flavor!P116</f>
        <v>320948.50656117126</v>
      </c>
      <c r="Q133" s="89">
        <f>Flavor!Q116</f>
        <v>3.7933350963809537E-2</v>
      </c>
    </row>
    <row r="134" spans="2:17">
      <c r="B134" s="391"/>
      <c r="C134" s="166" t="s">
        <v>231</v>
      </c>
      <c r="D134" s="88">
        <f>Flavor!D117</f>
        <v>498952.36136146903</v>
      </c>
      <c r="E134" s="87">
        <f>Flavor!E117</f>
        <v>-164195.25734754244</v>
      </c>
      <c r="F134" s="89">
        <f>Flavor!F117</f>
        <v>-0.24759985969216178</v>
      </c>
      <c r="G134" s="106">
        <f>Flavor!G117</f>
        <v>0.23004715425412298</v>
      </c>
      <c r="H134" s="92">
        <f>Flavor!H117</f>
        <v>-8.1838085678335726E-2</v>
      </c>
      <c r="I134" s="194">
        <f>Flavor!I117</f>
        <v>3.1543119880983816</v>
      </c>
      <c r="J134" s="195">
        <f>Flavor!J117</f>
        <v>9.2097918931118627E-2</v>
      </c>
      <c r="K134" s="89">
        <f>Flavor!K117</f>
        <v>3.0075597868363165E-2</v>
      </c>
      <c r="L134" s="90">
        <f>Flavor!L117</f>
        <v>1573851.4149324775</v>
      </c>
      <c r="M134" s="91">
        <f>Flavor!M117</f>
        <v>-456848.55301302508</v>
      </c>
      <c r="N134" s="89">
        <f>Flavor!N117</f>
        <v>-0.22497097563616322</v>
      </c>
      <c r="O134" s="88">
        <f>Flavor!O117</f>
        <v>785845.67952537537</v>
      </c>
      <c r="P134" s="87">
        <f>Flavor!P117</f>
        <v>-56057.004186142352</v>
      </c>
      <c r="Q134" s="89">
        <f>Flavor!Q117</f>
        <v>-6.6583710054249665E-2</v>
      </c>
    </row>
    <row r="135" spans="2:17">
      <c r="B135" s="391"/>
      <c r="C135" s="166" t="s">
        <v>232</v>
      </c>
      <c r="D135" s="88">
        <f>Flavor!D118</f>
        <v>2771771.7819684525</v>
      </c>
      <c r="E135" s="87">
        <f>Flavor!E118</f>
        <v>-191619.17077861773</v>
      </c>
      <c r="F135" s="89">
        <f>Flavor!F118</f>
        <v>-6.4662129916063321E-2</v>
      </c>
      <c r="G135" s="106">
        <f>Flavor!G118</f>
        <v>1.2779540895323693</v>
      </c>
      <c r="H135" s="92">
        <f>Flavor!H118</f>
        <v>-0.11575957577561402</v>
      </c>
      <c r="I135" s="194">
        <f>Flavor!I118</f>
        <v>2.7970224047421928</v>
      </c>
      <c r="J135" s="195">
        <f>Flavor!J118</f>
        <v>7.2463767291934822E-3</v>
      </c>
      <c r="K135" s="89">
        <f>Flavor!K118</f>
        <v>2.5974761616812188E-3</v>
      </c>
      <c r="L135" s="90">
        <f>Flavor!L118</f>
        <v>7752707.7749979533</v>
      </c>
      <c r="M135" s="91">
        <f>Flavor!M118</f>
        <v>-514489.26660642587</v>
      </c>
      <c r="N135" s="89">
        <f>Flavor!N118</f>
        <v>-6.2232612095402672E-2</v>
      </c>
      <c r="O135" s="88">
        <f>Flavor!O118</f>
        <v>4689541.9294930696</v>
      </c>
      <c r="P135" s="87">
        <f>Flavor!P118</f>
        <v>-456690.1202631481</v>
      </c>
      <c r="Q135" s="89">
        <f>Flavor!Q118</f>
        <v>-8.8742620979320577E-2</v>
      </c>
    </row>
    <row r="136" spans="2:17" ht="15.75" thickBot="1">
      <c r="B136" s="392"/>
      <c r="C136" s="172" t="s">
        <v>233</v>
      </c>
      <c r="D136" s="155">
        <f>Flavor!D119</f>
        <v>1492856.3327500611</v>
      </c>
      <c r="E136" s="149">
        <f>Flavor!E119</f>
        <v>-140085.99281366635</v>
      </c>
      <c r="F136" s="151">
        <f>Flavor!F119</f>
        <v>-8.5787471253956013E-2</v>
      </c>
      <c r="G136" s="152">
        <f>Flavor!G119</f>
        <v>0.68829687492068936</v>
      </c>
      <c r="H136" s="153">
        <f>Flavor!H119</f>
        <v>-7.9692928007014996E-2</v>
      </c>
      <c r="I136" s="196">
        <f>Flavor!I119</f>
        <v>2.5579342036050114</v>
      </c>
      <c r="J136" s="197">
        <f>Flavor!J119</f>
        <v>0.25078329268703969</v>
      </c>
      <c r="K136" s="151">
        <f>Flavor!K119</f>
        <v>0.10869826134921437</v>
      </c>
      <c r="L136" s="154">
        <f>Flavor!L119</f>
        <v>3818628.2746097255</v>
      </c>
      <c r="M136" s="150">
        <f>Flavor!M119</f>
        <v>51183.900708860718</v>
      </c>
      <c r="N136" s="151">
        <f>Flavor!N119</f>
        <v>1.3585841124407682E-2</v>
      </c>
      <c r="O136" s="155">
        <f>Flavor!O119</f>
        <v>3377704.0852818489</v>
      </c>
      <c r="P136" s="149">
        <f>Flavor!P119</f>
        <v>-54185.932801189367</v>
      </c>
      <c r="Q136" s="151">
        <f>Flavor!Q119</f>
        <v>-1.5788947931220761E-2</v>
      </c>
    </row>
    <row r="137" spans="2:17">
      <c r="B137" s="393" t="s">
        <v>234</v>
      </c>
      <c r="C137" s="244" t="s">
        <v>346</v>
      </c>
      <c r="D137" s="127">
        <f>Fat!D35</f>
        <v>50188469.435376711</v>
      </c>
      <c r="E137" s="121">
        <f>Fat!E35</f>
        <v>1697866.5390473157</v>
      </c>
      <c r="F137" s="123">
        <f>Fat!F35</f>
        <v>3.5014341699922222E-2</v>
      </c>
      <c r="G137" s="124">
        <f>Fat!G35</f>
        <v>23.13991367527386</v>
      </c>
      <c r="H137" s="125">
        <f>Fat!H35</f>
        <v>0.33427750601024186</v>
      </c>
      <c r="I137" s="198">
        <f>Fat!I35</f>
        <v>3.3046775033389379</v>
      </c>
      <c r="J137" s="199">
        <f>Fat!J35</f>
        <v>4.2673776934900154E-2</v>
      </c>
      <c r="K137" s="123">
        <f>Fat!K35</f>
        <v>1.3082074857695764E-2</v>
      </c>
      <c r="L137" s="126">
        <f>Fat!L35</f>
        <v>165856705.8701033</v>
      </c>
      <c r="M137" s="122">
        <f>Fat!M35</f>
        <v>7680178.5266983807</v>
      </c>
      <c r="N137" s="123">
        <f>Fat!N35</f>
        <v>4.8554476796829248E-2</v>
      </c>
      <c r="O137" s="127">
        <f>Fat!O35</f>
        <v>59433399.589999199</v>
      </c>
      <c r="P137" s="121">
        <f>Fat!P35</f>
        <v>1025944.9412245676</v>
      </c>
      <c r="Q137" s="123">
        <f>Fat!Q35</f>
        <v>1.7565308185298424E-2</v>
      </c>
    </row>
    <row r="138" spans="2:17">
      <c r="B138" s="391"/>
      <c r="C138" s="245" t="s">
        <v>236</v>
      </c>
      <c r="D138" s="88">
        <f>Fat!D36</f>
        <v>5836611.8742013257</v>
      </c>
      <c r="E138" s="87">
        <f>Fat!E36</f>
        <v>1017550.3794980887</v>
      </c>
      <c r="F138" s="89">
        <f>Fat!F36</f>
        <v>0.21115115061646469</v>
      </c>
      <c r="G138" s="106">
        <f>Fat!G36</f>
        <v>2.6910303590548876</v>
      </c>
      <c r="H138" s="92">
        <f>Fat!H36</f>
        <v>0.42457548819105284</v>
      </c>
      <c r="I138" s="194">
        <f>Fat!I36</f>
        <v>3.6527582874362805</v>
      </c>
      <c r="J138" s="195">
        <f>Fat!J36</f>
        <v>0.21077090710827395</v>
      </c>
      <c r="K138" s="89">
        <f>Fat!K36</f>
        <v>6.1235235292521145E-2</v>
      </c>
      <c r="L138" s="90">
        <f>Fat!L36</f>
        <v>21319732.394037895</v>
      </c>
      <c r="M138" s="91">
        <f>Fat!M36</f>
        <v>4732583.5442447327</v>
      </c>
      <c r="N138" s="89">
        <f>Fat!N36</f>
        <v>0.2853162762992717</v>
      </c>
      <c r="O138" s="88">
        <f>Fat!O36</f>
        <v>9365316.0385229588</v>
      </c>
      <c r="P138" s="87">
        <f>Fat!P36</f>
        <v>2307208.7929752953</v>
      </c>
      <c r="Q138" s="89">
        <f>Fat!Q36</f>
        <v>0.32688774946437793</v>
      </c>
    </row>
    <row r="139" spans="2:17">
      <c r="B139" s="391"/>
      <c r="C139" s="245" t="s">
        <v>97</v>
      </c>
      <c r="D139" s="88">
        <f>Fat!D37</f>
        <v>84849279.284276634</v>
      </c>
      <c r="E139" s="87">
        <f>Fat!E37</f>
        <v>-1837720.0664583147</v>
      </c>
      <c r="F139" s="89">
        <f>Fat!F37</f>
        <v>-2.1199488737900743E-2</v>
      </c>
      <c r="G139" s="106">
        <f>Fat!G37</f>
        <v>39.120639065821052</v>
      </c>
      <c r="H139" s="92">
        <f>Fat!H37</f>
        <v>-1.6491606420663203</v>
      </c>
      <c r="I139" s="194">
        <f>Fat!I37</f>
        <v>2.8588586346960918</v>
      </c>
      <c r="J139" s="195">
        <f>Fat!J37</f>
        <v>-1.9682309589593494E-2</v>
      </c>
      <c r="K139" s="89">
        <f>Fat!K37</f>
        <v>-6.8375993152592421E-3</v>
      </c>
      <c r="L139" s="90">
        <f>Fat!L37</f>
        <v>242572094.7295945</v>
      </c>
      <c r="M139" s="91">
        <f>Fat!M37</f>
        <v>-6959982.2387626767</v>
      </c>
      <c r="N139" s="89">
        <f>Fat!N37</f>
        <v>-2.7892134443481841E-2</v>
      </c>
      <c r="O139" s="88">
        <f>Fat!O37</f>
        <v>120495887.75342596</v>
      </c>
      <c r="P139" s="87">
        <f>Fat!P37</f>
        <v>-2864858.9218477607</v>
      </c>
      <c r="Q139" s="89">
        <f>Fat!Q37</f>
        <v>-2.3223423974475584E-2</v>
      </c>
    </row>
    <row r="140" spans="2:17" ht="15.75" thickBot="1">
      <c r="B140" s="394"/>
      <c r="C140" s="246" t="s">
        <v>23</v>
      </c>
      <c r="D140" s="120">
        <f>Fat!D38</f>
        <v>75937752.349406168</v>
      </c>
      <c r="E140" s="114">
        <f>Fat!E38</f>
        <v>3344063.5629705042</v>
      </c>
      <c r="F140" s="116">
        <f>Fat!F38</f>
        <v>4.6065486116960513E-2</v>
      </c>
      <c r="G140" s="117">
        <f>Fat!G38</f>
        <v>35.011887268691602</v>
      </c>
      <c r="H140" s="118">
        <f>Fat!H38</f>
        <v>0.87031847467844159</v>
      </c>
      <c r="I140" s="206">
        <f>Fat!I38</f>
        <v>2.9618072439569305</v>
      </c>
      <c r="J140" s="207">
        <f>Fat!J38</f>
        <v>-3.7773236694289558E-3</v>
      </c>
      <c r="K140" s="116">
        <f>Fat!K38</f>
        <v>-1.273719761919421E-3</v>
      </c>
      <c r="L140" s="119">
        <f>Fat!L38</f>
        <v>224912984.99827862</v>
      </c>
      <c r="M140" s="115">
        <f>Fat!M38</f>
        <v>9630261.8261543214</v>
      </c>
      <c r="N140" s="116">
        <f>Fat!N38</f>
        <v>4.4733091835031602E-2</v>
      </c>
      <c r="O140" s="120">
        <f>Fat!O38</f>
        <v>91871532.568496227</v>
      </c>
      <c r="P140" s="114">
        <f>Fat!P38</f>
        <v>1509020.0516995937</v>
      </c>
      <c r="Q140" s="116">
        <f>Fat!Q38</f>
        <v>1.6699624763301002E-2</v>
      </c>
    </row>
    <row r="141" spans="2:17" ht="15.75" hidden="1" thickBot="1">
      <c r="B141" s="390" t="s">
        <v>237</v>
      </c>
      <c r="C141" s="169" t="s">
        <v>238</v>
      </c>
      <c r="D141" s="136">
        <f>Organic!D11</f>
        <v>12716631.997456739</v>
      </c>
      <c r="E141" s="128">
        <f>Organic!E11</f>
        <v>702455.88053268194</v>
      </c>
      <c r="F141" s="132">
        <f>Organic!F11</f>
        <v>5.8468918192663304E-2</v>
      </c>
      <c r="G141" s="133">
        <f>Organic!G11</f>
        <v>5.863134898749391</v>
      </c>
      <c r="H141" s="134">
        <f>Organic!H11</f>
        <v>0.21274259527966777</v>
      </c>
      <c r="I141" s="202">
        <f>Organic!I11</f>
        <v>3.3928359104550068</v>
      </c>
      <c r="J141" s="203">
        <f>Organic!J11</f>
        <v>1.5253714337273738E-2</v>
      </c>
      <c r="K141" s="132">
        <f>Organic!K11</f>
        <v>4.51616376791857E-3</v>
      </c>
      <c r="L141" s="135">
        <f>Organic!L11</f>
        <v>43145445.701012403</v>
      </c>
      <c r="M141" s="129">
        <f>Organic!M11</f>
        <v>2566578.3474668264</v>
      </c>
      <c r="N141" s="132">
        <f>Organic!N11</f>
        <v>6.3249137170472841E-2</v>
      </c>
      <c r="O141" s="136">
        <f>Organic!O11</f>
        <v>9429536.1225962639</v>
      </c>
      <c r="P141" s="128">
        <f>Organic!P11</f>
        <v>222462.22127557918</v>
      </c>
      <c r="Q141" s="132">
        <f>Organic!Q11</f>
        <v>2.4162097932511291E-2</v>
      </c>
    </row>
    <row r="142" spans="2:17" hidden="1">
      <c r="B142" s="391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392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93" t="s">
        <v>101</v>
      </c>
      <c r="C144" s="165" t="s">
        <v>241</v>
      </c>
      <c r="D144" s="127">
        <f>Size!D59</f>
        <v>57115300.488440536</v>
      </c>
      <c r="E144" s="121">
        <f>Size!E59</f>
        <v>-1296978.2644434273</v>
      </c>
      <c r="F144" s="123">
        <f>Size!F59</f>
        <v>-2.220386350497227E-2</v>
      </c>
      <c r="G144" s="124">
        <f>Size!G59</f>
        <v>26.333600879014746</v>
      </c>
      <c r="H144" s="125">
        <f>Size!H59</f>
        <v>-1.138302902093276</v>
      </c>
      <c r="I144" s="198">
        <f>Size!I59</f>
        <v>3.4052764704655782</v>
      </c>
      <c r="J144" s="199">
        <f>Size!J59</f>
        <v>-1.2106764912531265E-2</v>
      </c>
      <c r="K144" s="123">
        <f>Size!K59</f>
        <v>-3.5427003875939996E-3</v>
      </c>
      <c r="L144" s="126">
        <f>Size!L59</f>
        <v>194493388.85685772</v>
      </c>
      <c r="M144" s="122">
        <f>Size!M59</f>
        <v>-5123753.2934808731</v>
      </c>
      <c r="N144" s="123">
        <f>Size!N59</f>
        <v>-2.5667902256721001E-2</v>
      </c>
      <c r="O144" s="127">
        <f>Size!O59</f>
        <v>168613323.64943445</v>
      </c>
      <c r="P144" s="121">
        <f>Size!P59</f>
        <v>-3192090.858115226</v>
      </c>
      <c r="Q144" s="123">
        <f>Size!Q59</f>
        <v>-1.8579687184276463E-2</v>
      </c>
    </row>
    <row r="145" spans="1:17">
      <c r="B145" s="391"/>
      <c r="C145" s="166" t="s">
        <v>242</v>
      </c>
      <c r="D145" s="88">
        <f>Size!D60</f>
        <v>26992488.07438913</v>
      </c>
      <c r="E145" s="87">
        <f>Size!E60</f>
        <v>-2245259.5273920111</v>
      </c>
      <c r="F145" s="89">
        <f>Size!F60</f>
        <v>-7.6793177024868764E-2</v>
      </c>
      <c r="G145" s="106">
        <f>Size!G60</f>
        <v>12.445166209471104</v>
      </c>
      <c r="H145" s="92">
        <f>Size!H60</f>
        <v>-1.3056513590490493</v>
      </c>
      <c r="I145" s="194">
        <f>Size!I60</f>
        <v>3.2874248137649182</v>
      </c>
      <c r="J145" s="195">
        <f>Size!J60</f>
        <v>-5.4582260053148701E-4</v>
      </c>
      <c r="K145" s="89">
        <f>Size!K60</f>
        <v>-1.6600592307443595E-4</v>
      </c>
      <c r="L145" s="90">
        <f>Size!L60</f>
        <v>88735775.081000462</v>
      </c>
      <c r="M145" s="91">
        <f>Size!M60</f>
        <v>-7397080.5071202815</v>
      </c>
      <c r="N145" s="89">
        <f>Size!N60</f>
        <v>-7.6946434825705401E-2</v>
      </c>
      <c r="O145" s="88">
        <f>Size!O60</f>
        <v>19600499.665054321</v>
      </c>
      <c r="P145" s="87">
        <f>Size!P60</f>
        <v>-1561788.0295157395</v>
      </c>
      <c r="Q145" s="89">
        <f>Size!Q60</f>
        <v>-7.3800529132607526E-2</v>
      </c>
    </row>
    <row r="146" spans="1:17">
      <c r="B146" s="391"/>
      <c r="C146" s="166" t="s">
        <v>243</v>
      </c>
      <c r="D146" s="88">
        <f>Size!D61</f>
        <v>41669226.521839358</v>
      </c>
      <c r="E146" s="87">
        <f>Size!E61</f>
        <v>1782276.5442236438</v>
      </c>
      <c r="F146" s="89">
        <f>Size!F61</f>
        <v>4.4683199523248715E-2</v>
      </c>
      <c r="G146" s="106">
        <f>Size!G61</f>
        <v>19.212028489379204</v>
      </c>
      <c r="H146" s="92">
        <f>Size!H61</f>
        <v>0.4527800008441325</v>
      </c>
      <c r="I146" s="194">
        <f>Size!I61</f>
        <v>3.0210021204785811</v>
      </c>
      <c r="J146" s="195">
        <f>Size!J61</f>
        <v>1.8699545781855509E-2</v>
      </c>
      <c r="K146" s="89">
        <f>Size!K61</f>
        <v>6.22840147407342E-3</v>
      </c>
      <c r="L146" s="90">
        <f>Size!L61</f>
        <v>125882821.68117903</v>
      </c>
      <c r="M146" s="91">
        <f>Size!M61</f>
        <v>6130129.0665838718</v>
      </c>
      <c r="N146" s="89">
        <f>Size!N61</f>
        <v>5.1189905903099062E-2</v>
      </c>
      <c r="O146" s="88">
        <f>Size!O61</f>
        <v>27912955.122690558</v>
      </c>
      <c r="P146" s="87">
        <f>Size!P61</f>
        <v>1640496.3804881163</v>
      </c>
      <c r="Q146" s="89">
        <f>Size!Q61</f>
        <v>6.2441676912900618E-2</v>
      </c>
    </row>
    <row r="147" spans="1:17">
      <c r="B147" s="391"/>
      <c r="C147" s="166" t="s">
        <v>244</v>
      </c>
      <c r="D147" s="88">
        <f>Size!D62</f>
        <v>62373152.49259308</v>
      </c>
      <c r="E147" s="87">
        <f>Size!E62</f>
        <v>5533265.3907427117</v>
      </c>
      <c r="F147" s="89">
        <f>Size!F62</f>
        <v>9.7348282568326588E-2</v>
      </c>
      <c r="G147" s="106">
        <f>Size!G62</f>
        <v>28.75778800530507</v>
      </c>
      <c r="H147" s="92">
        <f>Size!H62</f>
        <v>2.0253964135118636</v>
      </c>
      <c r="I147" s="194">
        <f>Size!I62</f>
        <v>2.4093500938036008</v>
      </c>
      <c r="J147" s="195">
        <f>Size!J62</f>
        <v>4.8314811358316945E-2</v>
      </c>
      <c r="K147" s="89">
        <f>Size!K62</f>
        <v>2.04634008299436E-2</v>
      </c>
      <c r="L147" s="90">
        <f>Size!L62</f>
        <v>150278760.80885544</v>
      </c>
      <c r="M147" s="91">
        <f>Size!M62</f>
        <v>16077781.911180124</v>
      </c>
      <c r="N147" s="89">
        <f>Size!N62</f>
        <v>0.11980376032457263</v>
      </c>
      <c r="O147" s="88">
        <f>Size!O62</f>
        <v>31207400.456508279</v>
      </c>
      <c r="P147" s="87">
        <f>Size!P62</f>
        <v>2769614.1505336985</v>
      </c>
      <c r="Q147" s="89">
        <f>Size!Q62</f>
        <v>9.7392044540113229E-2</v>
      </c>
    </row>
    <row r="148" spans="1:17">
      <c r="B148" s="391"/>
      <c r="C148" s="166" t="s">
        <v>245</v>
      </c>
      <c r="D148" s="88">
        <f>Size!D63</f>
        <v>67721183.758704156</v>
      </c>
      <c r="E148" s="87">
        <f>Size!E63</f>
        <v>-503049.16806651652</v>
      </c>
      <c r="F148" s="89">
        <f>Size!F63</f>
        <v>-7.3734675567033578E-3</v>
      </c>
      <c r="G148" s="106">
        <f>Size!G63</f>
        <v>31.223553214380068</v>
      </c>
      <c r="H148" s="92">
        <f>Size!H63</f>
        <v>-0.86301492711037042</v>
      </c>
      <c r="I148" s="194">
        <f>Size!I63</f>
        <v>3.5176037159703939</v>
      </c>
      <c r="J148" s="195">
        <f>Size!J63</f>
        <v>2.980219287873398E-2</v>
      </c>
      <c r="K148" s="89">
        <f>Size!K63</f>
        <v>8.5446928907573546E-3</v>
      </c>
      <c r="L148" s="90">
        <f>Size!L63</f>
        <v>238216287.63953161</v>
      </c>
      <c r="M148" s="91">
        <f>Size!M63</f>
        <v>263704.12578067183</v>
      </c>
      <c r="N148" s="89">
        <f>Size!N63</f>
        <v>1.1082213182418872E-3</v>
      </c>
      <c r="O148" s="88">
        <f>Size!O63</f>
        <v>191115509.74681532</v>
      </c>
      <c r="P148" s="87">
        <f>Size!P63</f>
        <v>-640766.13522857428</v>
      </c>
      <c r="Q148" s="89">
        <f>Size!Q63</f>
        <v>-3.3415653922207601E-3</v>
      </c>
    </row>
    <row r="149" spans="1:17" ht="15" customHeight="1">
      <c r="B149" s="391"/>
      <c r="C149" s="166" t="s">
        <v>246</v>
      </c>
      <c r="D149" s="88">
        <f>Size!D64</f>
        <v>71983334.634253472</v>
      </c>
      <c r="E149" s="87">
        <f>Size!E64</f>
        <v>5813546.7136743665</v>
      </c>
      <c r="F149" s="89">
        <f>Size!F64</f>
        <v>8.7858022465662558E-2</v>
      </c>
      <c r="G149" s="106">
        <f>Size!G64</f>
        <v>33.188662022055425</v>
      </c>
      <c r="H149" s="92">
        <f>Size!H64</f>
        <v>2.0683207893360418</v>
      </c>
      <c r="I149" s="194">
        <f>Size!I64</f>
        <v>2.4761972665715706</v>
      </c>
      <c r="J149" s="195">
        <f>Size!J64</f>
        <v>4.5366987196691078E-2</v>
      </c>
      <c r="K149" s="89">
        <f>Size!K64</f>
        <v>1.866316524918301E-2</v>
      </c>
      <c r="L149" s="90">
        <f>Size!L64</f>
        <v>178244936.46004513</v>
      </c>
      <c r="M149" s="91">
        <f>Size!M64</f>
        <v>17397412.402887285</v>
      </c>
      <c r="N149" s="89">
        <f>Size!N64</f>
        <v>0.10816089650658869</v>
      </c>
      <c r="O149" s="88">
        <f>Size!O64</f>
        <v>36584113.060065866</v>
      </c>
      <c r="P149" s="87">
        <f>Size!P64</f>
        <v>2879916.6727474183</v>
      </c>
      <c r="Q149" s="89">
        <f>Size!Q64</f>
        <v>8.5446828034476341E-2</v>
      </c>
    </row>
    <row r="150" spans="1:17" ht="15.75" thickBot="1">
      <c r="B150" s="394"/>
      <c r="C150" s="167" t="s">
        <v>247</v>
      </c>
      <c r="D150" s="155">
        <f>Size!D65</f>
        <v>77107594.550303116</v>
      </c>
      <c r="E150" s="149">
        <f>Size!E65</f>
        <v>-1088737.1305508763</v>
      </c>
      <c r="F150" s="151">
        <f>Size!F65</f>
        <v>-1.3923122826200918E-2</v>
      </c>
      <c r="G150" s="152">
        <f>Size!G65</f>
        <v>35.551255132405863</v>
      </c>
      <c r="H150" s="153">
        <f>Size!H65</f>
        <v>-1.225295035412536</v>
      </c>
      <c r="I150" s="196">
        <f>Size!I65</f>
        <v>3.0891936816553334</v>
      </c>
      <c r="J150" s="197">
        <f>Size!J65</f>
        <v>1.004196715458372E-2</v>
      </c>
      <c r="K150" s="151">
        <f>Size!K65</f>
        <v>3.2612771586709275E-3</v>
      </c>
      <c r="L150" s="154">
        <f>Size!L65</f>
        <v>238200293.89243761</v>
      </c>
      <c r="M150" s="150">
        <f>Size!M65</f>
        <v>-2578074.8703332543</v>
      </c>
      <c r="N150" s="151">
        <f>Size!N65</f>
        <v>-1.0707252829980449E-2</v>
      </c>
      <c r="O150" s="155">
        <f>Size!O65</f>
        <v>53466513.143563151</v>
      </c>
      <c r="P150" s="149">
        <f>Size!P65</f>
        <v>-261835.67346719652</v>
      </c>
      <c r="Q150" s="151">
        <f>Size!Q65</f>
        <v>-4.8733244038238919E-3</v>
      </c>
    </row>
    <row r="151" spans="1:17">
      <c r="A151" s="59"/>
      <c r="B151" s="407"/>
      <c r="C151" s="407"/>
      <c r="D151" s="407"/>
      <c r="E151" s="407"/>
      <c r="F151" s="407"/>
      <c r="G151" s="407"/>
      <c r="H151" s="407"/>
      <c r="I151" s="407"/>
      <c r="J151" s="407"/>
      <c r="K151" s="407"/>
      <c r="L151" s="407"/>
      <c r="M151" s="407"/>
      <c r="N151" s="407"/>
      <c r="O151" s="407"/>
      <c r="P151" s="407"/>
      <c r="Q151" s="407"/>
    </row>
    <row r="152" spans="1:17">
      <c r="A152" s="59"/>
      <c r="B152" s="407"/>
      <c r="C152" s="407"/>
      <c r="D152" s="407"/>
      <c r="E152" s="407"/>
      <c r="F152" s="407"/>
      <c r="G152" s="407"/>
      <c r="H152" s="407"/>
      <c r="I152" s="407"/>
      <c r="J152" s="407"/>
      <c r="K152" s="407"/>
      <c r="L152" s="407"/>
      <c r="M152" s="407"/>
      <c r="N152" s="407"/>
      <c r="O152" s="407"/>
      <c r="P152" s="407"/>
      <c r="Q152" s="407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404"/>
      <c r="M153" s="405"/>
      <c r="N153" s="405"/>
      <c r="O153" s="404"/>
      <c r="P153" s="405"/>
      <c r="Q153" s="405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03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03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03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03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03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03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03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03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03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03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03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03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03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03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03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03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03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03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03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03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03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03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03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03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03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03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03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03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03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03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03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03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03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03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03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03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03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03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03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06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06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06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06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06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06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06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06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06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06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06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06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06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06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06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06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06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06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03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03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03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03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03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03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03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03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03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03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03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03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03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03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03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03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03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03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03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03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03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03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03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03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03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03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03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03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03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03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03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03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03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03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03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03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03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03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03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03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03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03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03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03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03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03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03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03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03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03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03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03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03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03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03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03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03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03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03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03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03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03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03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03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03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03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03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03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03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03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03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03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03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03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03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03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03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7:Q50">
    <cfRule type="cellIs" dxfId="310" priority="3" operator="lessThan">
      <formula>0</formula>
    </cfRule>
  </conditionalFormatting>
  <conditionalFormatting sqref="D57:Q100">
    <cfRule type="cellIs" dxfId="309" priority="2" operator="lessThan">
      <formula>0</formula>
    </cfRule>
  </conditionalFormatting>
  <conditionalFormatting sqref="D107:Q150">
    <cfRule type="cellIs" dxfId="308" priority="1" operator="lessThan">
      <formula>0</formula>
    </cfRule>
  </conditionalFormatting>
  <conditionalFormatting sqref="D51:Q51">
    <cfRule type="cellIs" dxfId="307" priority="11" operator="lessThan">
      <formula>0</formula>
    </cfRule>
  </conditionalFormatting>
  <conditionalFormatting sqref="D101:Q101">
    <cfRule type="cellIs" dxfId="306" priority="12" operator="lessThan">
      <formula>0</formula>
    </cfRule>
  </conditionalFormatting>
  <conditionalFormatting sqref="D218:Q218">
    <cfRule type="cellIs" dxfId="305" priority="9" operator="lessThan">
      <formula>0</formula>
    </cfRule>
  </conditionalFormatting>
  <conditionalFormatting sqref="D252:Q253">
    <cfRule type="cellIs" dxfId="304" priority="8" operator="lessThan">
      <formula>0</formula>
    </cfRule>
  </conditionalFormatting>
  <conditionalFormatting sqref="D280:Q289">
    <cfRule type="cellIs" dxfId="303" priority="7" operator="lessThan">
      <formula>0</formula>
    </cfRule>
  </conditionalFormatting>
  <conditionalFormatting sqref="D219:Q251 D254:Q279 D218">
    <cfRule type="cellIs" dxfId="302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156:Q217">
    <cfRule type="cellIs" dxfId="301" priority="5" operator="lessThan">
      <formula>0</formula>
    </cfRule>
  </conditionalFormatting>
  <conditionalFormatting sqref="D155:Q155">
    <cfRule type="cellIs" dxfId="300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103" sqref="B103:Q103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57" bestFit="1" customWidth="1"/>
    <col min="4" max="4" width="10.28515625" style="1" bestFit="1" customWidth="1"/>
    <col min="5" max="5" width="10.8554687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0.85546875" style="1" bestFit="1" customWidth="1"/>
    <col min="13" max="13" width="10.5703125" style="1" bestFit="1" customWidth="1"/>
    <col min="14" max="14" width="11.5703125" style="156" bestFit="1" customWidth="1"/>
    <col min="15" max="15" width="10.28515625" style="1" bestFit="1" customWidth="1"/>
    <col min="16" max="16" width="10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395" t="s">
        <v>322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2:17">
      <c r="B3" s="396" t="s">
        <v>27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</row>
    <row r="4" spans="2:17" ht="15.75" thickBot="1">
      <c r="B4" s="397" t="str">
        <f>'HOME PAGE'!H5</f>
        <v>4 WEEKS  ENDING 01-28-2024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</row>
    <row r="5" spans="2:17">
      <c r="D5" s="398" t="s">
        <v>102</v>
      </c>
      <c r="E5" s="399"/>
      <c r="F5" s="400"/>
      <c r="G5" s="401" t="s">
        <v>31</v>
      </c>
      <c r="H5" s="402"/>
      <c r="I5" s="398" t="s">
        <v>32</v>
      </c>
      <c r="J5" s="399"/>
      <c r="K5" s="400"/>
      <c r="L5" s="401" t="s">
        <v>33</v>
      </c>
      <c r="M5" s="399"/>
      <c r="N5" s="402"/>
      <c r="O5" s="398" t="s">
        <v>34</v>
      </c>
      <c r="P5" s="399"/>
      <c r="Q5" s="400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6" t="s">
        <v>11</v>
      </c>
      <c r="D7" s="347">
        <f>'Segment Data'!D57</f>
        <v>126978.8192017854</v>
      </c>
      <c r="E7" s="348">
        <f>'Segment Data'!E57</f>
        <v>-37027.056157842628</v>
      </c>
      <c r="F7" s="349">
        <f>'Segment Data'!F57</f>
        <v>-0.2257666444976475</v>
      </c>
      <c r="G7" s="350">
        <f>'Segment Data'!G57</f>
        <v>99.999999999999972</v>
      </c>
      <c r="H7" s="351">
        <f>'Segment Data'!H57</f>
        <v>-2.8421709430404007E-14</v>
      </c>
      <c r="I7" s="352">
        <f>'Segment Data'!I57</f>
        <v>6.0507752059786499</v>
      </c>
      <c r="J7" s="353">
        <f>'Segment Data'!J57</f>
        <v>0.57413884163620121</v>
      </c>
      <c r="K7" s="349">
        <f>'Segment Data'!K57</f>
        <v>0.10483420907298728</v>
      </c>
      <c r="L7" s="354">
        <f>'Segment Data'!L57</f>
        <v>768320.29091060883</v>
      </c>
      <c r="M7" s="355">
        <f>'Segment Data'!M57</f>
        <v>-129880.2500497452</v>
      </c>
      <c r="N7" s="349">
        <f>'Segment Data'!N57</f>
        <v>-0.14460050303563335</v>
      </c>
      <c r="O7" s="347">
        <f>'Segment Data'!O57</f>
        <v>333135.0845798254</v>
      </c>
      <c r="P7" s="348">
        <f>'Segment Data'!P57</f>
        <v>-88978.968608879368</v>
      </c>
      <c r="Q7" s="349">
        <f>'Segment Data'!Q57</f>
        <v>-0.2107936656851877</v>
      </c>
    </row>
    <row r="8" spans="2:17">
      <c r="B8" s="387" t="s">
        <v>98</v>
      </c>
      <c r="C8" s="162" t="s">
        <v>371</v>
      </c>
      <c r="D8" s="88">
        <f>'Segment Data'!D58</f>
        <v>1523.6896279376028</v>
      </c>
      <c r="E8" s="87">
        <f>'Segment Data'!E58</f>
        <v>-556.7031556290267</v>
      </c>
      <c r="F8" s="89">
        <f>'Segment Data'!F58</f>
        <v>-0.26759521568547923</v>
      </c>
      <c r="G8" s="106">
        <f>'Segment Data'!G58</f>
        <v>1.199955738693921</v>
      </c>
      <c r="H8" s="92">
        <f>'Segment Data'!H58</f>
        <v>-6.8531002408978914E-2</v>
      </c>
      <c r="I8" s="194">
        <f>'Segment Data'!I58</f>
        <v>7.2843902508925416</v>
      </c>
      <c r="J8" s="195">
        <f>'Segment Data'!J58</f>
        <v>-0.13243415736987796</v>
      </c>
      <c r="K8" s="89">
        <f>'Segment Data'!K58</f>
        <v>-1.7855911112354895E-2</v>
      </c>
      <c r="L8" s="90">
        <f>'Segment Data'!L58</f>
        <v>11099.149871134758</v>
      </c>
      <c r="M8" s="91">
        <f>'Segment Data'!M58</f>
        <v>-4330.7581047952172</v>
      </c>
      <c r="N8" s="89">
        <f>'Segment Data'!N58</f>
        <v>-0.28067297041246275</v>
      </c>
      <c r="O8" s="88">
        <f>'Segment Data'!O58</f>
        <v>2890.9293285608292</v>
      </c>
      <c r="P8" s="87">
        <f>'Segment Data'!P58</f>
        <v>-1320.527631521225</v>
      </c>
      <c r="Q8" s="89">
        <f>'Segment Data'!Q58</f>
        <v>-0.31355600782288334</v>
      </c>
    </row>
    <row r="9" spans="2:17">
      <c r="B9" s="388"/>
      <c r="C9" s="163" t="s">
        <v>318</v>
      </c>
      <c r="D9" s="88">
        <f>'Segment Data'!D59</f>
        <v>75307.345579454792</v>
      </c>
      <c r="E9" s="87">
        <f>'Segment Data'!E59</f>
        <v>-11908.965102597766</v>
      </c>
      <c r="F9" s="89">
        <f>'Segment Data'!F59</f>
        <v>-0.13654516006773035</v>
      </c>
      <c r="G9" s="106">
        <f>'Segment Data'!G59</f>
        <v>59.307013604987041</v>
      </c>
      <c r="H9" s="92">
        <f>'Segment Data'!H59</f>
        <v>6.1282415086784212</v>
      </c>
      <c r="I9" s="194">
        <f>'Segment Data'!I59</f>
        <v>6.6364078193884319</v>
      </c>
      <c r="J9" s="195">
        <f>'Segment Data'!J59</f>
        <v>0.46642575597486502</v>
      </c>
      <c r="K9" s="89">
        <f>'Segment Data'!K59</f>
        <v>7.5595966273654475E-2</v>
      </c>
      <c r="L9" s="90">
        <f>'Segment Data'!L59</f>
        <v>499770.25706088066</v>
      </c>
      <c r="M9" s="91">
        <f>'Segment Data'!M59</f>
        <v>-38352.815484488732</v>
      </c>
      <c r="N9" s="89">
        <f>'Segment Data'!N59</f>
        <v>-7.1271457109386788E-2</v>
      </c>
      <c r="O9" s="88">
        <f>'Segment Data'!O59</f>
        <v>219049.09879004955</v>
      </c>
      <c r="P9" s="87">
        <f>'Segment Data'!P59</f>
        <v>-30983.425366375421</v>
      </c>
      <c r="Q9" s="89">
        <f>'Segment Data'!Q59</f>
        <v>-0.12391758020645192</v>
      </c>
    </row>
    <row r="10" spans="2:17">
      <c r="B10" s="388"/>
      <c r="C10" s="163" t="s">
        <v>212</v>
      </c>
      <c r="D10" s="88">
        <f>'Segment Data'!D60</f>
        <v>49464.760140453807</v>
      </c>
      <c r="E10" s="87">
        <f>'Segment Data'!E60</f>
        <v>-23233.807757452356</v>
      </c>
      <c r="F10" s="89">
        <f>'Segment Data'!F60</f>
        <v>-0.3195909964840109</v>
      </c>
      <c r="G10" s="106">
        <f>'Segment Data'!G60</f>
        <v>38.955126887617403</v>
      </c>
      <c r="H10" s="92">
        <f>'Segment Data'!H60</f>
        <v>-5.3716801481028327</v>
      </c>
      <c r="I10" s="194">
        <f>'Segment Data'!I60</f>
        <v>5.0964707931727249</v>
      </c>
      <c r="J10" s="195">
        <f>'Segment Data'!J60</f>
        <v>0.54560767969831936</v>
      </c>
      <c r="K10" s="89">
        <f>'Segment Data'!K60</f>
        <v>0.1198910329961055</v>
      </c>
      <c r="L10" s="90">
        <f>'Segment Data'!L60</f>
        <v>252095.70534711718</v>
      </c>
      <c r="M10" s="91">
        <f>'Segment Data'!M60</f>
        <v>-78745.525701878505</v>
      </c>
      <c r="N10" s="89">
        <f>'Segment Data'!N60</f>
        <v>-0.23801605819262819</v>
      </c>
      <c r="O10" s="88">
        <f>'Segment Data'!O60</f>
        <v>109191.25393199921</v>
      </c>
      <c r="P10" s="87">
        <f>'Segment Data'!P60</f>
        <v>-52522.289858880104</v>
      </c>
      <c r="Q10" s="89">
        <f>'Segment Data'!Q60</f>
        <v>-0.32478596800030285</v>
      </c>
    </row>
    <row r="11" spans="2:17">
      <c r="B11" s="388"/>
      <c r="C11" s="163" t="s">
        <v>347</v>
      </c>
      <c r="D11" s="88">
        <f>'Segment Data'!D61</f>
        <v>304.22424497523309</v>
      </c>
      <c r="E11" s="87">
        <f>'Segment Data'!E61</f>
        <v>-854.81519893386337</v>
      </c>
      <c r="F11" s="89">
        <f>'Segment Data'!F61</f>
        <v>-0.73752036949737021</v>
      </c>
      <c r="G11" s="106">
        <f>'Segment Data'!G61</f>
        <v>0.2395866073473106</v>
      </c>
      <c r="H11" s="92">
        <f>'Segment Data'!H61</f>
        <v>-0.46711944288874552</v>
      </c>
      <c r="I11" s="194">
        <f>'Segment Data'!I61</f>
        <v>9.7481053407552416</v>
      </c>
      <c r="J11" s="195">
        <f>'Segment Data'!J61</f>
        <v>2.5581122100686935</v>
      </c>
      <c r="K11" s="89">
        <f>'Segment Data'!K61</f>
        <v>0.35578785175062161</v>
      </c>
      <c r="L11" s="90">
        <f>'Segment Data'!L61</f>
        <v>2965.6099872303007</v>
      </c>
      <c r="M11" s="91">
        <f>'Segment Data'!M61</f>
        <v>-5367.8756526708603</v>
      </c>
      <c r="N11" s="89">
        <f>'Segment Data'!N61</f>
        <v>-0.64413330563254279</v>
      </c>
      <c r="O11" s="88">
        <f>'Segment Data'!O61</f>
        <v>918.2742075920105</v>
      </c>
      <c r="P11" s="87">
        <f>'Segment Data'!P61</f>
        <v>-2580.1847236156464</v>
      </c>
      <c r="Q11" s="89">
        <f>'Segment Data'!Q61</f>
        <v>-0.73752036949737032</v>
      </c>
    </row>
    <row r="12" spans="2:17" ht="15.75" thickBot="1">
      <c r="B12" s="389"/>
      <c r="C12" s="164" t="s">
        <v>348</v>
      </c>
      <c r="D12" s="155">
        <f>'Segment Data'!D62</f>
        <v>378.79960896393067</v>
      </c>
      <c r="E12" s="149">
        <f>'Segment Data'!E62</f>
        <v>-472.76494322968546</v>
      </c>
      <c r="F12" s="151">
        <f>'Segment Data'!F62</f>
        <v>-0.55517217339760194</v>
      </c>
      <c r="G12" s="152">
        <f>'Segment Data'!G62</f>
        <v>0.298317161354265</v>
      </c>
      <c r="H12" s="153">
        <f>'Segment Data'!H62</f>
        <v>-0.22091091527794493</v>
      </c>
      <c r="I12" s="196">
        <f>'Segment Data'!I62</f>
        <v>6.3082658685463366</v>
      </c>
      <c r="J12" s="197">
        <f>'Segment Data'!J62</f>
        <v>-0.11854433164319289</v>
      </c>
      <c r="K12" s="151">
        <f>'Segment Data'!K62</f>
        <v>-1.8445282799808987E-2</v>
      </c>
      <c r="L12" s="154">
        <f>'Segment Data'!L62</f>
        <v>2389.5686442458627</v>
      </c>
      <c r="M12" s="150">
        <f>'Segment Data'!M62</f>
        <v>-3083.2751059118982</v>
      </c>
      <c r="N12" s="151">
        <f>'Segment Data'!N62</f>
        <v>-0.56337714845650755</v>
      </c>
      <c r="O12" s="155">
        <f>'Segment Data'!O62</f>
        <v>1085.5283216238022</v>
      </c>
      <c r="P12" s="149">
        <f>'Segment Data'!P62</f>
        <v>-1572.5410284870113</v>
      </c>
      <c r="Q12" s="151">
        <f>'Segment Data'!Q62</f>
        <v>-0.59161023335281038</v>
      </c>
    </row>
    <row r="13" spans="2:17">
      <c r="B13" s="393" t="s">
        <v>99</v>
      </c>
      <c r="C13" s="165" t="s">
        <v>213</v>
      </c>
      <c r="D13" s="127">
        <f>'Type Data'!D39</f>
        <v>23126.511056959771</v>
      </c>
      <c r="E13" s="121">
        <f>'Type Data'!E39</f>
        <v>-8184.9992851937095</v>
      </c>
      <c r="F13" s="123">
        <f>'Type Data'!F39</f>
        <v>-0.26140544469918336</v>
      </c>
      <c r="G13" s="124">
        <f>'Type Data'!G39</f>
        <v>18.212888733993353</v>
      </c>
      <c r="H13" s="125">
        <f>'Type Data'!H39</f>
        <v>-0.87881165387042159</v>
      </c>
      <c r="I13" s="198">
        <f>'Type Data'!I39</f>
        <v>5.6218435823214881</v>
      </c>
      <c r="J13" s="199">
        <f>'Type Data'!J39</f>
        <v>0.31164086596356988</v>
      </c>
      <c r="K13" s="123">
        <f>'Type Data'!K39</f>
        <v>5.8687188156408727E-2</v>
      </c>
      <c r="L13" s="126">
        <f>'Type Data'!L39</f>
        <v>130013.62776705623</v>
      </c>
      <c r="M13" s="122">
        <f>'Type Data'!M39</f>
        <v>-36256.839505116222</v>
      </c>
      <c r="N13" s="123">
        <f>'Type Data'!N39</f>
        <v>-0.21805940706094523</v>
      </c>
      <c r="O13" s="127">
        <f>'Type Data'!O39</f>
        <v>59390.807182788849</v>
      </c>
      <c r="P13" s="121">
        <f>'Type Data'!P39</f>
        <v>-14850.393936441542</v>
      </c>
      <c r="Q13" s="123">
        <f>'Type Data'!Q39</f>
        <v>-0.20002900966798753</v>
      </c>
    </row>
    <row r="14" spans="2:17">
      <c r="B14" s="391"/>
      <c r="C14" s="166" t="s">
        <v>214</v>
      </c>
      <c r="D14" s="88">
        <f>'Type Data'!D40</f>
        <v>44101.915118928948</v>
      </c>
      <c r="E14" s="87">
        <f>'Type Data'!E40</f>
        <v>-17662.311387844202</v>
      </c>
      <c r="F14" s="89">
        <f>'Type Data'!F40</f>
        <v>-0.28596345144721158</v>
      </c>
      <c r="G14" s="106">
        <f>'Type Data'!G40</f>
        <v>34.731709899463958</v>
      </c>
      <c r="H14" s="92">
        <f>'Type Data'!H40</f>
        <v>-2.9280546494207016</v>
      </c>
      <c r="I14" s="194">
        <f>'Type Data'!I40</f>
        <v>5.4776266560642517</v>
      </c>
      <c r="J14" s="195">
        <f>'Type Data'!J40</f>
        <v>0.80509249852321219</v>
      </c>
      <c r="K14" s="89">
        <f>'Type Data'!K40</f>
        <v>0.17230318096741296</v>
      </c>
      <c r="L14" s="90">
        <f>'Type Data'!L40</f>
        <v>241573.82583892823</v>
      </c>
      <c r="M14" s="91">
        <f>'Type Data'!M40</f>
        <v>-47021.632228070986</v>
      </c>
      <c r="N14" s="89">
        <f>'Type Data'!N40</f>
        <v>-0.16293268280457354</v>
      </c>
      <c r="O14" s="88">
        <f>'Type Data'!O40</f>
        <v>93318.988269090652</v>
      </c>
      <c r="P14" s="87">
        <f>'Type Data'!P40</f>
        <v>-40457.607420029701</v>
      </c>
      <c r="Q14" s="89">
        <f>'Type Data'!Q40</f>
        <v>-0.30242664803676117</v>
      </c>
    </row>
    <row r="15" spans="2:17">
      <c r="B15" s="391"/>
      <c r="C15" s="166" t="s">
        <v>215</v>
      </c>
      <c r="D15" s="88">
        <f>'Type Data'!D41</f>
        <v>59642.920464060393</v>
      </c>
      <c r="E15" s="87">
        <f>'Type Data'!E41</f>
        <v>-11209.208849584676</v>
      </c>
      <c r="F15" s="89">
        <f>'Type Data'!F41</f>
        <v>-0.15820567367798147</v>
      </c>
      <c r="G15" s="106">
        <f>'Type Data'!G41</f>
        <v>46.970763186323403</v>
      </c>
      <c r="H15" s="92">
        <f>'Type Data'!H41</f>
        <v>3.7697930026136532</v>
      </c>
      <c r="I15" s="194">
        <f>'Type Data'!I41</f>
        <v>6.6455526305258372</v>
      </c>
      <c r="J15" s="195">
        <f>'Type Data'!J41</f>
        <v>0.39230603750386273</v>
      </c>
      <c r="K15" s="89">
        <f>'Type Data'!K41</f>
        <v>6.2736377283064249E-2</v>
      </c>
      <c r="L15" s="90">
        <f>'Type Data'!L41</f>
        <v>396360.16698217986</v>
      </c>
      <c r="M15" s="91">
        <f>'Type Data'!M41</f>
        <v>-46695.669256723544</v>
      </c>
      <c r="N15" s="89">
        <f>'Type Data'!N41</f>
        <v>-0.10539454722710036</v>
      </c>
      <c r="O15" s="88">
        <f>'Type Data'!O41</f>
        <v>179995.39888060093</v>
      </c>
      <c r="P15" s="87">
        <f>'Type Data'!P41</f>
        <v>-33788.820711527951</v>
      </c>
      <c r="Q15" s="89">
        <f>'Type Data'!Q41</f>
        <v>-0.1580510515509162</v>
      </c>
    </row>
    <row r="16" spans="2:17" ht="15.75" thickBot="1">
      <c r="B16" s="394"/>
      <c r="C16" s="167" t="s">
        <v>216</v>
      </c>
      <c r="D16" s="155">
        <f>'Type Data'!D42</f>
        <v>107.47256183624268</v>
      </c>
      <c r="E16" s="149">
        <f>'Type Data'!E42</f>
        <v>29.463364779949188</v>
      </c>
      <c r="F16" s="151">
        <f>'Type Data'!F42</f>
        <v>0.37769091199192384</v>
      </c>
      <c r="G16" s="152">
        <f>'Type Data'!G42</f>
        <v>8.4638180219218415E-2</v>
      </c>
      <c r="H16" s="153">
        <f>'Type Data'!H42</f>
        <v>3.7073300677411228E-2</v>
      </c>
      <c r="I16" s="196">
        <f>'Type Data'!I42</f>
        <v>3.4675857360903097</v>
      </c>
      <c r="J16" s="197">
        <f>'Type Data'!J42</f>
        <v>-0.10608753320054953</v>
      </c>
      <c r="K16" s="151">
        <f>'Type Data'!K42</f>
        <v>-2.9685851281418624E-2</v>
      </c>
      <c r="L16" s="154">
        <f>'Type Data'!L42</f>
        <v>372.67032244443891</v>
      </c>
      <c r="M16" s="150">
        <f>'Type Data'!M42</f>
        <v>93.89094016551968</v>
      </c>
      <c r="N16" s="151">
        <f>'Type Data'!N42</f>
        <v>0.33679298446676964</v>
      </c>
      <c r="O16" s="155">
        <f>'Type Data'!O42</f>
        <v>429.8902473449707</v>
      </c>
      <c r="P16" s="149">
        <f>'Type Data'!P42</f>
        <v>117.85345911979675</v>
      </c>
      <c r="Q16" s="151">
        <f>'Type Data'!Q42</f>
        <v>0.37769091199192384</v>
      </c>
    </row>
    <row r="17" spans="2:17" ht="15" customHeight="1" thickBot="1">
      <c r="B17" s="105" t="s">
        <v>217</v>
      </c>
      <c r="C17" s="168" t="s">
        <v>218</v>
      </c>
      <c r="D17" s="148">
        <f>Granola!D12</f>
        <v>1422.942239487505</v>
      </c>
      <c r="E17" s="142">
        <f>Granola!E12</f>
        <v>-338.33485292880528</v>
      </c>
      <c r="F17" s="144">
        <f>Granola!F12</f>
        <v>-0.19209632282484351</v>
      </c>
      <c r="G17" s="145">
        <f>Granola!G12</f>
        <v>1.1206138538950101</v>
      </c>
      <c r="H17" s="146">
        <f>Granola!H12</f>
        <v>4.6702880550777426E-2</v>
      </c>
      <c r="I17" s="200">
        <f>Granola!I12</f>
        <v>7.3333913241072564</v>
      </c>
      <c r="J17" s="201">
        <f>Granola!J12</f>
        <v>-9.8331644639539917E-3</v>
      </c>
      <c r="K17" s="144">
        <f>Granola!K12</f>
        <v>-1.339079920443404E-3</v>
      </c>
      <c r="L17" s="147">
        <f>Granola!L12</f>
        <v>10434.992273763419</v>
      </c>
      <c r="M17" s="143">
        <f>Granola!M12</f>
        <v>-2498.4608024275294</v>
      </c>
      <c r="N17" s="144">
        <f>Granola!N12</f>
        <v>-0.19317817041660115</v>
      </c>
      <c r="O17" s="148">
        <f>Granola!O12</f>
        <v>2725.545250415802</v>
      </c>
      <c r="P17" s="142">
        <f>Granola!P12</f>
        <v>-730.60000276565552</v>
      </c>
      <c r="Q17" s="144">
        <f>Granola!Q12</f>
        <v>-0.21139157912796697</v>
      </c>
    </row>
    <row r="18" spans="2:17">
      <c r="B18" s="390" t="s">
        <v>219</v>
      </c>
      <c r="C18" s="169" t="s">
        <v>22</v>
      </c>
      <c r="D18" s="136">
        <f>'NB vs PL'!D21</f>
        <v>125771.14565871963</v>
      </c>
      <c r="E18" s="128">
        <f>'NB vs PL'!E21</f>
        <v>-38155.525418386227</v>
      </c>
      <c r="F18" s="132">
        <f>'NB vs PL'!F21</f>
        <v>-0.23275971608329124</v>
      </c>
      <c r="G18" s="133">
        <f>'NB vs PL'!G21</f>
        <v>99.048917330734767</v>
      </c>
      <c r="H18" s="134">
        <f>'NB vs PL'!H21</f>
        <v>-0.90278910517889699</v>
      </c>
      <c r="I18" s="202">
        <f>'NB vs PL'!I21</f>
        <v>6.0926446036335253</v>
      </c>
      <c r="J18" s="203">
        <f>'NB vs PL'!J21</f>
        <v>0.61424438067181697</v>
      </c>
      <c r="K18" s="132">
        <f>'NB vs PL'!K21</f>
        <v>0.11212112216579659</v>
      </c>
      <c r="L18" s="135">
        <f>'NB vs PL'!L21</f>
        <v>766278.89189040428</v>
      </c>
      <c r="M18" s="129">
        <f>'NB vs PL'!M21</f>
        <v>-131777.01948778308</v>
      </c>
      <c r="N18" s="132">
        <f>'NB vs PL'!N21</f>
        <v>-0.14673587447974543</v>
      </c>
      <c r="O18" s="136">
        <f>'NB vs PL'!O21</f>
        <v>330765.26502358913</v>
      </c>
      <c r="P18" s="128">
        <f>'NB vs PL'!P21</f>
        <v>-91137.576745056431</v>
      </c>
      <c r="Q18" s="132">
        <f>'NB vs PL'!Q21</f>
        <v>-0.21601555553169891</v>
      </c>
    </row>
    <row r="19" spans="2:17" ht="15.75" thickBot="1">
      <c r="B19" s="392"/>
      <c r="C19" s="170" t="s">
        <v>21</v>
      </c>
      <c r="D19" s="141">
        <f>'NB vs PL'!D22</f>
        <v>1207.6735430657864</v>
      </c>
      <c r="E19" s="130">
        <f>'NB vs PL'!E22</f>
        <v>1128.4692605435848</v>
      </c>
      <c r="F19" s="137">
        <f>'NB vs PL'!F22</f>
        <v>14.247578850641904</v>
      </c>
      <c r="G19" s="138">
        <f>'NB vs PL'!G22</f>
        <v>0.95108266926521023</v>
      </c>
      <c r="H19" s="139">
        <f>'NB vs PL'!H22</f>
        <v>0.90278910517884792</v>
      </c>
      <c r="I19" s="204">
        <f>'NB vs PL'!I22</f>
        <v>1.6903566629623032</v>
      </c>
      <c r="J19" s="205">
        <f>'NB vs PL'!J22</f>
        <v>-0.13567568732293567</v>
      </c>
      <c r="K19" s="137">
        <f>'NB vs PL'!K22</f>
        <v>-7.4300812524894302E-2</v>
      </c>
      <c r="L19" s="140">
        <f>'NB vs PL'!L22</f>
        <v>2041.3990202045441</v>
      </c>
      <c r="M19" s="131">
        <f>'NB vs PL'!M22</f>
        <v>1896.7694380378723</v>
      </c>
      <c r="N19" s="137">
        <f>'NB vs PL'!N22</f>
        <v>13.114671353001816</v>
      </c>
      <c r="O19" s="141">
        <f>'NB vs PL'!O22</f>
        <v>2369.8195562362671</v>
      </c>
      <c r="P19" s="130">
        <f>'NB vs PL'!P22</f>
        <v>2158.608136177063</v>
      </c>
      <c r="Q19" s="137">
        <f>'NB vs PL'!Q22</f>
        <v>10.220129837543771</v>
      </c>
    </row>
    <row r="20" spans="2:17">
      <c r="B20" s="393" t="s">
        <v>100</v>
      </c>
      <c r="C20" s="165" t="s">
        <v>208</v>
      </c>
      <c r="D20" s="127">
        <f>Package!D39</f>
        <v>80172.620041719914</v>
      </c>
      <c r="E20" s="121">
        <f>Package!E39</f>
        <v>-16106.511560983054</v>
      </c>
      <c r="F20" s="123">
        <f>Package!F39</f>
        <v>-0.16728974693547063</v>
      </c>
      <c r="G20" s="124">
        <f>Package!G39</f>
        <v>63.138577398735656</v>
      </c>
      <c r="H20" s="125">
        <f>Package!H39</f>
        <v>4.4338929527763611</v>
      </c>
      <c r="I20" s="198">
        <f>Package!I39</f>
        <v>6.4639558196524387</v>
      </c>
      <c r="J20" s="199">
        <f>Package!J39</f>
        <v>0.39616233656909028</v>
      </c>
      <c r="K20" s="123">
        <f>Package!K39</f>
        <v>6.5289357271892584E-2</v>
      </c>
      <c r="L20" s="126">
        <f>Package!L39</f>
        <v>518232.27389545919</v>
      </c>
      <c r="M20" s="122">
        <f>Package!M39</f>
        <v>-65969.613400345959</v>
      </c>
      <c r="N20" s="123">
        <f>Package!N39</f>
        <v>-0.11292262971917251</v>
      </c>
      <c r="O20" s="127">
        <f>Package!O39</f>
        <v>237864.38955628872</v>
      </c>
      <c r="P20" s="121">
        <f>Package!P39</f>
        <v>-45532.595600446977</v>
      </c>
      <c r="Q20" s="123">
        <f>Package!Q39</f>
        <v>-0.16066718414546541</v>
      </c>
    </row>
    <row r="21" spans="2:17">
      <c r="B21" s="391"/>
      <c r="C21" s="166" t="s">
        <v>209</v>
      </c>
      <c r="D21" s="88">
        <f>Package!D40</f>
        <v>2528.2508202791214</v>
      </c>
      <c r="E21" s="87">
        <f>Package!E40</f>
        <v>-2847.2765554189682</v>
      </c>
      <c r="F21" s="89">
        <f>Package!F40</f>
        <v>-0.52967390107453571</v>
      </c>
      <c r="G21" s="106">
        <f>Package!G40</f>
        <v>1.9910807457276873</v>
      </c>
      <c r="H21" s="92">
        <f>Package!H40</f>
        <v>-1.2865624264518245</v>
      </c>
      <c r="I21" s="194">
        <f>Package!I40</f>
        <v>2.9162119381680092</v>
      </c>
      <c r="J21" s="195">
        <f>Package!J40</f>
        <v>-0.82608501671554535</v>
      </c>
      <c r="K21" s="89">
        <f>Package!K40</f>
        <v>-0.22074277553990898</v>
      </c>
      <c r="L21" s="90">
        <f>Package!L40</f>
        <v>7372.9152247810362</v>
      </c>
      <c r="M21" s="91">
        <f>Package!M40</f>
        <v>-12743.904504187109</v>
      </c>
      <c r="N21" s="89">
        <f>Package!N40</f>
        <v>-0.63349498956020045</v>
      </c>
      <c r="O21" s="88">
        <f>Package!O40</f>
        <v>1440.6734180450439</v>
      </c>
      <c r="P21" s="87">
        <f>Package!P40</f>
        <v>-1638.2083747386932</v>
      </c>
      <c r="Q21" s="89">
        <f>Package!Q40</f>
        <v>-0.53207900952167608</v>
      </c>
    </row>
    <row r="22" spans="2:17">
      <c r="B22" s="391"/>
      <c r="C22" s="166" t="s">
        <v>210</v>
      </c>
      <c r="D22" s="88">
        <f>Package!D41</f>
        <v>23.760441064834595</v>
      </c>
      <c r="E22" s="87">
        <f>Package!E41</f>
        <v>15.807147026062012</v>
      </c>
      <c r="F22" s="89">
        <f>Package!F41</f>
        <v>1.9874968722395556</v>
      </c>
      <c r="G22" s="106">
        <f>Package!G41</f>
        <v>1.8712129482851971E-2</v>
      </c>
      <c r="H22" s="92">
        <f>Package!H41</f>
        <v>1.3862733678382897E-2</v>
      </c>
      <c r="I22" s="194">
        <f>Package!I41</f>
        <v>3.99</v>
      </c>
      <c r="J22" s="195">
        <f>Package!J41</f>
        <v>0.30000000000000027</v>
      </c>
      <c r="K22" s="89">
        <f>Package!K41</f>
        <v>8.1300813008130149E-2</v>
      </c>
      <c r="L22" s="90">
        <f>Package!L41</f>
        <v>94.804159848690034</v>
      </c>
      <c r="M22" s="91">
        <f>Package!M41</f>
        <v>65.456504845619207</v>
      </c>
      <c r="N22" s="89">
        <f>Package!N41</f>
        <v>2.2303827968118775</v>
      </c>
      <c r="O22" s="88">
        <f>Package!O41</f>
        <v>23.760441064834595</v>
      </c>
      <c r="P22" s="87">
        <f>Package!P41</f>
        <v>15.807147026062012</v>
      </c>
      <c r="Q22" s="89">
        <f>Package!Q41</f>
        <v>1.9874968722395556</v>
      </c>
    </row>
    <row r="23" spans="2:17" ht="15.75" thickBot="1">
      <c r="B23" s="394"/>
      <c r="C23" s="167" t="s">
        <v>211</v>
      </c>
      <c r="D23" s="155">
        <f>Package!D42</f>
        <v>44101.915118928962</v>
      </c>
      <c r="E23" s="149">
        <f>Package!E42</f>
        <v>-17662.311387844187</v>
      </c>
      <c r="F23" s="151">
        <f>Package!F42</f>
        <v>-0.28596345144721136</v>
      </c>
      <c r="G23" s="152">
        <f>Package!G42</f>
        <v>34.731709899463965</v>
      </c>
      <c r="H23" s="153">
        <f>Package!H42</f>
        <v>-2.9280546494206803</v>
      </c>
      <c r="I23" s="196">
        <f>Package!I42</f>
        <v>5.4776266560642499</v>
      </c>
      <c r="J23" s="197">
        <f>Package!J42</f>
        <v>0.8050924985232113</v>
      </c>
      <c r="K23" s="151">
        <f>Package!K42</f>
        <v>0.17230318096741279</v>
      </c>
      <c r="L23" s="154">
        <f>Package!L42</f>
        <v>241573.82583892823</v>
      </c>
      <c r="M23" s="150">
        <f>Package!M42</f>
        <v>-47021.632228070928</v>
      </c>
      <c r="N23" s="151">
        <f>Package!N42</f>
        <v>-0.16293268280457338</v>
      </c>
      <c r="O23" s="155">
        <f>Package!O42</f>
        <v>93318.988269090652</v>
      </c>
      <c r="P23" s="149">
        <f>Package!P42</f>
        <v>-40457.607420029701</v>
      </c>
      <c r="Q23" s="151">
        <f>Package!Q42</f>
        <v>-0.30242664803676117</v>
      </c>
    </row>
    <row r="24" spans="2:17">
      <c r="B24" s="390" t="s">
        <v>220</v>
      </c>
      <c r="C24" s="171" t="s">
        <v>221</v>
      </c>
      <c r="D24" s="127">
        <f>Flavor!D120</f>
        <v>29852.008267883895</v>
      </c>
      <c r="E24" s="121">
        <f>Flavor!E120</f>
        <v>-7414.2568190869424</v>
      </c>
      <c r="F24" s="123">
        <f>Flavor!F120</f>
        <v>-0.19895357910925024</v>
      </c>
      <c r="G24" s="124">
        <f>Flavor!G120</f>
        <v>23.509439176974286</v>
      </c>
      <c r="H24" s="125">
        <f>Flavor!H120</f>
        <v>0.7869208493507962</v>
      </c>
      <c r="I24" s="198">
        <f>Flavor!I120</f>
        <v>6.1667595756466627</v>
      </c>
      <c r="J24" s="199">
        <f>Flavor!J120</f>
        <v>0.42308019721506263</v>
      </c>
      <c r="K24" s="123">
        <f>Flavor!K120</f>
        <v>7.3660134791610044E-2</v>
      </c>
      <c r="L24" s="126">
        <f>Flavor!L120</f>
        <v>184090.15783825636</v>
      </c>
      <c r="M24" s="122">
        <f>Flavor!M120</f>
        <v>-29955.320452943532</v>
      </c>
      <c r="N24" s="123">
        <f>Flavor!N120</f>
        <v>-0.13994839177210078</v>
      </c>
      <c r="O24" s="127">
        <f>Flavor!O120</f>
        <v>82751.670041203499</v>
      </c>
      <c r="P24" s="121">
        <f>Flavor!P120</f>
        <v>-18314.85974701769</v>
      </c>
      <c r="Q24" s="123">
        <f>Flavor!Q120</f>
        <v>-0.18121587616983953</v>
      </c>
    </row>
    <row r="25" spans="2:17">
      <c r="B25" s="391"/>
      <c r="C25" s="166" t="s">
        <v>222</v>
      </c>
      <c r="D25" s="88">
        <f>Flavor!D121</f>
        <v>21989.382043687656</v>
      </c>
      <c r="E25" s="87">
        <f>Flavor!E121</f>
        <v>-10793.419864314019</v>
      </c>
      <c r="F25" s="89">
        <f>Flavor!F121</f>
        <v>-0.3292403100443817</v>
      </c>
      <c r="G25" s="106">
        <f>Flavor!G121</f>
        <v>17.317362204119839</v>
      </c>
      <c r="H25" s="92">
        <f>Flavor!H121</f>
        <v>-2.6714350484885472</v>
      </c>
      <c r="I25" s="194">
        <f>Flavor!I121</f>
        <v>5.5783279881044576</v>
      </c>
      <c r="J25" s="195">
        <f>Flavor!J121</f>
        <v>0.89822250231066914</v>
      </c>
      <c r="K25" s="89">
        <f>Flavor!K121</f>
        <v>0.19192355920976051</v>
      </c>
      <c r="L25" s="90">
        <f>Flavor!L121</f>
        <v>122663.98529542446</v>
      </c>
      <c r="M25" s="91">
        <f>Flavor!M121</f>
        <v>-30762.985753905246</v>
      </c>
      <c r="N25" s="89">
        <f>Flavor!N121</f>
        <v>-0.20050572297366387</v>
      </c>
      <c r="O25" s="88">
        <f>Flavor!O121</f>
        <v>49328.884330749512</v>
      </c>
      <c r="P25" s="87">
        <f>Flavor!P121</f>
        <v>-26159.986215066456</v>
      </c>
      <c r="Q25" s="89">
        <f>Flavor!Q121</f>
        <v>-0.34654096724350042</v>
      </c>
    </row>
    <row r="26" spans="2:17">
      <c r="B26" s="391"/>
      <c r="C26" s="166" t="s">
        <v>223</v>
      </c>
      <c r="D26" s="88">
        <f>Flavor!D122</f>
        <v>6067.8268128616064</v>
      </c>
      <c r="E26" s="87">
        <f>Flavor!E122</f>
        <v>-158.92198151515004</v>
      </c>
      <c r="F26" s="89">
        <f>Flavor!F122</f>
        <v>-2.5522465537499935E-2</v>
      </c>
      <c r="G26" s="106">
        <f>Flavor!G122</f>
        <v>4.7786133553652439</v>
      </c>
      <c r="H26" s="92">
        <f>Flavor!H122</f>
        <v>0.98195132681114927</v>
      </c>
      <c r="I26" s="194">
        <f>Flavor!I122</f>
        <v>5.3737665506327001</v>
      </c>
      <c r="J26" s="195">
        <f>Flavor!J122</f>
        <v>-7.8995198267381106E-2</v>
      </c>
      <c r="K26" s="89">
        <f>Flavor!K122</f>
        <v>-1.4487190510994881E-2</v>
      </c>
      <c r="L26" s="90">
        <f>Flavor!L122</f>
        <v>32607.084761987924</v>
      </c>
      <c r="M26" s="91">
        <f>Flavor!M122</f>
        <v>-1345.8928839993496</v>
      </c>
      <c r="N26" s="89">
        <f>Flavor!N122</f>
        <v>-3.963990722794275E-2</v>
      </c>
      <c r="O26" s="88">
        <f>Flavor!O122</f>
        <v>12533.089186787605</v>
      </c>
      <c r="P26" s="87">
        <f>Flavor!P122</f>
        <v>-473.22211110591888</v>
      </c>
      <c r="Q26" s="89">
        <f>Flavor!Q122</f>
        <v>-3.6384036970002476E-2</v>
      </c>
    </row>
    <row r="27" spans="2:17">
      <c r="B27" s="391"/>
      <c r="C27" s="166" t="s">
        <v>224</v>
      </c>
      <c r="D27" s="88">
        <f>Flavor!D123</f>
        <v>967.30848061391112</v>
      </c>
      <c r="E27" s="87">
        <f>Flavor!E123</f>
        <v>673.3642714220523</v>
      </c>
      <c r="F27" s="89">
        <f>Flavor!F123</f>
        <v>2.2907893755530466</v>
      </c>
      <c r="G27" s="106">
        <f>Flavor!G123</f>
        <v>0.7617872702664964</v>
      </c>
      <c r="H27" s="92">
        <f>Flavor!H123</f>
        <v>0.58255941727201987</v>
      </c>
      <c r="I27" s="194">
        <f>Flavor!I123</f>
        <v>8.6790550137470941</v>
      </c>
      <c r="J27" s="195">
        <f>Flavor!J123</f>
        <v>1.7301154670412897</v>
      </c>
      <c r="K27" s="89">
        <f>Flavor!K123</f>
        <v>0.24897546674750734</v>
      </c>
      <c r="L27" s="90">
        <f>Flavor!L123</f>
        <v>8395.3235185122485</v>
      </c>
      <c r="M27" s="91">
        <f>Flavor!M123</f>
        <v>6352.7229787337774</v>
      </c>
      <c r="N27" s="89">
        <f>Flavor!N123</f>
        <v>3.1101151962991049</v>
      </c>
      <c r="O27" s="88">
        <f>Flavor!O123</f>
        <v>3385.5473147630692</v>
      </c>
      <c r="P27" s="87">
        <f>Flavor!P123</f>
        <v>2412.0703105926514</v>
      </c>
      <c r="Q27" s="89">
        <f>Flavor!Q123</f>
        <v>2.4777886896755006</v>
      </c>
    </row>
    <row r="28" spans="2:17">
      <c r="B28" s="391"/>
      <c r="C28" s="166" t="s">
        <v>225</v>
      </c>
      <c r="D28" s="88">
        <f>Flavor!D124</f>
        <v>3403.0084518736362</v>
      </c>
      <c r="E28" s="87">
        <f>Flavor!E124</f>
        <v>-4977.3033965578907</v>
      </c>
      <c r="F28" s="89">
        <f>Flavor!F124</f>
        <v>-0.59392818388846125</v>
      </c>
      <c r="G28" s="106">
        <f>Flavor!G124</f>
        <v>2.6799811758099783</v>
      </c>
      <c r="H28" s="92">
        <f>Flavor!H124</f>
        <v>-2.4297820141095188</v>
      </c>
      <c r="I28" s="194">
        <f>Flavor!I124</f>
        <v>6.603736142684383</v>
      </c>
      <c r="J28" s="195">
        <f>Flavor!J124</f>
        <v>1.1843240625471951</v>
      </c>
      <c r="K28" s="89">
        <f>Flavor!K124</f>
        <v>0.21853367949041716</v>
      </c>
      <c r="L28" s="90">
        <f>Flavor!L124</f>
        <v>22472.56990749836</v>
      </c>
      <c r="M28" s="91">
        <f>Flavor!M124</f>
        <v>-22943.793359208266</v>
      </c>
      <c r="N28" s="89">
        <f>Flavor!N124</f>
        <v>-0.50518781577625071</v>
      </c>
      <c r="O28" s="88">
        <f>Flavor!O124</f>
        <v>8194.47116959095</v>
      </c>
      <c r="P28" s="87">
        <f>Flavor!P124</f>
        <v>-6412.2142606847738</v>
      </c>
      <c r="Q28" s="89">
        <f>Flavor!Q124</f>
        <v>-0.43899174054874768</v>
      </c>
    </row>
    <row r="29" spans="2:17">
      <c r="B29" s="391"/>
      <c r="C29" s="166" t="s">
        <v>226</v>
      </c>
      <c r="D29" s="88">
        <f>Flavor!D125</f>
        <v>17234.202575737847</v>
      </c>
      <c r="E29" s="87">
        <f>Flavor!E125</f>
        <v>-2149.8187862197701</v>
      </c>
      <c r="F29" s="89">
        <f>Flavor!F125</f>
        <v>-0.11090674871205658</v>
      </c>
      <c r="G29" s="106">
        <f>Flavor!G125</f>
        <v>13.572501842492734</v>
      </c>
      <c r="H29" s="92">
        <f>Flavor!H125</f>
        <v>1.7534000454060124</v>
      </c>
      <c r="I29" s="194">
        <f>Flavor!I125</f>
        <v>6.2688647059962506</v>
      </c>
      <c r="J29" s="195">
        <f>Flavor!J125</f>
        <v>0.34531802781926757</v>
      </c>
      <c r="K29" s="89">
        <f>Flavor!K125</f>
        <v>5.8295822854145522E-2</v>
      </c>
      <c r="L29" s="90">
        <f>Flavor!L125</f>
        <v>108038.88426303267</v>
      </c>
      <c r="M29" s="91">
        <f>Flavor!M125</f>
        <v>-6783.2710853030439</v>
      </c>
      <c r="N29" s="89">
        <f>Flavor!N125</f>
        <v>-5.9076326034158216E-2</v>
      </c>
      <c r="O29" s="88">
        <f>Flavor!O125</f>
        <v>50278.943136692047</v>
      </c>
      <c r="P29" s="87">
        <f>Flavor!P125</f>
        <v>-7062.1572506516386</v>
      </c>
      <c r="Q29" s="89">
        <f>Flavor!Q125</f>
        <v>-0.12316047656822429</v>
      </c>
    </row>
    <row r="30" spans="2:17">
      <c r="B30" s="391"/>
      <c r="C30" s="166" t="s">
        <v>227</v>
      </c>
      <c r="D30" s="88">
        <f>Flavor!D126</f>
        <v>0</v>
      </c>
      <c r="E30" s="87">
        <f>Flavor!E126</f>
        <v>-4.041965115082264</v>
      </c>
      <c r="F30" s="89">
        <f>Flavor!F126</f>
        <v>-1</v>
      </c>
      <c r="G30" s="106">
        <f>Flavor!G126</f>
        <v>0</v>
      </c>
      <c r="H30" s="92">
        <f>Flavor!H126</f>
        <v>-2.464524582560924E-3</v>
      </c>
      <c r="I30" s="194">
        <f>Flavor!I126</f>
        <v>0</v>
      </c>
      <c r="J30" s="195">
        <f>Flavor!J126</f>
        <v>-5.5583591904587175</v>
      </c>
      <c r="K30" s="89">
        <f>Flavor!K126</f>
        <v>-1</v>
      </c>
      <c r="L30" s="90">
        <f>Flavor!L126</f>
        <v>0</v>
      </c>
      <c r="M30" s="91">
        <f>Flavor!M126</f>
        <v>-22.466693944931031</v>
      </c>
      <c r="N30" s="89">
        <f>Flavor!N126</f>
        <v>-1</v>
      </c>
      <c r="O30" s="88">
        <f>Flavor!O126</f>
        <v>0</v>
      </c>
      <c r="P30" s="87">
        <f>Flavor!P126</f>
        <v>-14.368877053260803</v>
      </c>
      <c r="Q30" s="89">
        <f>Flavor!Q126</f>
        <v>-1</v>
      </c>
    </row>
    <row r="31" spans="2:17">
      <c r="B31" s="391"/>
      <c r="C31" s="166" t="s">
        <v>228</v>
      </c>
      <c r="D31" s="88">
        <f>Flavor!D127</f>
        <v>18010.221759228276</v>
      </c>
      <c r="E31" s="87">
        <f>Flavor!E127</f>
        <v>-4369.5001522217244</v>
      </c>
      <c r="F31" s="89">
        <f>Flavor!F127</f>
        <v>-0.19524371971691853</v>
      </c>
      <c r="G31" s="106">
        <f>Flavor!G127</f>
        <v>14.183642494428735</v>
      </c>
      <c r="H31" s="92">
        <f>Flavor!H127</f>
        <v>0.53795945875925888</v>
      </c>
      <c r="I31" s="194">
        <f>Flavor!I127</f>
        <v>6.5759582160364332</v>
      </c>
      <c r="J31" s="195">
        <f>Flavor!J127</f>
        <v>0.37026427316367272</v>
      </c>
      <c r="K31" s="89">
        <f>Flavor!K127</f>
        <v>5.9665248813780325E-2</v>
      </c>
      <c r="L31" s="90">
        <f>Flavor!L127</f>
        <v>118434.46575023532</v>
      </c>
      <c r="M31" s="91">
        <f>Flavor!M127</f>
        <v>-20447.23895882674</v>
      </c>
      <c r="N31" s="89">
        <f>Flavor!N127</f>
        <v>-0.14722773601937617</v>
      </c>
      <c r="O31" s="88">
        <f>Flavor!O127</f>
        <v>53982.710172653198</v>
      </c>
      <c r="P31" s="87">
        <f>Flavor!P127</f>
        <v>-13119.784306109461</v>
      </c>
      <c r="Q31" s="89">
        <f>Flavor!Q127</f>
        <v>-0.19551857808001094</v>
      </c>
    </row>
    <row r="32" spans="2:17">
      <c r="B32" s="391"/>
      <c r="C32" s="166" t="s">
        <v>229</v>
      </c>
      <c r="D32" s="88">
        <f>Flavor!D128</f>
        <v>141.04603908956051</v>
      </c>
      <c r="E32" s="87">
        <f>Flavor!E128</f>
        <v>120.6854597479105</v>
      </c>
      <c r="F32" s="89">
        <f>Flavor!F128</f>
        <v>5.9274079446764025</v>
      </c>
      <c r="G32" s="106">
        <f>Flavor!G128</f>
        <v>0.11107839872523974</v>
      </c>
      <c r="H32" s="92">
        <f>Flavor!H128</f>
        <v>9.8663856077298731E-2</v>
      </c>
      <c r="I32" s="194">
        <f>Flavor!I128</f>
        <v>2.423002207218703</v>
      </c>
      <c r="J32" s="195">
        <f>Flavor!J128</f>
        <v>-1.1071067336371172</v>
      </c>
      <c r="K32" s="89">
        <f>Flavor!K128</f>
        <v>-0.31361829115922873</v>
      </c>
      <c r="L32" s="90">
        <f>Flavor!L128</f>
        <v>341.75486403346059</v>
      </c>
      <c r="M32" s="91">
        <f>Flavor!M128</f>
        <v>269.87980085849756</v>
      </c>
      <c r="N32" s="89">
        <f>Flavor!N128</f>
        <v>3.754846102904124</v>
      </c>
      <c r="O32" s="88">
        <f>Flavor!O128</f>
        <v>376.12277090549469</v>
      </c>
      <c r="P32" s="87">
        <f>Flavor!P128</f>
        <v>321.82789266109467</v>
      </c>
      <c r="Q32" s="89">
        <f>Flavor!Q128</f>
        <v>5.9274079446764025</v>
      </c>
    </row>
    <row r="33" spans="2:17">
      <c r="B33" s="391"/>
      <c r="C33" s="166" t="s">
        <v>230</v>
      </c>
      <c r="D33" s="88">
        <f>Flavor!D129</f>
        <v>833.28340128365767</v>
      </c>
      <c r="E33" s="87">
        <f>Flavor!E129</f>
        <v>-481.23650531637213</v>
      </c>
      <c r="F33" s="89">
        <f>Flavor!F129</f>
        <v>-0.36609297653093542</v>
      </c>
      <c r="G33" s="106">
        <f>Flavor!G129</f>
        <v>0.65623810846710173</v>
      </c>
      <c r="H33" s="92">
        <f>Flavor!H129</f>
        <v>-0.14526970563869313</v>
      </c>
      <c r="I33" s="194">
        <f>Flavor!I129</f>
        <v>6.2683192900043991</v>
      </c>
      <c r="J33" s="195">
        <f>Flavor!J129</f>
        <v>0.24053667224190178</v>
      </c>
      <c r="K33" s="89">
        <f>Flavor!K129</f>
        <v>3.9904669344427782E-2</v>
      </c>
      <c r="L33" s="90">
        <f>Flavor!L129</f>
        <v>5223.2864183068277</v>
      </c>
      <c r="M33" s="91">
        <f>Flavor!M129</f>
        <v>-2700.3538253996139</v>
      </c>
      <c r="N33" s="89">
        <f>Flavor!N129</f>
        <v>-0.34079712636429205</v>
      </c>
      <c r="O33" s="88">
        <f>Flavor!O129</f>
        <v>2426.0105005502701</v>
      </c>
      <c r="P33" s="87">
        <f>Flavor!P129</f>
        <v>-1456.994119918123</v>
      </c>
      <c r="Q33" s="89">
        <f>Flavor!Q129</f>
        <v>-0.37522338043017084</v>
      </c>
    </row>
    <row r="34" spans="2:17">
      <c r="B34" s="391"/>
      <c r="C34" s="166" t="s">
        <v>231</v>
      </c>
      <c r="D34" s="88">
        <f>Flavor!D130</f>
        <v>49.860241189599037</v>
      </c>
      <c r="E34" s="87">
        <f>Flavor!E130</f>
        <v>-2.6397588104009628</v>
      </c>
      <c r="F34" s="89">
        <f>Flavor!F130</f>
        <v>-5.028112019811358E-2</v>
      </c>
      <c r="G34" s="106">
        <f>Flavor!G130</f>
        <v>3.9266581232232749E-2</v>
      </c>
      <c r="H34" s="92">
        <f>Flavor!H130</f>
        <v>7.2555329177261679E-3</v>
      </c>
      <c r="I34" s="194">
        <f>Flavor!I130</f>
        <v>4.1069286905496547</v>
      </c>
      <c r="J34" s="195">
        <f>Flavor!J130</f>
        <v>-0.55973797611701226</v>
      </c>
      <c r="K34" s="89">
        <f>Flavor!K130</f>
        <v>-0.11994385202507404</v>
      </c>
      <c r="L34" s="90">
        <f>Flavor!L130</f>
        <v>204.77245505928994</v>
      </c>
      <c r="M34" s="91">
        <f>Flavor!M130</f>
        <v>-40.227544940710061</v>
      </c>
      <c r="N34" s="89">
        <f>Flavor!N130</f>
        <v>-0.16419406098249004</v>
      </c>
      <c r="O34" s="88">
        <f>Flavor!O130</f>
        <v>166.94095361232758</v>
      </c>
      <c r="P34" s="87">
        <f>Flavor!P130</f>
        <v>26.940953612327576</v>
      </c>
      <c r="Q34" s="89">
        <f>Flavor!Q130</f>
        <v>0.19243538294519696</v>
      </c>
    </row>
    <row r="35" spans="2:17">
      <c r="B35" s="391"/>
      <c r="C35" s="166" t="s">
        <v>232</v>
      </c>
      <c r="D35" s="88">
        <f>Flavor!D131</f>
        <v>454.66763911627521</v>
      </c>
      <c r="E35" s="87">
        <f>Flavor!E131</f>
        <v>38.939047847330414</v>
      </c>
      <c r="F35" s="89">
        <f>Flavor!F131</f>
        <v>9.3664589506522081E-2</v>
      </c>
      <c r="G35" s="106">
        <f>Flavor!G131</f>
        <v>0.35806573251697255</v>
      </c>
      <c r="H35" s="92">
        <f>Flavor!H131</f>
        <v>0.1045817702154116</v>
      </c>
      <c r="I35" s="194">
        <f>Flavor!I131</f>
        <v>3.9075642454790942</v>
      </c>
      <c r="J35" s="195">
        <f>Flavor!J131</f>
        <v>-0.25676749306037872</v>
      </c>
      <c r="K35" s="89">
        <f>Flavor!K131</f>
        <v>-6.1658750834877769E-2</v>
      </c>
      <c r="L35" s="90">
        <f>Flavor!L131</f>
        <v>1776.643010187149</v>
      </c>
      <c r="M35" s="91">
        <f>Flavor!M131</f>
        <v>45.41124294757833</v>
      </c>
      <c r="N35" s="89">
        <f>Flavor!N131</f>
        <v>2.6230597085210632E-2</v>
      </c>
      <c r="O35" s="88">
        <f>Flavor!O131</f>
        <v>1345.8141921758652</v>
      </c>
      <c r="P35" s="87">
        <f>Flavor!P131</f>
        <v>103.30349361896515</v>
      </c>
      <c r="Q35" s="89">
        <f>Flavor!Q131</f>
        <v>8.3140928878073908E-2</v>
      </c>
    </row>
    <row r="36" spans="2:17" ht="15.75" thickBot="1">
      <c r="B36" s="392"/>
      <c r="C36" s="172" t="s">
        <v>233</v>
      </c>
      <c r="D36" s="155">
        <f>Flavor!D132</f>
        <v>226.38510200381279</v>
      </c>
      <c r="E36" s="149">
        <f>Flavor!E132</f>
        <v>-38.73353999006747</v>
      </c>
      <c r="F36" s="151">
        <f>Flavor!F132</f>
        <v>-0.14609889255151495</v>
      </c>
      <c r="G36" s="152">
        <f>Flavor!G132</f>
        <v>0.17828571995464704</v>
      </c>
      <c r="H36" s="153">
        <f>Flavor!H132</f>
        <v>1.6633802660504654E-2</v>
      </c>
      <c r="I36" s="196">
        <f>Flavor!I132</f>
        <v>2.8354392555787977</v>
      </c>
      <c r="J36" s="197">
        <f>Flavor!J132</f>
        <v>-0.11039523580350341</v>
      </c>
      <c r="K36" s="151">
        <f>Flavor!K132</f>
        <v>-3.7475029953804917E-2</v>
      </c>
      <c r="L36" s="154">
        <f>Flavor!L132</f>
        <v>641.90120509982114</v>
      </c>
      <c r="M36" s="150">
        <f>Flavor!M132</f>
        <v>-139.09443479418746</v>
      </c>
      <c r="N36" s="151">
        <f>Flavor!N132</f>
        <v>-0.17809886213073406</v>
      </c>
      <c r="O36" s="155">
        <f>Flavor!O132</f>
        <v>611.47821974754333</v>
      </c>
      <c r="P36" s="149">
        <f>Flavor!P132</f>
        <v>-136.30672407150269</v>
      </c>
      <c r="Q36" s="151">
        <f>Flavor!Q132</f>
        <v>-0.18228064792982393</v>
      </c>
    </row>
    <row r="37" spans="2:17">
      <c r="B37" s="393" t="s">
        <v>234</v>
      </c>
      <c r="C37" s="244" t="s">
        <v>346</v>
      </c>
      <c r="D37" s="127">
        <f>Fat!D39</f>
        <v>4849.5625719589707</v>
      </c>
      <c r="E37" s="121">
        <f>Fat!E39</f>
        <v>-3398.4489333464126</v>
      </c>
      <c r="F37" s="123">
        <f>Fat!F39</f>
        <v>-0.41203251609923458</v>
      </c>
      <c r="G37" s="124">
        <f>Fat!G39</f>
        <v>3.8191901629297722</v>
      </c>
      <c r="H37" s="125">
        <f>Fat!H39</f>
        <v>-1.2099049760214045</v>
      </c>
      <c r="I37" s="198">
        <f>Fat!I39</f>
        <v>5.0522318231058989</v>
      </c>
      <c r="J37" s="199">
        <f>Fat!J39</f>
        <v>3.7333290606095915E-2</v>
      </c>
      <c r="K37" s="123">
        <f>Fat!K39</f>
        <v>7.4444757683833317E-3</v>
      </c>
      <c r="L37" s="126">
        <f>Fat!L39</f>
        <v>24501.114354194404</v>
      </c>
      <c r="M37" s="122">
        <f>Fat!M39</f>
        <v>-16861.826439803051</v>
      </c>
      <c r="N37" s="123">
        <f>Fat!N39</f>
        <v>-0.40765540641273795</v>
      </c>
      <c r="O37" s="127">
        <f>Fat!O39</f>
        <v>10495.964344263077</v>
      </c>
      <c r="P37" s="121">
        <f>Fat!P39</f>
        <v>-8380.1460103862737</v>
      </c>
      <c r="Q37" s="123">
        <f>Fat!Q39</f>
        <v>-0.44395512915202739</v>
      </c>
    </row>
    <row r="38" spans="2:17">
      <c r="B38" s="391"/>
      <c r="C38" s="245" t="s">
        <v>236</v>
      </c>
      <c r="D38" s="88">
        <f>Fat!D40</f>
        <v>725.88252076457741</v>
      </c>
      <c r="E38" s="87">
        <f>Fat!E40</f>
        <v>66.162332780230031</v>
      </c>
      <c r="F38" s="89">
        <f>Fat!F40</f>
        <v>0.10028847681981169</v>
      </c>
      <c r="G38" s="106">
        <f>Fat!G40</f>
        <v>0.57165637964474847</v>
      </c>
      <c r="H38" s="92">
        <f>Fat!H40</f>
        <v>0.16940238323289497</v>
      </c>
      <c r="I38" s="194">
        <f>Fat!I40</f>
        <v>1.6754123825029101</v>
      </c>
      <c r="J38" s="195">
        <f>Fat!J40</f>
        <v>-0.38299302032420379</v>
      </c>
      <c r="K38" s="89">
        <f>Fat!K40</f>
        <v>-0.1860629688389773</v>
      </c>
      <c r="L38" s="90">
        <f>Fat!L40</f>
        <v>1216.1525635313988</v>
      </c>
      <c r="M38" s="91">
        <f>Fat!M40</f>
        <v>-141.81903576970103</v>
      </c>
      <c r="N38" s="89">
        <f>Fat!N40</f>
        <v>-0.10443446375659866</v>
      </c>
      <c r="O38" s="88">
        <f>Fat!O40</f>
        <v>468.52235078811646</v>
      </c>
      <c r="P38" s="87">
        <f>Fat!P40</f>
        <v>-276.1962753534317</v>
      </c>
      <c r="Q38" s="89">
        <f>Fat!Q40</f>
        <v>-0.37087332807080248</v>
      </c>
    </row>
    <row r="39" spans="2:17">
      <c r="B39" s="391"/>
      <c r="C39" s="245" t="s">
        <v>97</v>
      </c>
      <c r="D39" s="88">
        <f>Fat!D41</f>
        <v>51250.900045111739</v>
      </c>
      <c r="E39" s="87">
        <f>Fat!E41</f>
        <v>-17775.809156959855</v>
      </c>
      <c r="F39" s="89">
        <f>Fat!F41</f>
        <v>-0.25752073889140836</v>
      </c>
      <c r="G39" s="106">
        <f>Fat!G41</f>
        <v>40.361770858545754</v>
      </c>
      <c r="H39" s="92">
        <f>Fat!H41</f>
        <v>-1.7261781559096718</v>
      </c>
      <c r="I39" s="194">
        <f>Fat!I41</f>
        <v>5.7141740119550022</v>
      </c>
      <c r="J39" s="195">
        <f>Fat!J41</f>
        <v>0.85085757891354863</v>
      </c>
      <c r="K39" s="89">
        <f>Fat!K41</f>
        <v>0.17495418828452286</v>
      </c>
      <c r="L39" s="90">
        <f>Fat!L41</f>
        <v>292856.56112708093</v>
      </c>
      <c r="M39" s="91">
        <f>Fat!M41</f>
        <v>-42842.168054127542</v>
      </c>
      <c r="N39" s="89">
        <f>Fat!N41</f>
        <v>-0.1276208824460624</v>
      </c>
      <c r="O39" s="88">
        <f>Fat!O41</f>
        <v>120735.92081582546</v>
      </c>
      <c r="P39" s="87">
        <f>Fat!P41</f>
        <v>-43086.997710873489</v>
      </c>
      <c r="Q39" s="89">
        <f>Fat!Q41</f>
        <v>-0.26300958436320016</v>
      </c>
    </row>
    <row r="40" spans="2:17" ht="15.75" thickBot="1">
      <c r="B40" s="394"/>
      <c r="C40" s="246" t="s">
        <v>23</v>
      </c>
      <c r="D40" s="120">
        <f>Fat!D42</f>
        <v>70152.474063950096</v>
      </c>
      <c r="E40" s="114">
        <f>Fat!E42</f>
        <v>-15918.960400316602</v>
      </c>
      <c r="F40" s="116">
        <f>Fat!F42</f>
        <v>-0.1849505646025395</v>
      </c>
      <c r="G40" s="117">
        <f>Fat!G42</f>
        <v>55.247382598879675</v>
      </c>
      <c r="H40" s="118">
        <f>Fat!H42</f>
        <v>2.7666807486981924</v>
      </c>
      <c r="I40" s="206">
        <f>Fat!I42</f>
        <v>6.4109850560055648</v>
      </c>
      <c r="J40" s="207">
        <f>Fat!J42</f>
        <v>0.37203726082691624</v>
      </c>
      <c r="K40" s="116">
        <f>Fat!K42</f>
        <v>6.1606305178518332E-2</v>
      </c>
      <c r="L40" s="119">
        <f>Fat!L42</f>
        <v>449746.46286580205</v>
      </c>
      <c r="M40" s="115">
        <f>Fat!M42</f>
        <v>-70034.436520044866</v>
      </c>
      <c r="N40" s="116">
        <f>Fat!N42</f>
        <v>-0.13473838034986446</v>
      </c>
      <c r="O40" s="120">
        <f>Fat!O42</f>
        <v>201434.67706894875</v>
      </c>
      <c r="P40" s="114">
        <f>Fat!P42</f>
        <v>-37235.628612266242</v>
      </c>
      <c r="Q40" s="116">
        <f>Fat!Q42</f>
        <v>-0.15601282491337984</v>
      </c>
    </row>
    <row r="41" spans="2:17" ht="15.75" hidden="1" thickBot="1">
      <c r="B41" s="390" t="s">
        <v>237</v>
      </c>
      <c r="C41" s="169" t="s">
        <v>238</v>
      </c>
      <c r="D41" s="136">
        <f>Organic!D12</f>
        <v>157.03774720430374</v>
      </c>
      <c r="E41" s="128">
        <f>Organic!E12</f>
        <v>-111.08291230454444</v>
      </c>
      <c r="F41" s="132">
        <f>Organic!F12</f>
        <v>-0.41430195087551103</v>
      </c>
      <c r="G41" s="133">
        <f>Organic!G12</f>
        <v>0.12367239527936612</v>
      </c>
      <c r="H41" s="134">
        <f>Organic!H12</f>
        <v>-3.9809954923588423E-2</v>
      </c>
      <c r="I41" s="202">
        <f>Organic!I12</f>
        <v>6.3392280862314632</v>
      </c>
      <c r="J41" s="203">
        <f>Organic!J12</f>
        <v>0.37297397813063871</v>
      </c>
      <c r="K41" s="132">
        <f>Organic!K12</f>
        <v>6.2513927729666144E-2</v>
      </c>
      <c r="L41" s="135">
        <f>Organic!L12</f>
        <v>995.4980976760387</v>
      </c>
      <c r="M41" s="129">
        <f>Organic!M12</f>
        <v>-604.17788858532913</v>
      </c>
      <c r="N41" s="132">
        <f>Organic!N12</f>
        <v>-0.37768766536113629</v>
      </c>
      <c r="O41" s="136">
        <f>Organic!O12</f>
        <v>314.07549440860748</v>
      </c>
      <c r="P41" s="128">
        <f>Organic!P12</f>
        <v>-224.04110491275787</v>
      </c>
      <c r="Q41" s="132">
        <f>Organic!Q12</f>
        <v>-0.41634304757612511</v>
      </c>
    </row>
    <row r="42" spans="2:17" hidden="1">
      <c r="B42" s="391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392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93" t="s">
        <v>101</v>
      </c>
      <c r="C44" s="165" t="s">
        <v>241</v>
      </c>
      <c r="D44" s="127">
        <f>Size!D66</f>
        <v>77465.331192014171</v>
      </c>
      <c r="E44" s="121">
        <f>Size!E66</f>
        <v>-15915.773763994846</v>
      </c>
      <c r="F44" s="123">
        <f>Size!F66</f>
        <v>-0.1704389102216409</v>
      </c>
      <c r="G44" s="124">
        <f>Size!G66</f>
        <v>61.006498311274996</v>
      </c>
      <c r="H44" s="125">
        <f>Size!H66</f>
        <v>4.0688399796784793</v>
      </c>
      <c r="I44" s="198">
        <f>Size!I66</f>
        <v>6.5038962504544475</v>
      </c>
      <c r="J44" s="199">
        <f>Size!J66</f>
        <v>0.40511628951991607</v>
      </c>
      <c r="K44" s="123">
        <f>Size!K66</f>
        <v>6.6425792062489677E-2</v>
      </c>
      <c r="L44" s="126">
        <f>Size!L66</f>
        <v>503826.47707995295</v>
      </c>
      <c r="M44" s="122">
        <f>Size!M66</f>
        <v>-65684.334555679117</v>
      </c>
      <c r="N44" s="123">
        <f>Size!N66</f>
        <v>-0.11533465776889126</v>
      </c>
      <c r="O44" s="127">
        <f>Size!O66</f>
        <v>233103.92503118515</v>
      </c>
      <c r="P44" s="121">
        <f>Size!P66</f>
        <v>-46814.901973340486</v>
      </c>
      <c r="Q44" s="123">
        <f>Size!Q66</f>
        <v>-0.16724456326970674</v>
      </c>
    </row>
    <row r="45" spans="2:17">
      <c r="B45" s="391"/>
      <c r="C45" s="166" t="s">
        <v>242</v>
      </c>
      <c r="D45" s="88">
        <f>Size!D67</f>
        <v>521.89716863632202</v>
      </c>
      <c r="E45" s="87">
        <f>Size!E67</f>
        <v>-664.74583889245969</v>
      </c>
      <c r="F45" s="89">
        <f>Size!F67</f>
        <v>-0.56019024649781746</v>
      </c>
      <c r="G45" s="106">
        <f>Size!G67</f>
        <v>0.41101120007027414</v>
      </c>
      <c r="H45" s="92">
        <f>Size!H67</f>
        <v>-0.3125256884263975</v>
      </c>
      <c r="I45" s="194">
        <f>Size!I67</f>
        <v>4.521589514792316</v>
      </c>
      <c r="J45" s="195">
        <f>Size!J67</f>
        <v>1.0804210686043274</v>
      </c>
      <c r="K45" s="89">
        <f>Size!K67</f>
        <v>0.31396924780046204</v>
      </c>
      <c r="L45" s="90">
        <f>Size!L67</f>
        <v>2359.8047655057908</v>
      </c>
      <c r="M45" s="91">
        <f>Size!M67</f>
        <v>-1723.6337088918685</v>
      </c>
      <c r="N45" s="89">
        <f>Size!N67</f>
        <v>-0.42210350901543059</v>
      </c>
      <c r="O45" s="88">
        <f>Size!O67</f>
        <v>521.89716863632202</v>
      </c>
      <c r="P45" s="87">
        <f>Size!P67</f>
        <v>-522.01033782958984</v>
      </c>
      <c r="Q45" s="89">
        <f>Size!Q67</f>
        <v>-0.50005420460748051</v>
      </c>
    </row>
    <row r="46" spans="2:17">
      <c r="B46" s="391"/>
      <c r="C46" s="166" t="s">
        <v>243</v>
      </c>
      <c r="D46" s="88">
        <f>Size!D68</f>
        <v>3.1185756325721741</v>
      </c>
      <c r="E46" s="87">
        <f>Size!E68</f>
        <v>-355.22352360188967</v>
      </c>
      <c r="F46" s="89">
        <f>Size!F68</f>
        <v>-0.99129721113083147</v>
      </c>
      <c r="G46" s="106">
        <f>Size!G68</f>
        <v>2.4559809676733264E-3</v>
      </c>
      <c r="H46" s="92">
        <f>Size!H68</f>
        <v>-0.2160374714459663</v>
      </c>
      <c r="I46" s="194">
        <f>Size!I68</f>
        <v>2.2566037735849056</v>
      </c>
      <c r="J46" s="195">
        <f>Size!J68</f>
        <v>-1.3238413099863018</v>
      </c>
      <c r="K46" s="89">
        <f>Size!K68</f>
        <v>-0.36974210722033363</v>
      </c>
      <c r="L46" s="90">
        <f>Size!L68</f>
        <v>7.0373895406723026</v>
      </c>
      <c r="M46" s="91">
        <f>Size!M68</f>
        <v>-1275.9868178999423</v>
      </c>
      <c r="N46" s="89">
        <f>Size!N68</f>
        <v>-0.99451499862601145</v>
      </c>
      <c r="O46" s="88">
        <f>Size!O68</f>
        <v>2.3536419868469238</v>
      </c>
      <c r="P46" s="87">
        <f>Size!P68</f>
        <v>-268.09322535991669</v>
      </c>
      <c r="Q46" s="89">
        <f>Size!Q68</f>
        <v>-0.99129721113083147</v>
      </c>
    </row>
    <row r="47" spans="2:17">
      <c r="B47" s="391"/>
      <c r="C47" s="166" t="s">
        <v>244</v>
      </c>
      <c r="D47" s="88">
        <f>Size!D69</f>
        <v>2175.1548044681549</v>
      </c>
      <c r="E47" s="87">
        <f>Size!E69</f>
        <v>-2418.1363613605499</v>
      </c>
      <c r="F47" s="89">
        <f>Size!F69</f>
        <v>-0.52644961402621615</v>
      </c>
      <c r="G47" s="106">
        <f>Size!G69</f>
        <v>1.7130060100902009</v>
      </c>
      <c r="H47" s="92">
        <f>Size!H69</f>
        <v>-1.0876809505181619</v>
      </c>
      <c r="I47" s="194">
        <f>Size!I69</f>
        <v>2.5821001312821554</v>
      </c>
      <c r="J47" s="195">
        <f>Size!J69</f>
        <v>-0.96999521068545524</v>
      </c>
      <c r="K47" s="89">
        <f>Size!K69</f>
        <v>-0.27307690737494289</v>
      </c>
      <c r="L47" s="90">
        <f>Size!L69</f>
        <v>5616.4675061762337</v>
      </c>
      <c r="M47" s="91">
        <f>Size!M69</f>
        <v>-10699.340648264884</v>
      </c>
      <c r="N47" s="89">
        <f>Size!N69</f>
        <v>-0.65576528891414754</v>
      </c>
      <c r="O47" s="88">
        <f>Size!O69</f>
        <v>1087.5774022340775</v>
      </c>
      <c r="P47" s="87">
        <f>Size!P69</f>
        <v>-1209.068180680275</v>
      </c>
      <c r="Q47" s="89">
        <f>Size!Q69</f>
        <v>-0.52644961402621615</v>
      </c>
    </row>
    <row r="48" spans="2:17">
      <c r="B48" s="391"/>
      <c r="C48" s="166" t="s">
        <v>245</v>
      </c>
      <c r="D48" s="88">
        <f>Size!D70</f>
        <v>123578.57188501516</v>
      </c>
      <c r="E48" s="87">
        <f>Size!E70</f>
        <v>-33809.214451420572</v>
      </c>
      <c r="F48" s="89">
        <f>Size!F70</f>
        <v>-0.21481472761265746</v>
      </c>
      <c r="G48" s="106">
        <f>Size!G70</f>
        <v>97.322193308974732</v>
      </c>
      <c r="H48" s="92">
        <f>Size!H70</f>
        <v>1.357468879853073</v>
      </c>
      <c r="I48" s="194">
        <f>Size!I70</f>
        <v>6.144152305936025</v>
      </c>
      <c r="J48" s="195">
        <f>Size!J70</f>
        <v>0.57959620141444645</v>
      </c>
      <c r="K48" s="89">
        <f>Size!K70</f>
        <v>0.10415856908037738</v>
      </c>
      <c r="L48" s="90">
        <f>Size!L70</f>
        <v>759285.56741159677</v>
      </c>
      <c r="M48" s="91">
        <f>Size!M70</f>
        <v>-116507.59982395452</v>
      </c>
      <c r="N48" s="89">
        <f>Size!N70</f>
        <v>-0.13303095317780539</v>
      </c>
      <c r="O48" s="88">
        <f>Size!O70</f>
        <v>331316.08810842037</v>
      </c>
      <c r="P48" s="87">
        <f>Size!P70</f>
        <v>-87051.049942993501</v>
      </c>
      <c r="Q48" s="89">
        <f>Size!Q70</f>
        <v>-0.20807334521645829</v>
      </c>
    </row>
    <row r="49" spans="2:17" ht="15" customHeight="1">
      <c r="B49" s="391"/>
      <c r="C49" s="166" t="s">
        <v>246</v>
      </c>
      <c r="D49" s="88">
        <f>Size!D71</f>
        <v>2851.4711314365268</v>
      </c>
      <c r="E49" s="87">
        <f>Size!E71</f>
        <v>-2213.6794909536839</v>
      </c>
      <c r="F49" s="89">
        <f>Size!F71</f>
        <v>-0.43704119699189981</v>
      </c>
      <c r="G49" s="106">
        <f>Size!G71</f>
        <v>2.2456273805044429</v>
      </c>
      <c r="H49" s="92">
        <f>Size!H71</f>
        <v>-0.84276845365910491</v>
      </c>
      <c r="I49" s="194">
        <f>Size!I71</f>
        <v>2.3051529828413262</v>
      </c>
      <c r="J49" s="195">
        <f>Size!J71</f>
        <v>-1.0533973656444107</v>
      </c>
      <c r="K49" s="89">
        <f>Size!K71</f>
        <v>-0.31364644157243432</v>
      </c>
      <c r="L49" s="90">
        <f>Size!L71</f>
        <v>6573.0771841168407</v>
      </c>
      <c r="M49" s="91">
        <f>Size!M71</f>
        <v>-10438.486203844548</v>
      </c>
      <c r="N49" s="89">
        <f>Size!N71</f>
        <v>-0.6136112223072675</v>
      </c>
      <c r="O49" s="88">
        <f>Size!O71</f>
        <v>1270.9852197170258</v>
      </c>
      <c r="P49" s="87">
        <f>Size!P71</f>
        <v>-1153.6222497224808</v>
      </c>
      <c r="Q49" s="89">
        <f>Size!Q71</f>
        <v>-0.47579753187395823</v>
      </c>
    </row>
    <row r="50" spans="2:17" ht="15.75" thickBot="1">
      <c r="B50" s="394"/>
      <c r="C50" s="167" t="s">
        <v>247</v>
      </c>
      <c r="D50" s="155">
        <f>Size!D72</f>
        <v>548.77618533372879</v>
      </c>
      <c r="E50" s="149">
        <f>Size!E72</f>
        <v>-1004.1622154682871</v>
      </c>
      <c r="F50" s="151">
        <f>Size!F72</f>
        <v>-0.64662076419108894</v>
      </c>
      <c r="G50" s="152">
        <f>Size!G72</f>
        <v>0.43217931052079939</v>
      </c>
      <c r="H50" s="153">
        <f>Size!H72</f>
        <v>-0.51470042619398082</v>
      </c>
      <c r="I50" s="196">
        <f>Size!I72</f>
        <v>4.4857017864179829</v>
      </c>
      <c r="J50" s="197">
        <f>Size!J72</f>
        <v>1.0111207379651428</v>
      </c>
      <c r="K50" s="151">
        <f>Size!K72</f>
        <v>0.29100508057377861</v>
      </c>
      <c r="L50" s="154">
        <f>Size!L72</f>
        <v>2461.6463148951534</v>
      </c>
      <c r="M50" s="150">
        <f>Size!M72</f>
        <v>-2934.1640219461915</v>
      </c>
      <c r="N50" s="151">
        <f>Size!N72</f>
        <v>-0.54378561120141644</v>
      </c>
      <c r="O50" s="155">
        <f>Size!O72</f>
        <v>548.01125168800354</v>
      </c>
      <c r="P50" s="149">
        <f>Size!P72</f>
        <v>-774.29641616344452</v>
      </c>
      <c r="Q50" s="151">
        <f>Size!Q72</f>
        <v>-0.58556449076753847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395" t="s">
        <v>322</v>
      </c>
      <c r="C52" s="395"/>
      <c r="D52" s="395"/>
      <c r="E52" s="395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</row>
    <row r="53" spans="2:17">
      <c r="B53" s="396" t="s">
        <v>27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  <c r="O53" s="396"/>
      <c r="P53" s="396"/>
      <c r="Q53" s="396"/>
    </row>
    <row r="54" spans="2:17" ht="15.75" thickBot="1">
      <c r="B54" s="397" t="str">
        <f>'HOME PAGE'!H6</f>
        <v>LATEST 52 WEEKS ENDING 01-28-2024</v>
      </c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7"/>
      <c r="N54" s="397"/>
      <c r="O54" s="397"/>
      <c r="P54" s="397"/>
      <c r="Q54" s="397"/>
    </row>
    <row r="55" spans="2:17">
      <c r="D55" s="398" t="s">
        <v>102</v>
      </c>
      <c r="E55" s="399"/>
      <c r="F55" s="402"/>
      <c r="G55" s="398" t="s">
        <v>31</v>
      </c>
      <c r="H55" s="400"/>
      <c r="I55" s="401" t="s">
        <v>32</v>
      </c>
      <c r="J55" s="399"/>
      <c r="K55" s="402"/>
      <c r="L55" s="398" t="s">
        <v>33</v>
      </c>
      <c r="M55" s="399"/>
      <c r="N55" s="400"/>
      <c r="O55" s="401" t="s">
        <v>34</v>
      </c>
      <c r="P55" s="399"/>
      <c r="Q55" s="400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6" t="s">
        <v>11</v>
      </c>
      <c r="D57" s="347">
        <f>'Segment Data'!D63</f>
        <v>1980674.5452322329</v>
      </c>
      <c r="E57" s="348">
        <f>'Segment Data'!E63</f>
        <v>-296475.35445502703</v>
      </c>
      <c r="F57" s="349">
        <f>'Segment Data'!F63</f>
        <v>-0.13019580067862219</v>
      </c>
      <c r="G57" s="350">
        <f>'Segment Data'!G63</f>
        <v>100.00000000000001</v>
      </c>
      <c r="H57" s="351">
        <f>'Segment Data'!H63</f>
        <v>4.2632564145606011E-14</v>
      </c>
      <c r="I57" s="352">
        <f>'Segment Data'!I63</f>
        <v>5.9728326928777253</v>
      </c>
      <c r="J57" s="353">
        <f>'Segment Data'!J63</f>
        <v>0.67798675287395493</v>
      </c>
      <c r="K57" s="349">
        <f>'Segment Data'!K63</f>
        <v>0.12804654952311459</v>
      </c>
      <c r="L57" s="354">
        <f>'Segment Data'!L63</f>
        <v>11830237.677713802</v>
      </c>
      <c r="M57" s="355">
        <f>'Segment Data'!M63</f>
        <v>-226920.22342527844</v>
      </c>
      <c r="N57" s="349">
        <f>'Segment Data'!N63</f>
        <v>-1.8820374194804278E-2</v>
      </c>
      <c r="O57" s="347">
        <f>'Segment Data'!O63</f>
        <v>5172550.4192904029</v>
      </c>
      <c r="P57" s="348">
        <f>'Segment Data'!P63</f>
        <v>-784074.40850431565</v>
      </c>
      <c r="Q57" s="349">
        <f>'Segment Data'!Q63</f>
        <v>-0.13163065178214325</v>
      </c>
    </row>
    <row r="58" spans="2:17">
      <c r="B58" s="387" t="s">
        <v>98</v>
      </c>
      <c r="C58" s="162" t="s">
        <v>370</v>
      </c>
      <c r="D58" s="88">
        <f>'Segment Data'!D64</f>
        <v>25828.54056118185</v>
      </c>
      <c r="E58" s="87">
        <f>'Segment Data'!E64</f>
        <v>-4102.4092240014907</v>
      </c>
      <c r="F58" s="89">
        <f>'Segment Data'!F64</f>
        <v>-0.13706244718075397</v>
      </c>
      <c r="G58" s="106">
        <f>'Segment Data'!G64</f>
        <v>1.3040274901979656</v>
      </c>
      <c r="H58" s="92">
        <f>'Segment Data'!H64</f>
        <v>-1.0376528145051855E-2</v>
      </c>
      <c r="I58" s="194">
        <f>'Segment Data'!I64</f>
        <v>7.4490746741327785</v>
      </c>
      <c r="J58" s="195">
        <f>'Segment Data'!J64</f>
        <v>7.1628248972437802E-2</v>
      </c>
      <c r="K58" s="89">
        <f>'Segment Data'!K64</f>
        <v>9.7090842609380314E-3</v>
      </c>
      <c r="L58" s="90">
        <f>'Segment Data'!L64</f>
        <v>192398.72736411094</v>
      </c>
      <c r="M58" s="91">
        <f>'Segment Data'!M64</f>
        <v>-28415.25113024356</v>
      </c>
      <c r="N58" s="89">
        <f>'Segment Data'!N64</f>
        <v>-0.12868411376850422</v>
      </c>
      <c r="O58" s="88">
        <f>'Segment Data'!O64</f>
        <v>49552.558330655098</v>
      </c>
      <c r="P58" s="87">
        <f>'Segment Data'!P64</f>
        <v>-13508.46490585804</v>
      </c>
      <c r="Q58" s="89">
        <f>'Segment Data'!Q64</f>
        <v>-0.21421258667487758</v>
      </c>
    </row>
    <row r="59" spans="2:17">
      <c r="B59" s="388"/>
      <c r="C59" s="163" t="s">
        <v>318</v>
      </c>
      <c r="D59" s="88">
        <f>'Segment Data'!D65</f>
        <v>1138094.8233686772</v>
      </c>
      <c r="E59" s="87">
        <f>'Segment Data'!E65</f>
        <v>-178034.51039983728</v>
      </c>
      <c r="F59" s="89">
        <f>'Segment Data'!F65</f>
        <v>-0.13527128818720685</v>
      </c>
      <c r="G59" s="106">
        <f>'Segment Data'!G65</f>
        <v>57.459961108110086</v>
      </c>
      <c r="H59" s="92">
        <f>'Segment Data'!H65</f>
        <v>-0.33725873891312119</v>
      </c>
      <c r="I59" s="194">
        <f>'Segment Data'!I65</f>
        <v>6.5412800386003997</v>
      </c>
      <c r="J59" s="195">
        <f>'Segment Data'!J65</f>
        <v>0.90057850119308558</v>
      </c>
      <c r="K59" s="89">
        <f>'Segment Data'!K65</f>
        <v>0.15965718009023155</v>
      </c>
      <c r="L59" s="90">
        <f>'Segment Data'!L65</f>
        <v>7444596.9501359761</v>
      </c>
      <c r="M59" s="91">
        <f>'Segment Data'!M65</f>
        <v>20704.193721052259</v>
      </c>
      <c r="N59" s="89">
        <f>'Segment Data'!N65</f>
        <v>2.7888594838822176E-3</v>
      </c>
      <c r="O59" s="88">
        <f>'Segment Data'!O65</f>
        <v>3292447.5545907649</v>
      </c>
      <c r="P59" s="87">
        <f>'Segment Data'!P65</f>
        <v>-511083.89047813881</v>
      </c>
      <c r="Q59" s="89">
        <f>'Segment Data'!Q65</f>
        <v>-0.13437088607239847</v>
      </c>
    </row>
    <row r="60" spans="2:17">
      <c r="B60" s="388"/>
      <c r="C60" s="163" t="s">
        <v>212</v>
      </c>
      <c r="D60" s="88">
        <f>'Segment Data'!D66</f>
        <v>798631.29102803033</v>
      </c>
      <c r="E60" s="87">
        <f>'Segment Data'!E66</f>
        <v>-97679.047054450726</v>
      </c>
      <c r="F60" s="89">
        <f>'Segment Data'!F66</f>
        <v>-0.10897904766268803</v>
      </c>
      <c r="G60" s="106">
        <f>'Segment Data'!G66</f>
        <v>40.321177093452846</v>
      </c>
      <c r="H60" s="92">
        <f>'Segment Data'!H66</f>
        <v>0.96011710326165911</v>
      </c>
      <c r="I60" s="194">
        <f>'Segment Data'!I66</f>
        <v>5.083824813115192</v>
      </c>
      <c r="J60" s="195">
        <f>'Segment Data'!J66</f>
        <v>0.4183133270088959</v>
      </c>
      <c r="K60" s="89">
        <f>'Segment Data'!K66</f>
        <v>8.9660764581678987E-2</v>
      </c>
      <c r="L60" s="90">
        <f>'Segment Data'!L66</f>
        <v>4060101.5738585209</v>
      </c>
      <c r="M60" s="91">
        <f>'Segment Data'!M66</f>
        <v>-121644.60358111188</v>
      </c>
      <c r="N60" s="89">
        <f>'Segment Data'!N66</f>
        <v>-2.908942781782884E-2</v>
      </c>
      <c r="O60" s="88">
        <f>'Segment Data'!O66</f>
        <v>1774618.4363227258</v>
      </c>
      <c r="P60" s="87">
        <f>'Segment Data'!P66</f>
        <v>-208994.13277955423</v>
      </c>
      <c r="Q60" s="89">
        <f>'Segment Data'!Q66</f>
        <v>-0.10536035919259089</v>
      </c>
    </row>
    <row r="61" spans="2:17">
      <c r="B61" s="388"/>
      <c r="C61" s="163" t="s">
        <v>347</v>
      </c>
      <c r="D61" s="88">
        <f>'Segment Data'!D67</f>
        <v>9941.5291473803754</v>
      </c>
      <c r="E61" s="87">
        <f>'Segment Data'!E67</f>
        <v>-10297.217335909127</v>
      </c>
      <c r="F61" s="89">
        <f>'Segment Data'!F67</f>
        <v>-0.50878730777181358</v>
      </c>
      <c r="G61" s="106">
        <f>'Segment Data'!G67</f>
        <v>0.50192643568379569</v>
      </c>
      <c r="H61" s="92">
        <f>'Segment Data'!H67</f>
        <v>-0.3868488920216423</v>
      </c>
      <c r="I61" s="194">
        <f>'Segment Data'!I67</f>
        <v>7.9112403984506408</v>
      </c>
      <c r="J61" s="195">
        <f>'Segment Data'!J67</f>
        <v>0.98193395012923279</v>
      </c>
      <c r="K61" s="89">
        <f>'Segment Data'!K67</f>
        <v>0.14170739271707369</v>
      </c>
      <c r="L61" s="90">
        <f>'Segment Data'!L67</f>
        <v>78649.827013130183</v>
      </c>
      <c r="M61" s="91">
        <f>'Segment Data'!M67</f>
        <v>-61590.64949946999</v>
      </c>
      <c r="N61" s="89">
        <f>'Segment Data'!N67</f>
        <v>-0.43917883788662299</v>
      </c>
      <c r="O61" s="88">
        <f>'Segment Data'!O67</f>
        <v>30007.634009599686</v>
      </c>
      <c r="P61" s="87">
        <f>'Segment Data'!P67</f>
        <v>-31081.247618198395</v>
      </c>
      <c r="Q61" s="89">
        <f>'Segment Data'!Q67</f>
        <v>-0.50878730777181369</v>
      </c>
    </row>
    <row r="62" spans="2:17" ht="15.75" thickBot="1">
      <c r="B62" s="389"/>
      <c r="C62" s="164" t="s">
        <v>348</v>
      </c>
      <c r="D62" s="155">
        <f>'Segment Data'!D68</f>
        <v>8178.3611269497624</v>
      </c>
      <c r="E62" s="149">
        <f>'Segment Data'!E68</f>
        <v>-6362.170440825309</v>
      </c>
      <c r="F62" s="151">
        <f>'Segment Data'!F68</f>
        <v>-0.43754730775628864</v>
      </c>
      <c r="G62" s="152">
        <f>'Segment Data'!G68</f>
        <v>0.41290787255464301</v>
      </c>
      <c r="H62" s="153">
        <f>'Segment Data'!H68</f>
        <v>-0.22563294418175373</v>
      </c>
      <c r="I62" s="196">
        <f>'Segment Data'!I68</f>
        <v>6.6627773579848411</v>
      </c>
      <c r="J62" s="197">
        <f>'Segment Data'!J68</f>
        <v>0.44123642903711957</v>
      </c>
      <c r="K62" s="151">
        <f>'Segment Data'!K68</f>
        <v>7.0920762890769568E-2</v>
      </c>
      <c r="L62" s="154">
        <f>'Segment Data'!L68</f>
        <v>54490.599342064263</v>
      </c>
      <c r="M62" s="150">
        <f>'Segment Data'!M68</f>
        <v>-35973.912935504719</v>
      </c>
      <c r="N62" s="151">
        <f>'Segment Data'!N68</f>
        <v>-0.39765773373239738</v>
      </c>
      <c r="O62" s="155">
        <f>'Segment Data'!O68</f>
        <v>25924.23603665717</v>
      </c>
      <c r="P62" s="149">
        <f>'Segment Data'!P68</f>
        <v>-19406.672722566578</v>
      </c>
      <c r="Q62" s="151">
        <f>'Segment Data'!Q68</f>
        <v>-0.42811126566302926</v>
      </c>
    </row>
    <row r="63" spans="2:17">
      <c r="B63" s="393" t="s">
        <v>99</v>
      </c>
      <c r="C63" s="165" t="s">
        <v>213</v>
      </c>
      <c r="D63" s="127">
        <f>'Type Data'!D43</f>
        <v>355186.85178233869</v>
      </c>
      <c r="E63" s="121">
        <f>'Type Data'!E43</f>
        <v>-127553.77168155025</v>
      </c>
      <c r="F63" s="123">
        <f>'Type Data'!F43</f>
        <v>-0.26422837748000677</v>
      </c>
      <c r="G63" s="124">
        <f>'Type Data'!G43</f>
        <v>17.932620613382667</v>
      </c>
      <c r="H63" s="125">
        <f>'Type Data'!H43</f>
        <v>-3.2667138498508521</v>
      </c>
      <c r="I63" s="198">
        <f>'Type Data'!I43</f>
        <v>5.6911511313136982</v>
      </c>
      <c r="J63" s="199">
        <f>'Type Data'!J43</f>
        <v>0.62764532746959123</v>
      </c>
      <c r="K63" s="123">
        <f>'Type Data'!K43</f>
        <v>0.12395469695978152</v>
      </c>
      <c r="L63" s="126">
        <f>'Type Data'!L43</f>
        <v>2021422.0533488076</v>
      </c>
      <c r="M63" s="122">
        <f>'Type Data'!M43</f>
        <v>-422937.89531191671</v>
      </c>
      <c r="N63" s="123">
        <f>'Type Data'!N43</f>
        <v>-0.17302602897893424</v>
      </c>
      <c r="O63" s="127">
        <f>'Type Data'!O43</f>
        <v>885151.59582700697</v>
      </c>
      <c r="P63" s="121">
        <f>'Type Data'!P43</f>
        <v>-280001.94217942329</v>
      </c>
      <c r="Q63" s="123">
        <f>'Type Data'!Q43</f>
        <v>-0.24031334330281029</v>
      </c>
    </row>
    <row r="64" spans="2:17">
      <c r="B64" s="391"/>
      <c r="C64" s="166" t="s">
        <v>214</v>
      </c>
      <c r="D64" s="88">
        <f>'Type Data'!D44</f>
        <v>707332.17124377855</v>
      </c>
      <c r="E64" s="87">
        <f>'Type Data'!E44</f>
        <v>-14027.647713785758</v>
      </c>
      <c r="F64" s="89">
        <f>'Type Data'!F44</f>
        <v>-1.9446117381554582E-2</v>
      </c>
      <c r="G64" s="106">
        <f>'Type Data'!G44</f>
        <v>35.711680798161851</v>
      </c>
      <c r="H64" s="92">
        <f>'Type Data'!H44</f>
        <v>4.0334931190532224</v>
      </c>
      <c r="I64" s="194">
        <f>'Type Data'!I44</f>
        <v>5.3195233757940539</v>
      </c>
      <c r="J64" s="195">
        <f>'Type Data'!J44</f>
        <v>0.37809012722792712</v>
      </c>
      <c r="K64" s="89">
        <f>'Type Data'!K44</f>
        <v>7.651426381963955E-2</v>
      </c>
      <c r="L64" s="90">
        <f>'Type Data'!L44</f>
        <v>3762670.0193824423</v>
      </c>
      <c r="M64" s="91">
        <f>'Type Data'!M44</f>
        <v>198118.62580589205</v>
      </c>
      <c r="N64" s="89">
        <f>'Type Data'!N44</f>
        <v>5.5580241082484862E-2</v>
      </c>
      <c r="O64" s="88">
        <f>'Type Data'!O44</f>
        <v>1515868.0246961564</v>
      </c>
      <c r="P64" s="87">
        <f>'Type Data'!P44</f>
        <v>-37200.384618135169</v>
      </c>
      <c r="Q64" s="89">
        <f>'Type Data'!Q44</f>
        <v>-2.3952830664143009E-2</v>
      </c>
    </row>
    <row r="65" spans="2:17">
      <c r="B65" s="391"/>
      <c r="C65" s="166" t="s">
        <v>215</v>
      </c>
      <c r="D65" s="88">
        <f>'Type Data'!D45</f>
        <v>917025.51582542341</v>
      </c>
      <c r="E65" s="87">
        <f>'Type Data'!E45</f>
        <v>-155285.53964813426</v>
      </c>
      <c r="F65" s="89">
        <f>'Type Data'!F45</f>
        <v>-0.14481389411727788</v>
      </c>
      <c r="G65" s="106">
        <f>'Type Data'!G45</f>
        <v>46.298646995430694</v>
      </c>
      <c r="H65" s="92">
        <f>'Type Data'!H45</f>
        <v>-0.79140428405806063</v>
      </c>
      <c r="I65" s="194">
        <f>'Type Data'!I45</f>
        <v>6.58853150300226</v>
      </c>
      <c r="J65" s="195">
        <f>'Type Data'!J45</f>
        <v>0.95065319793290204</v>
      </c>
      <c r="K65" s="89">
        <f>'Type Data'!K45</f>
        <v>0.16861896381802213</v>
      </c>
      <c r="L65" s="90">
        <f>'Type Data'!L45</f>
        <v>6041851.5000727</v>
      </c>
      <c r="M65" s="91">
        <f>'Type Data'!M45</f>
        <v>-3707.7358676958829</v>
      </c>
      <c r="N65" s="89">
        <f>'Type Data'!N45</f>
        <v>-6.1329907176389429E-4</v>
      </c>
      <c r="O65" s="88">
        <f>'Type Data'!O45</f>
        <v>2767010.7732445318</v>
      </c>
      <c r="P65" s="87">
        <f>'Type Data'!P45</f>
        <v>-468438.50006055273</v>
      </c>
      <c r="Q65" s="89">
        <f>'Type Data'!Q45</f>
        <v>-0.14478313844248042</v>
      </c>
    </row>
    <row r="66" spans="2:17" ht="15.75" thickBot="1">
      <c r="B66" s="394"/>
      <c r="C66" s="167" t="s">
        <v>216</v>
      </c>
      <c r="D66" s="155">
        <f>'Type Data'!D46</f>
        <v>1130.0063806772232</v>
      </c>
      <c r="E66" s="149">
        <f>'Type Data'!E46</f>
        <v>391.60458844900131</v>
      </c>
      <c r="F66" s="151">
        <f>'Type Data'!F46</f>
        <v>0.53034078813281904</v>
      </c>
      <c r="G66" s="152">
        <f>'Type Data'!G46</f>
        <v>5.7051593024069029E-2</v>
      </c>
      <c r="H66" s="153">
        <f>'Type Data'!H46</f>
        <v>2.4625014855910989E-2</v>
      </c>
      <c r="I66" s="196">
        <f>'Type Data'!I46</f>
        <v>3.8000713830309865</v>
      </c>
      <c r="J66" s="197">
        <f>'Type Data'!J46</f>
        <v>0.16069375733515612</v>
      </c>
      <c r="K66" s="151">
        <f>'Type Data'!K46</f>
        <v>4.4154186199469286E-2</v>
      </c>
      <c r="L66" s="154">
        <f>'Type Data'!L46</f>
        <v>4294.1049098539352</v>
      </c>
      <c r="M66" s="150">
        <f>'Type Data'!M46</f>
        <v>1606.7819484448432</v>
      </c>
      <c r="N66" s="151">
        <f>'Type Data'!N46</f>
        <v>0.59791174024067828</v>
      </c>
      <c r="O66" s="155">
        <f>'Type Data'!O46</f>
        <v>4520.0255227088928</v>
      </c>
      <c r="P66" s="149">
        <f>'Type Data'!P46</f>
        <v>1566.4183537960052</v>
      </c>
      <c r="Q66" s="151">
        <f>'Type Data'!Q46</f>
        <v>0.53034078813281904</v>
      </c>
    </row>
    <row r="67" spans="2:17" ht="15.75" thickBot="1">
      <c r="B67" s="105" t="s">
        <v>217</v>
      </c>
      <c r="C67" s="168" t="s">
        <v>218</v>
      </c>
      <c r="D67" s="148">
        <f>Granola!D13</f>
        <v>23326.684409069465</v>
      </c>
      <c r="E67" s="142">
        <f>Granola!E13</f>
        <v>921.12687688665392</v>
      </c>
      <c r="F67" s="144">
        <f>Granola!F13</f>
        <v>4.1111535634119754E-2</v>
      </c>
      <c r="G67" s="145">
        <f>Granola!G13</f>
        <v>1.1777141512329798</v>
      </c>
      <c r="H67" s="146">
        <f>Granola!H13</f>
        <v>0.19378430387159362</v>
      </c>
      <c r="I67" s="200">
        <f>Granola!I13</f>
        <v>7.5048006863946624</v>
      </c>
      <c r="J67" s="201">
        <f>Granola!J13</f>
        <v>-0.10901090395211188</v>
      </c>
      <c r="K67" s="144">
        <f>Granola!K13</f>
        <v>-1.4317520555712481E-2</v>
      </c>
      <c r="L67" s="147">
        <f>Granola!L13</f>
        <v>175062.11716449619</v>
      </c>
      <c r="M67" s="143">
        <f>Granola!M13</f>
        <v>4470.4235377812292</v>
      </c>
      <c r="N67" s="144">
        <f>Granola!N13</f>
        <v>2.6205399821888825E-2</v>
      </c>
      <c r="O67" s="148">
        <f>Granola!O13</f>
        <v>45126.265593767166</v>
      </c>
      <c r="P67" s="142">
        <f>Granola!P13</f>
        <v>2057.7080415487289</v>
      </c>
      <c r="Q67" s="144">
        <f>Granola!Q13</f>
        <v>4.7777500768486678E-2</v>
      </c>
    </row>
    <row r="68" spans="2:17">
      <c r="B68" s="390" t="s">
        <v>219</v>
      </c>
      <c r="C68" s="169" t="s">
        <v>22</v>
      </c>
      <c r="D68" s="136">
        <f>'NB vs PL'!D23</f>
        <v>1971545.1526044223</v>
      </c>
      <c r="E68" s="128">
        <f>'NB vs PL'!E23</f>
        <v>-293616.84150600084</v>
      </c>
      <c r="F68" s="132">
        <f>'NB vs PL'!F23</f>
        <v>-0.12962288890129042</v>
      </c>
      <c r="G68" s="133">
        <f>'NB vs PL'!G23</f>
        <v>99.539076591367035</v>
      </c>
      <c r="H68" s="134">
        <f>'NB vs PL'!H23</f>
        <v>6.552000110845313E-2</v>
      </c>
      <c r="I68" s="202">
        <f>'NB vs PL'!I23</f>
        <v>5.9927036280291235</v>
      </c>
      <c r="J68" s="203">
        <f>'NB vs PL'!J23</f>
        <v>0.67847457369819431</v>
      </c>
      <c r="K68" s="132">
        <f>'NB vs PL'!K23</f>
        <v>0.12767130787207204</v>
      </c>
      <c r="L68" s="135">
        <f>'NB vs PL'!L23</f>
        <v>11814885.788835753</v>
      </c>
      <c r="M68" s="129">
        <f>'NB vs PL'!M23</f>
        <v>-222703.89303204231</v>
      </c>
      <c r="N68" s="132">
        <f>'NB vs PL'!N23</f>
        <v>-1.850070478540242E-2</v>
      </c>
      <c r="O68" s="136">
        <f>'NB vs PL'!O23</f>
        <v>5153457.0359098706</v>
      </c>
      <c r="P68" s="128">
        <f>'NB vs PL'!P23</f>
        <v>-776923.24598092772</v>
      </c>
      <c r="Q68" s="132">
        <f>'NB vs PL'!Q23</f>
        <v>-0.13100732314812352</v>
      </c>
    </row>
    <row r="69" spans="2:17" ht="15.75" thickBot="1">
      <c r="B69" s="392"/>
      <c r="C69" s="170" t="s">
        <v>21</v>
      </c>
      <c r="D69" s="141">
        <f>'NB vs PL'!D24</f>
        <v>9129.3926278099279</v>
      </c>
      <c r="E69" s="130">
        <f>'NB vs PL'!E24</f>
        <v>-2858.5129490263262</v>
      </c>
      <c r="F69" s="137">
        <f>'NB vs PL'!F24</f>
        <v>-0.23844973842217404</v>
      </c>
      <c r="G69" s="138">
        <f>'NB vs PL'!G24</f>
        <v>0.46092340863296727</v>
      </c>
      <c r="H69" s="139">
        <f>'NB vs PL'!H24</f>
        <v>-6.5520001108422765E-2</v>
      </c>
      <c r="I69" s="204">
        <f>'NB vs PL'!I24</f>
        <v>1.6815892911962365</v>
      </c>
      <c r="J69" s="205">
        <f>'NB vs PL'!J24</f>
        <v>4.9259177661504783E-2</v>
      </c>
      <c r="K69" s="137">
        <f>'NB vs PL'!K24</f>
        <v>3.0177215535671532E-2</v>
      </c>
      <c r="L69" s="140">
        <f>'NB vs PL'!L24</f>
        <v>15351.888878051042</v>
      </c>
      <c r="M69" s="131">
        <f>'NB vs PL'!M24</f>
        <v>-4216.330393229724</v>
      </c>
      <c r="N69" s="137">
        <f>'NB vs PL'!N24</f>
        <v>-0.21546827203729302</v>
      </c>
      <c r="O69" s="141">
        <f>'NB vs PL'!O24</f>
        <v>19093.383380532265</v>
      </c>
      <c r="P69" s="130">
        <f>'NB vs PL'!P24</f>
        <v>-7151.1625233888626</v>
      </c>
      <c r="Q69" s="137">
        <f>'NB vs PL'!Q24</f>
        <v>-0.27248185392761648</v>
      </c>
    </row>
    <row r="70" spans="2:17">
      <c r="B70" s="393" t="s">
        <v>100</v>
      </c>
      <c r="C70" s="165" t="s">
        <v>208</v>
      </c>
      <c r="D70" s="127">
        <f>Package!D43</f>
        <v>1218165.5606055306</v>
      </c>
      <c r="E70" s="121">
        <f>Package!E43</f>
        <v>-260184.56299944595</v>
      </c>
      <c r="F70" s="123">
        <f>Package!F43</f>
        <v>-0.17599657810761526</v>
      </c>
      <c r="G70" s="124">
        <f>Package!G43</f>
        <v>61.502560505855435</v>
      </c>
      <c r="H70" s="125">
        <f>Package!H43</f>
        <v>-3.4185113923103856</v>
      </c>
      <c r="I70" s="198">
        <f>Package!I43</f>
        <v>6.4444564753050093</v>
      </c>
      <c r="J70" s="199">
        <f>Package!J43</f>
        <v>0.91803332020988559</v>
      </c>
      <c r="K70" s="123">
        <f>Package!K43</f>
        <v>0.16611708775204781</v>
      </c>
      <c r="L70" s="126">
        <f>Package!L43</f>
        <v>7850414.935037869</v>
      </c>
      <c r="M70" s="122">
        <f>Package!M43</f>
        <v>-319573.41939041112</v>
      </c>
      <c r="N70" s="123">
        <f>Package!N43</f>
        <v>-3.9115529365130193E-2</v>
      </c>
      <c r="O70" s="127">
        <f>Package!O43</f>
        <v>3614549.5024936744</v>
      </c>
      <c r="P70" s="121">
        <f>Package!P43</f>
        <v>-723531.88700774079</v>
      </c>
      <c r="Q70" s="123">
        <f>Package!Q43</f>
        <v>-0.16678614853994195</v>
      </c>
    </row>
    <row r="71" spans="2:17">
      <c r="B71" s="391"/>
      <c r="C71" s="166" t="s">
        <v>209</v>
      </c>
      <c r="D71" s="88">
        <f>Package!D44</f>
        <v>50825.269940420985</v>
      </c>
      <c r="E71" s="87">
        <f>Package!E44</f>
        <v>-17848.425864399789</v>
      </c>
      <c r="F71" s="89">
        <f>Package!F44</f>
        <v>-0.25990192686188385</v>
      </c>
      <c r="G71" s="106">
        <f>Package!G44</f>
        <v>2.5660586219358805</v>
      </c>
      <c r="H71" s="92">
        <f>Package!H44</f>
        <v>-0.44971543027966865</v>
      </c>
      <c r="I71" s="194">
        <f>Package!I44</f>
        <v>3.5261501585155446</v>
      </c>
      <c r="J71" s="195">
        <f>Package!J44</f>
        <v>-0.14366335900714367</v>
      </c>
      <c r="K71" s="89">
        <f>Package!K44</f>
        <v>-3.9147318609291021E-2</v>
      </c>
      <c r="L71" s="90">
        <f>Package!L44</f>
        <v>179217.53365701079</v>
      </c>
      <c r="M71" s="91">
        <f>Package!M44</f>
        <v>-72802.123505761614</v>
      </c>
      <c r="N71" s="89">
        <f>Package!N44</f>
        <v>-0.28887478193314409</v>
      </c>
      <c r="O71" s="88">
        <f>Package!O44</f>
        <v>28545.463408350945</v>
      </c>
      <c r="P71" s="87">
        <f>Package!P44</f>
        <v>-9689.2967580041877</v>
      </c>
      <c r="Q71" s="89">
        <f>Package!Q44</f>
        <v>-0.25341591567063976</v>
      </c>
    </row>
    <row r="72" spans="2:17">
      <c r="B72" s="391"/>
      <c r="C72" s="166" t="s">
        <v>210</v>
      </c>
      <c r="D72" s="88">
        <f>Package!D45</f>
        <v>153.71379494667053</v>
      </c>
      <c r="E72" s="87">
        <f>Package!E45</f>
        <v>-167.85260462760925</v>
      </c>
      <c r="F72" s="89">
        <f>Package!F45</f>
        <v>-0.52198427711921558</v>
      </c>
      <c r="G72" s="106">
        <f>Package!G45</f>
        <v>7.7606790735349068E-3</v>
      </c>
      <c r="H72" s="92">
        <f>Package!H45</f>
        <v>-6.3607628051241694E-3</v>
      </c>
      <c r="I72" s="194">
        <f>Package!I45</f>
        <v>3.918362505824891</v>
      </c>
      <c r="J72" s="195">
        <f>Package!J45</f>
        <v>1.1140109867571626</v>
      </c>
      <c r="K72" s="89">
        <f>Package!K45</f>
        <v>0.39724370471484316</v>
      </c>
      <c r="L72" s="90">
        <f>Package!L45</f>
        <v>602.30637074708943</v>
      </c>
      <c r="M72" s="91">
        <f>Package!M45</f>
        <v>-299.47885038018217</v>
      </c>
      <c r="N72" s="89">
        <f>Package!N45</f>
        <v>-0.33209554045010886</v>
      </c>
      <c r="O72" s="88">
        <f>Package!O45</f>
        <v>153.71379494667053</v>
      </c>
      <c r="P72" s="87">
        <f>Package!P45</f>
        <v>-68.752737879753113</v>
      </c>
      <c r="Q72" s="89">
        <f>Package!Q45</f>
        <v>-0.30904755428267705</v>
      </c>
    </row>
    <row r="73" spans="2:17" ht="15.75" thickBot="1">
      <c r="B73" s="394"/>
      <c r="C73" s="167" t="s">
        <v>211</v>
      </c>
      <c r="D73" s="155">
        <f>Package!D46</f>
        <v>707332.1712437789</v>
      </c>
      <c r="E73" s="149">
        <f>Package!E46</f>
        <v>-14027.647713785525</v>
      </c>
      <c r="F73" s="151">
        <f>Package!F46</f>
        <v>-1.9446117381554256E-2</v>
      </c>
      <c r="G73" s="152">
        <f>Package!G46</f>
        <v>35.711680798161865</v>
      </c>
      <c r="H73" s="153">
        <f>Package!H46</f>
        <v>4.0334931190532153</v>
      </c>
      <c r="I73" s="196">
        <f>Package!I46</f>
        <v>5.3195233757940485</v>
      </c>
      <c r="J73" s="197">
        <f>Package!J46</f>
        <v>0.37809012722792268</v>
      </c>
      <c r="K73" s="151">
        <f>Package!K46</f>
        <v>7.6514263819638662E-2</v>
      </c>
      <c r="L73" s="154">
        <f>Package!L46</f>
        <v>3762670.019382441</v>
      </c>
      <c r="M73" s="150">
        <f>Package!M46</f>
        <v>198118.62580589065</v>
      </c>
      <c r="N73" s="151">
        <f>Package!N46</f>
        <v>5.5580241082484473E-2</v>
      </c>
      <c r="O73" s="155">
        <f>Package!O46</f>
        <v>1515868.0246961564</v>
      </c>
      <c r="P73" s="149">
        <f>Package!P46</f>
        <v>-37200.384618135169</v>
      </c>
      <c r="Q73" s="151">
        <f>Package!Q46</f>
        <v>-2.3952830664143009E-2</v>
      </c>
    </row>
    <row r="74" spans="2:17">
      <c r="B74" s="390" t="s">
        <v>220</v>
      </c>
      <c r="C74" s="171" t="s">
        <v>221</v>
      </c>
      <c r="D74" s="127">
        <f>Flavor!D133</f>
        <v>468596.34883588523</v>
      </c>
      <c r="E74" s="121">
        <f>Flavor!E133</f>
        <v>-83553.412489247916</v>
      </c>
      <c r="F74" s="123">
        <f>Flavor!F133</f>
        <v>-0.15132382252366405</v>
      </c>
      <c r="G74" s="124">
        <f>Flavor!G133</f>
        <v>23.658422327073566</v>
      </c>
      <c r="H74" s="125">
        <f>Flavor!H133</f>
        <v>-0.58898279109473606</v>
      </c>
      <c r="I74" s="198">
        <f>Flavor!I133</f>
        <v>6.0764480893321418</v>
      </c>
      <c r="J74" s="199">
        <f>Flavor!J133</f>
        <v>0.79261866807427683</v>
      </c>
      <c r="K74" s="123">
        <f>Flavor!K133</f>
        <v>0.15000837553260502</v>
      </c>
      <c r="L74" s="126">
        <f>Flavor!L133</f>
        <v>2847401.3885518326</v>
      </c>
      <c r="M74" s="122">
        <f>Flavor!M133</f>
        <v>-70063.765278413892</v>
      </c>
      <c r="N74" s="123">
        <f>Flavor!N133</f>
        <v>-2.4015287787218099E-2</v>
      </c>
      <c r="O74" s="127">
        <f>Flavor!O133</f>
        <v>1286738.931383701</v>
      </c>
      <c r="P74" s="121">
        <f>Flavor!P133</f>
        <v>-218621.61823932198</v>
      </c>
      <c r="Q74" s="123">
        <f>Flavor!Q133</f>
        <v>-0.14522874157561116</v>
      </c>
    </row>
    <row r="75" spans="2:17">
      <c r="B75" s="391"/>
      <c r="C75" s="166" t="s">
        <v>222</v>
      </c>
      <c r="D75" s="88">
        <f>Flavor!D134</f>
        <v>358765.23425362498</v>
      </c>
      <c r="E75" s="87">
        <f>Flavor!E134</f>
        <v>-18617.365909688582</v>
      </c>
      <c r="F75" s="89">
        <f>Flavor!F134</f>
        <v>-4.9332867762403081E-2</v>
      </c>
      <c r="G75" s="106">
        <f>Flavor!G134</f>
        <v>18.113285452030691</v>
      </c>
      <c r="H75" s="92">
        <f>Flavor!H134</f>
        <v>1.5407005635636359</v>
      </c>
      <c r="I75" s="194">
        <f>Flavor!I134</f>
        <v>5.3866347009142528</v>
      </c>
      <c r="J75" s="195">
        <f>Flavor!J134</f>
        <v>0.3749888689909584</v>
      </c>
      <c r="K75" s="89">
        <f>Flavor!K134</f>
        <v>7.4823497423210927E-2</v>
      </c>
      <c r="L75" s="90">
        <f>Flavor!L134</f>
        <v>1932537.260312207</v>
      </c>
      <c r="M75" s="91">
        <f>Flavor!M134</f>
        <v>41229.325163361384</v>
      </c>
      <c r="N75" s="89">
        <f>Flavor!N134</f>
        <v>2.1799371956908033E-2</v>
      </c>
      <c r="O75" s="88">
        <f>Flavor!O134</f>
        <v>819330.42940616107</v>
      </c>
      <c r="P75" s="87">
        <f>Flavor!P134</f>
        <v>-54907.231089303386</v>
      </c>
      <c r="Q75" s="89">
        <f>Flavor!Q134</f>
        <v>-6.2805840528747436E-2</v>
      </c>
    </row>
    <row r="76" spans="2:17">
      <c r="B76" s="391"/>
      <c r="C76" s="166" t="s">
        <v>223</v>
      </c>
      <c r="D76" s="88">
        <f>Flavor!D135</f>
        <v>79911.473811157994</v>
      </c>
      <c r="E76" s="87">
        <f>Flavor!E135</f>
        <v>-2714.7126596108137</v>
      </c>
      <c r="F76" s="89">
        <f>Flavor!F135</f>
        <v>-3.285535464681303E-2</v>
      </c>
      <c r="G76" s="106">
        <f>Flavor!G135</f>
        <v>4.0345585297451505</v>
      </c>
      <c r="H76" s="92">
        <f>Flavor!H135</f>
        <v>0.40606720898859727</v>
      </c>
      <c r="I76" s="194">
        <f>Flavor!I135</f>
        <v>5.6593930146171783</v>
      </c>
      <c r="J76" s="195">
        <f>Flavor!J135</f>
        <v>0.22814483745102709</v>
      </c>
      <c r="K76" s="89">
        <f>Flavor!K135</f>
        <v>4.2005968059089072E-2</v>
      </c>
      <c r="L76" s="90">
        <f>Flavor!L135</f>
        <v>452250.43667463114</v>
      </c>
      <c r="M76" s="91">
        <f>Flavor!M135</f>
        <v>3487.1120190775837</v>
      </c>
      <c r="N76" s="89">
        <f>Flavor!N135</f>
        <v>7.770492434412064E-3</v>
      </c>
      <c r="O76" s="88">
        <f>Flavor!O135</f>
        <v>171933.99111002297</v>
      </c>
      <c r="P76" s="87">
        <f>Flavor!P135</f>
        <v>-5675.9391928405093</v>
      </c>
      <c r="Q76" s="89">
        <f>Flavor!Q135</f>
        <v>-3.195733021887797E-2</v>
      </c>
    </row>
    <row r="77" spans="2:17">
      <c r="B77" s="391"/>
      <c r="C77" s="166" t="s">
        <v>224</v>
      </c>
      <c r="D77" s="88">
        <f>Flavor!D136</f>
        <v>8656.0124715764468</v>
      </c>
      <c r="E77" s="87">
        <f>Flavor!E136</f>
        <v>4264.1932712122261</v>
      </c>
      <c r="F77" s="89">
        <f>Flavor!F136</f>
        <v>0.97094007669044979</v>
      </c>
      <c r="G77" s="106">
        <f>Flavor!G136</f>
        <v>0.43702346215397736</v>
      </c>
      <c r="H77" s="92">
        <f>Flavor!H136</f>
        <v>0.24415872360657714</v>
      </c>
      <c r="I77" s="194">
        <f>Flavor!I136</f>
        <v>8.3121454731876732</v>
      </c>
      <c r="J77" s="195">
        <f>Flavor!J136</f>
        <v>1.5196070404101132</v>
      </c>
      <c r="K77" s="89">
        <f>Flavor!K136</f>
        <v>0.22371710597575897</v>
      </c>
      <c r="L77" s="90">
        <f>Flavor!L136</f>
        <v>71950.034881470201</v>
      </c>
      <c r="M77" s="91">
        <f>Flavor!M136</f>
        <v>42118.434173185822</v>
      </c>
      <c r="N77" s="89">
        <f>Flavor!N136</f>
        <v>1.4118730866992777</v>
      </c>
      <c r="O77" s="88">
        <f>Flavor!O136</f>
        <v>29982.588865756989</v>
      </c>
      <c r="P77" s="87">
        <f>Flavor!P136</f>
        <v>15429.055567145348</v>
      </c>
      <c r="Q77" s="89">
        <f>Flavor!Q136</f>
        <v>1.0601587429368253</v>
      </c>
    </row>
    <row r="78" spans="2:17">
      <c r="B78" s="391"/>
      <c r="C78" s="166" t="s">
        <v>225</v>
      </c>
      <c r="D78" s="88">
        <f>Flavor!D137</f>
        <v>82998.494726484671</v>
      </c>
      <c r="E78" s="87">
        <f>Flavor!E137</f>
        <v>-31802.925196351585</v>
      </c>
      <c r="F78" s="89">
        <f>Flavor!F137</f>
        <v>-0.27702553868870189</v>
      </c>
      <c r="G78" s="106">
        <f>Flavor!G137</f>
        <v>4.1904155796960163</v>
      </c>
      <c r="H78" s="92">
        <f>Flavor!H137</f>
        <v>-0.85103645376927606</v>
      </c>
      <c r="I78" s="194">
        <f>Flavor!I137</f>
        <v>5.932200916962894</v>
      </c>
      <c r="J78" s="195">
        <f>Flavor!J137</f>
        <v>0.52593797496653849</v>
      </c>
      <c r="K78" s="89">
        <f>Flavor!K137</f>
        <v>9.7283091963767276E-2</v>
      </c>
      <c r="L78" s="90">
        <f>Flavor!L137</f>
        <v>492363.74652299227</v>
      </c>
      <c r="M78" s="91">
        <f>Flavor!M137</f>
        <v>-128282.9156943995</v>
      </c>
      <c r="N78" s="89">
        <f>Flavor!N137</f>
        <v>-0.2066923476814998</v>
      </c>
      <c r="O78" s="88">
        <f>Flavor!O137</f>
        <v>165781.62239989132</v>
      </c>
      <c r="P78" s="87">
        <f>Flavor!P137</f>
        <v>-48088.562057308416</v>
      </c>
      <c r="Q78" s="89">
        <f>Flavor!Q137</f>
        <v>-0.22484930369960954</v>
      </c>
    </row>
    <row r="79" spans="2:17">
      <c r="B79" s="391"/>
      <c r="C79" s="166" t="s">
        <v>226</v>
      </c>
      <c r="D79" s="88">
        <f>Flavor!D138</f>
        <v>249677.60850461212</v>
      </c>
      <c r="E79" s="87">
        <f>Flavor!E138</f>
        <v>-46176.321118850203</v>
      </c>
      <c r="F79" s="89">
        <f>Flavor!F138</f>
        <v>-0.15607810644130871</v>
      </c>
      <c r="G79" s="106">
        <f>Flavor!G138</f>
        <v>12.605685729925794</v>
      </c>
      <c r="H79" s="92">
        <f>Flavor!H138</f>
        <v>-0.38660474968182257</v>
      </c>
      <c r="I79" s="194">
        <f>Flavor!I138</f>
        <v>6.2419421437084246</v>
      </c>
      <c r="J79" s="195">
        <f>Flavor!J138</f>
        <v>0.86874935937771713</v>
      </c>
      <c r="K79" s="89">
        <f>Flavor!K138</f>
        <v>0.16168214956127427</v>
      </c>
      <c r="L79" s="90">
        <f>Flavor!L138</f>
        <v>1558473.1868652713</v>
      </c>
      <c r="M79" s="91">
        <f>Flavor!M138</f>
        <v>-31207.013003401458</v>
      </c>
      <c r="N79" s="89">
        <f>Flavor!N138</f>
        <v>-1.9631000628918663E-2</v>
      </c>
      <c r="O79" s="88">
        <f>Flavor!O138</f>
        <v>735667.09224971198</v>
      </c>
      <c r="P79" s="87">
        <f>Flavor!P138</f>
        <v>-138601.36593295319</v>
      </c>
      <c r="Q79" s="89">
        <f>Flavor!Q138</f>
        <v>-0.15853410315300948</v>
      </c>
    </row>
    <row r="80" spans="2:17">
      <c r="B80" s="391"/>
      <c r="C80" s="166" t="s">
        <v>227</v>
      </c>
      <c r="D80" s="88">
        <f>Flavor!D139</f>
        <v>2.473020879924297</v>
      </c>
      <c r="E80" s="87">
        <f>Flavor!E139</f>
        <v>-88.924753698349008</v>
      </c>
      <c r="F80" s="89">
        <f>Flavor!F139</f>
        <v>-0.97294221996831676</v>
      </c>
      <c r="G80" s="106">
        <f>Flavor!G139</f>
        <v>1.248575080584144E-4</v>
      </c>
      <c r="H80" s="92">
        <f>Flavor!H139</f>
        <v>-3.8888341066581089E-3</v>
      </c>
      <c r="I80" s="194">
        <f>Flavor!I139</f>
        <v>6.5059366884868943</v>
      </c>
      <c r="J80" s="195">
        <f>Flavor!J139</f>
        <v>-3.7187469445644314</v>
      </c>
      <c r="K80" s="89">
        <f>Flavor!K139</f>
        <v>-0.36370288588133609</v>
      </c>
      <c r="L80" s="90">
        <f>Flavor!L139</f>
        <v>16.089317274093627</v>
      </c>
      <c r="M80" s="91">
        <f>Flavor!M139</f>
        <v>-918.4240125536918</v>
      </c>
      <c r="N80" s="89">
        <f>Flavor!N139</f>
        <v>-0.98278321265138224</v>
      </c>
      <c r="O80" s="88">
        <f>Flavor!O139</f>
        <v>8.1025937795639038</v>
      </c>
      <c r="P80" s="87">
        <f>Flavor!P139</f>
        <v>-315.39600372314453</v>
      </c>
      <c r="Q80" s="89">
        <f>Flavor!Q139</f>
        <v>-0.97495323367052289</v>
      </c>
    </row>
    <row r="81" spans="2:17">
      <c r="B81" s="391"/>
      <c r="C81" s="166" t="s">
        <v>228</v>
      </c>
      <c r="D81" s="88">
        <f>Flavor!D140</f>
        <v>285672.63254238945</v>
      </c>
      <c r="E81" s="87">
        <f>Flavor!E140</f>
        <v>-56076.740076835733</v>
      </c>
      <c r="F81" s="89">
        <f>Flavor!F140</f>
        <v>-0.16408732413187502</v>
      </c>
      <c r="G81" s="106">
        <f>Flavor!G140</f>
        <v>14.422997116312947</v>
      </c>
      <c r="H81" s="92">
        <f>Flavor!H140</f>
        <v>-0.5847708249262471</v>
      </c>
      <c r="I81" s="194">
        <f>Flavor!I140</f>
        <v>6.5473907081534097</v>
      </c>
      <c r="J81" s="195">
        <f>Flavor!J140</f>
        <v>0.95679668659805195</v>
      </c>
      <c r="K81" s="89">
        <f>Flavor!K140</f>
        <v>0.17114401133564369</v>
      </c>
      <c r="L81" s="90">
        <f>Flavor!L140</f>
        <v>1870410.339881764</v>
      </c>
      <c r="M81" s="91">
        <f>Flavor!M140</f>
        <v>-40171.659553570673</v>
      </c>
      <c r="N81" s="89">
        <f>Flavor!N140</f>
        <v>-2.1025875657492459E-2</v>
      </c>
      <c r="O81" s="88">
        <f>Flavor!O140</f>
        <v>856857.30009780941</v>
      </c>
      <c r="P81" s="87">
        <f>Flavor!P140</f>
        <v>-165921.89173039119</v>
      </c>
      <c r="Q81" s="89">
        <f>Flavor!Q140</f>
        <v>-0.16222650309673253</v>
      </c>
    </row>
    <row r="82" spans="2:17">
      <c r="B82" s="391"/>
      <c r="C82" s="166" t="s">
        <v>229</v>
      </c>
      <c r="D82" s="88">
        <f>Flavor!D141</f>
        <v>725.56146150827408</v>
      </c>
      <c r="E82" s="87">
        <f>Flavor!E141</f>
        <v>87.509234100580215</v>
      </c>
      <c r="F82" s="89">
        <f>Flavor!F141</f>
        <v>0.13715058163203428</v>
      </c>
      <c r="G82" s="106">
        <f>Flavor!G141</f>
        <v>3.6632038476730293E-2</v>
      </c>
      <c r="H82" s="92">
        <f>Flavor!H141</f>
        <v>8.6122657118665145E-3</v>
      </c>
      <c r="I82" s="194">
        <f>Flavor!I141</f>
        <v>2.6093747991260012</v>
      </c>
      <c r="J82" s="195">
        <f>Flavor!J141</f>
        <v>-0.61616080356186176</v>
      </c>
      <c r="K82" s="89">
        <f>Flavor!K141</f>
        <v>-0.19102588824268762</v>
      </c>
      <c r="L82" s="90">
        <f>Flavor!L141</f>
        <v>1893.2617928767204</v>
      </c>
      <c r="M82" s="91">
        <f>Flavor!M141</f>
        <v>-164.79838300108895</v>
      </c>
      <c r="N82" s="89">
        <f>Flavor!N141</f>
        <v>-8.0074618289914051E-2</v>
      </c>
      <c r="O82" s="88">
        <f>Flavor!O141</f>
        <v>1934.8305640220642</v>
      </c>
      <c r="P82" s="87">
        <f>Flavor!P141</f>
        <v>233.35795760154724</v>
      </c>
      <c r="Q82" s="89">
        <f>Flavor!Q141</f>
        <v>0.13715058163203428</v>
      </c>
    </row>
    <row r="83" spans="2:17">
      <c r="B83" s="391"/>
      <c r="C83" s="166" t="s">
        <v>230</v>
      </c>
      <c r="D83" s="88">
        <f>Flavor!D142</f>
        <v>14392.928648271551</v>
      </c>
      <c r="E83" s="87">
        <f>Flavor!E142</f>
        <v>-5245.4390846349816</v>
      </c>
      <c r="F83" s="89">
        <f>Flavor!F142</f>
        <v>-0.2671015817595469</v>
      </c>
      <c r="G83" s="106">
        <f>Flavor!G142</f>
        <v>0.72666802746152293</v>
      </c>
      <c r="H83" s="92">
        <f>Flavor!H142</f>
        <v>-0.13574194105234738</v>
      </c>
      <c r="I83" s="194">
        <f>Flavor!I142</f>
        <v>6.3738994438708101</v>
      </c>
      <c r="J83" s="195">
        <f>Flavor!J142</f>
        <v>1.0802361982295432</v>
      </c>
      <c r="K83" s="89">
        <f>Flavor!K142</f>
        <v>0.20406213015514268</v>
      </c>
      <c r="L83" s="90">
        <f>Flavor!L142</f>
        <v>91739.079906890285</v>
      </c>
      <c r="M83" s="91">
        <f>Flavor!M142</f>
        <v>-12219.825565184437</v>
      </c>
      <c r="N83" s="89">
        <f>Flavor!N142</f>
        <v>-0.11754476934606538</v>
      </c>
      <c r="O83" s="88">
        <f>Flavor!O142</f>
        <v>42198.567317465175</v>
      </c>
      <c r="P83" s="87">
        <f>Flavor!P142</f>
        <v>-15209.598481858739</v>
      </c>
      <c r="Q83" s="89">
        <f>Flavor!Q142</f>
        <v>-0.26493789289533198</v>
      </c>
    </row>
    <row r="84" spans="2:17">
      <c r="B84" s="391"/>
      <c r="C84" s="166" t="s">
        <v>231</v>
      </c>
      <c r="D84" s="88">
        <f>Flavor!D143</f>
        <v>829.05339629156515</v>
      </c>
      <c r="E84" s="87">
        <f>Flavor!E143</f>
        <v>-24.451275255763903</v>
      </c>
      <c r="F84" s="89">
        <f>Flavor!F143</f>
        <v>-2.8648086027972041E-2</v>
      </c>
      <c r="G84" s="106">
        <f>Flavor!G143</f>
        <v>4.1857123790842651E-2</v>
      </c>
      <c r="H84" s="92">
        <f>Flavor!H143</f>
        <v>4.3758551372266655E-3</v>
      </c>
      <c r="I84" s="194">
        <f>Flavor!I143</f>
        <v>4.4507159546479169</v>
      </c>
      <c r="J84" s="195">
        <f>Flavor!J143</f>
        <v>-4.6262262441004509E-2</v>
      </c>
      <c r="K84" s="89">
        <f>Flavor!K143</f>
        <v>-1.0287410836281962E-2</v>
      </c>
      <c r="L84" s="90">
        <f>Flavor!L143</f>
        <v>3689.8811781299114</v>
      </c>
      <c r="M84" s="91">
        <f>Flavor!M143</f>
        <v>-148.31073800206195</v>
      </c>
      <c r="N84" s="89">
        <f>Flavor!N143</f>
        <v>-3.864078223361106E-2</v>
      </c>
      <c r="O84" s="88">
        <f>Flavor!O143</f>
        <v>2392.7034650035203</v>
      </c>
      <c r="P84" s="87">
        <f>Flavor!P143</f>
        <v>30.689778814092278</v>
      </c>
      <c r="Q84" s="89">
        <f>Flavor!Q143</f>
        <v>1.2993057150148549E-2</v>
      </c>
    </row>
    <row r="85" spans="2:17">
      <c r="B85" s="391"/>
      <c r="C85" s="166" t="s">
        <v>232</v>
      </c>
      <c r="D85" s="88">
        <f>Flavor!D144</f>
        <v>6356.5226178781031</v>
      </c>
      <c r="E85" s="87">
        <f>Flavor!E144</f>
        <v>639.45320071352762</v>
      </c>
      <c r="F85" s="89">
        <f>Flavor!F144</f>
        <v>0.11184982270701015</v>
      </c>
      <c r="G85" s="106">
        <f>Flavor!G144</f>
        <v>0.32092716257596005</v>
      </c>
      <c r="H85" s="92">
        <f>Flavor!H144</f>
        <v>6.986466476017078E-2</v>
      </c>
      <c r="I85" s="194">
        <f>Flavor!I144</f>
        <v>4.1973367629646683</v>
      </c>
      <c r="J85" s="195">
        <f>Flavor!J144</f>
        <v>0.33253129104034151</v>
      </c>
      <c r="K85" s="89">
        <f>Flavor!K144</f>
        <v>8.6040887039722264E-2</v>
      </c>
      <c r="L85" s="90">
        <f>Flavor!L144</f>
        <v>26680.466068636179</v>
      </c>
      <c r="M85" s="91">
        <f>Flavor!M144</f>
        <v>4585.1049018073063</v>
      </c>
      <c r="N85" s="89">
        <f>Flavor!N144</f>
        <v>0.20751436770767939</v>
      </c>
      <c r="O85" s="88">
        <f>Flavor!O144</f>
        <v>18868.556707859039</v>
      </c>
      <c r="P85" s="87">
        <f>Flavor!P144</f>
        <v>1955.2882486581802</v>
      </c>
      <c r="Q85" s="89">
        <f>Flavor!Q144</f>
        <v>0.11560676479385619</v>
      </c>
    </row>
    <row r="86" spans="2:17" ht="15.75" thickBot="1">
      <c r="B86" s="392"/>
      <c r="C86" s="172" t="s">
        <v>233</v>
      </c>
      <c r="D86" s="155">
        <f>Flavor!D145</f>
        <v>2545.3345889624284</v>
      </c>
      <c r="E86" s="149">
        <f>Flavor!E145</f>
        <v>-1988.7921187260458</v>
      </c>
      <c r="F86" s="151">
        <f>Flavor!F145</f>
        <v>-0.43862738007600682</v>
      </c>
      <c r="G86" s="152">
        <f>Flavor!G145</f>
        <v>0.12850847177742622</v>
      </c>
      <c r="H86" s="153">
        <f>Flavor!H145</f>
        <v>-7.0605636095366103E-2</v>
      </c>
      <c r="I86" s="196">
        <f>Flavor!I145</f>
        <v>2.8945936354034294</v>
      </c>
      <c r="J86" s="197">
        <f>Flavor!J145</f>
        <v>0.55686993258782369</v>
      </c>
      <c r="K86" s="151">
        <f>Flavor!K145</f>
        <v>0.23821032909796711</v>
      </c>
      <c r="L86" s="154">
        <f>Flavor!L145</f>
        <v>7367.7093011828492</v>
      </c>
      <c r="M86" s="150">
        <f>Flavor!M145</f>
        <v>-3231.8261749497815</v>
      </c>
      <c r="N86" s="151">
        <f>Flavor!N145</f>
        <v>-0.30490262353732434</v>
      </c>
      <c r="O86" s="155">
        <f>Flavor!O145</f>
        <v>7079.1640063152436</v>
      </c>
      <c r="P86" s="149">
        <f>Flavor!P145</f>
        <v>-4853.0514424219009</v>
      </c>
      <c r="Q86" s="151">
        <f>Flavor!Q145</f>
        <v>-0.40671838882489569</v>
      </c>
    </row>
    <row r="87" spans="2:17">
      <c r="B87" s="393" t="s">
        <v>234</v>
      </c>
      <c r="C87" s="244" t="s">
        <v>346</v>
      </c>
      <c r="D87" s="127">
        <f>Fat!D43</f>
        <v>101345.46799429979</v>
      </c>
      <c r="E87" s="121">
        <f>Fat!E43</f>
        <v>-18766.198932598505</v>
      </c>
      <c r="F87" s="123">
        <f>Fat!F43</f>
        <v>-0.15623960113733071</v>
      </c>
      <c r="G87" s="124">
        <f>Fat!G43</f>
        <v>5.1167148201229162</v>
      </c>
      <c r="H87" s="125">
        <f>Fat!H43</f>
        <v>-0.15793429030210504</v>
      </c>
      <c r="I87" s="198">
        <f>Fat!I43</f>
        <v>4.9111781628987572</v>
      </c>
      <c r="J87" s="199">
        <f>Fat!J43</f>
        <v>-0.21568273165587115</v>
      </c>
      <c r="K87" s="123">
        <f>Fat!K43</f>
        <v>-4.2069160075116019E-2</v>
      </c>
      <c r="L87" s="126">
        <f>Fat!L43</f>
        <v>497725.64932236006</v>
      </c>
      <c r="M87" s="122">
        <f>Fat!M43</f>
        <v>-118070.15882492531</v>
      </c>
      <c r="N87" s="123">
        <f>Fat!N43</f>
        <v>-0.19173589242212805</v>
      </c>
      <c r="O87" s="127">
        <f>Fat!O43</f>
        <v>230135.55397303292</v>
      </c>
      <c r="P87" s="121">
        <f>Fat!P43</f>
        <v>-51832.375948637433</v>
      </c>
      <c r="Q87" s="123">
        <f>Fat!Q43</f>
        <v>-0.1838236566939945</v>
      </c>
    </row>
    <row r="88" spans="2:17">
      <c r="B88" s="391"/>
      <c r="C88" s="245" t="s">
        <v>236</v>
      </c>
      <c r="D88" s="88">
        <f>Fat!D44</f>
        <v>10584.118667672057</v>
      </c>
      <c r="E88" s="87">
        <f>Fat!E44</f>
        <v>4441.518395995161</v>
      </c>
      <c r="F88" s="89">
        <f>Fat!F44</f>
        <v>0.72306811440664542</v>
      </c>
      <c r="G88" s="106">
        <f>Fat!G44</f>
        <v>0.53436939921046345</v>
      </c>
      <c r="H88" s="92">
        <f>Fat!H44</f>
        <v>0.26461990786074985</v>
      </c>
      <c r="I88" s="194">
        <f>Fat!I44</f>
        <v>2.0819804804746198</v>
      </c>
      <c r="J88" s="195">
        <f>Fat!J44</f>
        <v>-0.77607393320776241</v>
      </c>
      <c r="K88" s="89">
        <f>Fat!K44</f>
        <v>-0.27153924344213276</v>
      </c>
      <c r="L88" s="90">
        <f>Fat!L44</f>
        <v>22035.928469120263</v>
      </c>
      <c r="M88" s="91">
        <f>Fat!M44</f>
        <v>4480.0426511675105</v>
      </c>
      <c r="N88" s="89">
        <f>Fat!N44</f>
        <v>0.25518750222140274</v>
      </c>
      <c r="O88" s="88">
        <f>Fat!O44</f>
        <v>12163.278959138319</v>
      </c>
      <c r="P88" s="87">
        <f>Fat!P44</f>
        <v>-533.72279768623412</v>
      </c>
      <c r="Q88" s="89">
        <f>Fat!Q44</f>
        <v>-4.2035340933883204E-2</v>
      </c>
    </row>
    <row r="89" spans="2:17">
      <c r="B89" s="391"/>
      <c r="C89" s="245" t="s">
        <v>97</v>
      </c>
      <c r="D89" s="88">
        <f>Fat!D45</f>
        <v>775107.48888214736</v>
      </c>
      <c r="E89" s="87">
        <f>Fat!E45</f>
        <v>-82449.614082863904</v>
      </c>
      <c r="F89" s="89">
        <f>Fat!F45</f>
        <v>-9.6144750941708296E-2</v>
      </c>
      <c r="G89" s="106">
        <f>Fat!G45</f>
        <v>39.133510891425466</v>
      </c>
      <c r="H89" s="92">
        <f>Fat!H45</f>
        <v>1.4742815590575375</v>
      </c>
      <c r="I89" s="194">
        <f>Fat!I45</f>
        <v>5.614536522371985</v>
      </c>
      <c r="J89" s="195">
        <f>Fat!J45</f>
        <v>0.61981872565534779</v>
      </c>
      <c r="K89" s="89">
        <f>Fat!K45</f>
        <v>0.1240948439695224</v>
      </c>
      <c r="L89" s="90">
        <f>Fat!L45</f>
        <v>4351869.3050928535</v>
      </c>
      <c r="M89" s="91">
        <f>Fat!M45</f>
        <v>68613.581212749705</v>
      </c>
      <c r="N89" s="89">
        <f>Fat!N45</f>
        <v>1.60190251612141E-2</v>
      </c>
      <c r="O89" s="88">
        <f>Fat!O45</f>
        <v>1837796.6149504506</v>
      </c>
      <c r="P89" s="87">
        <f>Fat!P45</f>
        <v>-207239.94265182922</v>
      </c>
      <c r="Q89" s="89">
        <f>Fat!Q45</f>
        <v>-0.1013380136806989</v>
      </c>
    </row>
    <row r="90" spans="2:17" ht="15.75" thickBot="1">
      <c r="B90" s="394"/>
      <c r="C90" s="246" t="s">
        <v>23</v>
      </c>
      <c r="D90" s="120">
        <f>Fat!D46</f>
        <v>1093637.4696881007</v>
      </c>
      <c r="E90" s="114">
        <f>Fat!E46</f>
        <v>-199701.05983555689</v>
      </c>
      <c r="F90" s="116">
        <f>Fat!F46</f>
        <v>-0.15440741559683349</v>
      </c>
      <c r="G90" s="117">
        <f>Fat!G46</f>
        <v>55.215404889240546</v>
      </c>
      <c r="H90" s="118">
        <f>Fat!H46</f>
        <v>-1.5809671766161131</v>
      </c>
      <c r="I90" s="206">
        <f>Fat!I46</f>
        <v>6.362809420578853</v>
      </c>
      <c r="J90" s="207">
        <f>Fat!J46</f>
        <v>0.8417874141258066</v>
      </c>
      <c r="K90" s="116">
        <f>Fat!K46</f>
        <v>0.15246949081925662</v>
      </c>
      <c r="L90" s="119">
        <f>Fat!L46</f>
        <v>6958606.7948294673</v>
      </c>
      <c r="M90" s="115">
        <f>Fat!M46</f>
        <v>-181943.68846426997</v>
      </c>
      <c r="N90" s="116">
        <f>Fat!N46</f>
        <v>-2.5480344812343434E-2</v>
      </c>
      <c r="O90" s="120">
        <f>Fat!O46</f>
        <v>3092454.9714077818</v>
      </c>
      <c r="P90" s="114">
        <f>Fat!P46</f>
        <v>-524468.36710616155</v>
      </c>
      <c r="Q90" s="116">
        <f>Fat!Q46</f>
        <v>-0.14500400423793491</v>
      </c>
    </row>
    <row r="91" spans="2:17" ht="15.75" hidden="1" thickBot="1">
      <c r="B91" s="390" t="s">
        <v>237</v>
      </c>
      <c r="C91" s="169" t="s">
        <v>238</v>
      </c>
      <c r="D91" s="136">
        <f>Organic!D13</f>
        <v>3611.0483541770936</v>
      </c>
      <c r="E91" s="128">
        <f>Organic!E13</f>
        <v>-1007.5233874139667</v>
      </c>
      <c r="F91" s="132">
        <f>Organic!F13</f>
        <v>-0.21814609446055352</v>
      </c>
      <c r="G91" s="133">
        <f>Organic!G13</f>
        <v>0.18231406885444179</v>
      </c>
      <c r="H91" s="134">
        <f>Organic!H13</f>
        <v>-2.050840419510877E-2</v>
      </c>
      <c r="I91" s="202">
        <f>Organic!I13</f>
        <v>6.1252601757889398</v>
      </c>
      <c r="J91" s="203">
        <f>Organic!J13</f>
        <v>0.37862959120089279</v>
      </c>
      <c r="K91" s="132">
        <f>Organic!K13</f>
        <v>6.5887233506246895E-2</v>
      </c>
      <c r="L91" s="135">
        <f>Organic!L13</f>
        <v>22118.610676689146</v>
      </c>
      <c r="M91" s="129">
        <f>Organic!M13</f>
        <v>-4422.6149506521251</v>
      </c>
      <c r="N91" s="132">
        <f>Organic!N13</f>
        <v>-0.16663190361850497</v>
      </c>
      <c r="O91" s="136">
        <f>Organic!O13</f>
        <v>7226.6723518371582</v>
      </c>
      <c r="P91" s="128">
        <f>Organic!P13</f>
        <v>-2289.7924814224243</v>
      </c>
      <c r="Q91" s="132">
        <f>Organic!Q13</f>
        <v>-0.24061377008610496</v>
      </c>
    </row>
    <row r="92" spans="2:17" hidden="1">
      <c r="B92" s="391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392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93" t="s">
        <v>101</v>
      </c>
      <c r="C94" s="165" t="s">
        <v>241</v>
      </c>
      <c r="D94" s="127">
        <f>Size!D73</f>
        <v>1183844.5349790435</v>
      </c>
      <c r="E94" s="121">
        <f>Size!E73</f>
        <v>-241606.78413139493</v>
      </c>
      <c r="F94" s="123">
        <f>Size!F73</f>
        <v>-0.16949493882553007</v>
      </c>
      <c r="G94" s="124">
        <f>Size!G73</f>
        <v>59.769765700716825</v>
      </c>
      <c r="H94" s="125">
        <f>Size!H73</f>
        <v>-2.8282793074843369</v>
      </c>
      <c r="I94" s="198">
        <f>Size!I73</f>
        <v>6.4615007837403491</v>
      </c>
      <c r="J94" s="199">
        <f>Size!J73</f>
        <v>0.90511045737752394</v>
      </c>
      <c r="K94" s="123">
        <f>Size!K73</f>
        <v>0.16289540586865195</v>
      </c>
      <c r="L94" s="126">
        <f>Size!L73</f>
        <v>7649412.3905938184</v>
      </c>
      <c r="M94" s="122">
        <f>Size!M73</f>
        <v>-270951.52961255051</v>
      </c>
      <c r="N94" s="123">
        <f>Size!N73</f>
        <v>-3.4209479809545258E-2</v>
      </c>
      <c r="O94" s="127">
        <f>Size!O73</f>
        <v>3558024.1024658037</v>
      </c>
      <c r="P94" s="121">
        <f>Size!P73</f>
        <v>-717661.25097278785</v>
      </c>
      <c r="Q94" s="123">
        <f>Size!Q73</f>
        <v>-0.16784706816548844</v>
      </c>
    </row>
    <row r="95" spans="2:17">
      <c r="B95" s="391"/>
      <c r="C95" s="166" t="s">
        <v>242</v>
      </c>
      <c r="D95" s="88">
        <f>Size!D74</f>
        <v>6279.7321060240274</v>
      </c>
      <c r="E95" s="87">
        <f>Size!E74</f>
        <v>-20892.729694852231</v>
      </c>
      <c r="F95" s="89">
        <f>Size!F74</f>
        <v>-0.76889351608835388</v>
      </c>
      <c r="G95" s="106">
        <f>Size!G74</f>
        <v>0.31705017470640207</v>
      </c>
      <c r="H95" s="92">
        <f>Size!H74</f>
        <v>-0.87621610102749159</v>
      </c>
      <c r="I95" s="194">
        <f>Size!I74</f>
        <v>4.3320220064688026</v>
      </c>
      <c r="J95" s="195">
        <f>Size!J74</f>
        <v>0.9799463785890139</v>
      </c>
      <c r="K95" s="89">
        <f>Size!K74</f>
        <v>0.29234017587152017</v>
      </c>
      <c r="L95" s="90">
        <f>Size!L74</f>
        <v>27203.937678024769</v>
      </c>
      <c r="M95" s="91">
        <f>Size!M74</f>
        <v>-63880.209274187087</v>
      </c>
      <c r="N95" s="89">
        <f>Size!N74</f>
        <v>-0.70133180593657463</v>
      </c>
      <c r="O95" s="88">
        <f>Size!O74</f>
        <v>6160.0666875839233</v>
      </c>
      <c r="P95" s="87">
        <f>Size!P74</f>
        <v>-19398.807157039642</v>
      </c>
      <c r="Q95" s="89">
        <f>Size!Q74</f>
        <v>-0.75898520705442885</v>
      </c>
    </row>
    <row r="96" spans="2:17">
      <c r="B96" s="391"/>
      <c r="C96" s="166" t="s">
        <v>243</v>
      </c>
      <c r="D96" s="88">
        <f>Size!D75</f>
        <v>406.56003054082396</v>
      </c>
      <c r="E96" s="87">
        <f>Size!E75</f>
        <v>-4322.6968015134335</v>
      </c>
      <c r="F96" s="89">
        <f>Size!F75</f>
        <v>-0.91403299821121664</v>
      </c>
      <c r="G96" s="106">
        <f>Size!G75</f>
        <v>2.0526341973721642E-2</v>
      </c>
      <c r="H96" s="92">
        <f>Size!H75</f>
        <v>-0.18715681637715226</v>
      </c>
      <c r="I96" s="194">
        <f>Size!I75</f>
        <v>3.1084468949975972</v>
      </c>
      <c r="J96" s="195">
        <f>Size!J75</f>
        <v>-0.36297415072133399</v>
      </c>
      <c r="K96" s="89">
        <f>Size!K75</f>
        <v>-0.10456068161739282</v>
      </c>
      <c r="L96" s="90">
        <f>Size!L75</f>
        <v>1263.7702645647526</v>
      </c>
      <c r="M96" s="91">
        <f>Size!M75</f>
        <v>-15153.471432838438</v>
      </c>
      <c r="N96" s="89">
        <f>Size!N75</f>
        <v>-0.92302176651485546</v>
      </c>
      <c r="O96" s="88">
        <f>Size!O75</f>
        <v>306.83775889873505</v>
      </c>
      <c r="P96" s="87">
        <f>Size!P75</f>
        <v>-3262.4126803874969</v>
      </c>
      <c r="Q96" s="89">
        <f>Size!Q75</f>
        <v>-0.91403299821121675</v>
      </c>
    </row>
    <row r="97" spans="2:17">
      <c r="B97" s="391"/>
      <c r="C97" s="166" t="s">
        <v>244</v>
      </c>
      <c r="D97" s="88">
        <f>Size!D76</f>
        <v>44565.614934444427</v>
      </c>
      <c r="E97" s="87">
        <f>Size!E76</f>
        <v>-16323.261402980803</v>
      </c>
      <c r="F97" s="89">
        <f>Size!F76</f>
        <v>-0.26808281552976765</v>
      </c>
      <c r="G97" s="106">
        <f>Size!G76</f>
        <v>2.2500220968518154</v>
      </c>
      <c r="H97" s="92">
        <f>Size!H76</f>
        <v>-0.42388515649973657</v>
      </c>
      <c r="I97" s="194">
        <f>Size!I76</f>
        <v>3.3380967660472027</v>
      </c>
      <c r="J97" s="195">
        <f>Size!J76</f>
        <v>-0.1126885569794287</v>
      </c>
      <c r="K97" s="89">
        <f>Size!K76</f>
        <v>-3.2655916387343178E-2</v>
      </c>
      <c r="L97" s="90">
        <f>Size!L76</f>
        <v>148764.33508957387</v>
      </c>
      <c r="M97" s="91">
        <f>Size!M76</f>
        <v>-61350.105711196666</v>
      </c>
      <c r="N97" s="89">
        <f>Size!N76</f>
        <v>-0.29198424190828715</v>
      </c>
      <c r="O97" s="88">
        <f>Size!O76</f>
        <v>22282.807467222214</v>
      </c>
      <c r="P97" s="87">
        <f>Size!P76</f>
        <v>-8161.6307014904014</v>
      </c>
      <c r="Q97" s="89">
        <f>Size!Q76</f>
        <v>-0.26808281552976765</v>
      </c>
    </row>
    <row r="98" spans="2:17">
      <c r="B98" s="391"/>
      <c r="C98" s="166" t="s">
        <v>245</v>
      </c>
      <c r="D98" s="88">
        <f>Size!D77</f>
        <v>1921676.5367210235</v>
      </c>
      <c r="E98" s="87">
        <f>Size!E77</f>
        <v>-260550.48085367004</v>
      </c>
      <c r="F98" s="89">
        <f>Size!F77</f>
        <v>-0.11939659749206266</v>
      </c>
      <c r="G98" s="106">
        <f>Size!G77</f>
        <v>97.021317376283491</v>
      </c>
      <c r="H98" s="92">
        <f>Size!H77</f>
        <v>1.1898124817485751</v>
      </c>
      <c r="I98" s="194">
        <f>Size!I77</f>
        <v>6.0579889562112061</v>
      </c>
      <c r="J98" s="195">
        <f>Size!J77</f>
        <v>0.67994546806232492</v>
      </c>
      <c r="K98" s="89">
        <f>Size!K77</f>
        <v>0.12642989398666274</v>
      </c>
      <c r="L98" s="90">
        <f>Size!L77</f>
        <v>11641495.236866159</v>
      </c>
      <c r="M98" s="91">
        <f>Size!M77</f>
        <v>-94616.564663974568</v>
      </c>
      <c r="N98" s="89">
        <f>Size!N77</f>
        <v>-8.0620026686895243E-3</v>
      </c>
      <c r="O98" s="88">
        <f>Size!O77</f>
        <v>5141588.0409999881</v>
      </c>
      <c r="P98" s="87">
        <f>Size!P77</f>
        <v>-754750.12037003133</v>
      </c>
      <c r="Q98" s="89">
        <f>Size!Q77</f>
        <v>-0.12800319447666558</v>
      </c>
    </row>
    <row r="99" spans="2:17" ht="15" customHeight="1">
      <c r="B99" s="391"/>
      <c r="C99" s="166" t="s">
        <v>246</v>
      </c>
      <c r="D99" s="88">
        <f>Size!D78</f>
        <v>52158.002579696476</v>
      </c>
      <c r="E99" s="87">
        <f>Size!E78</f>
        <v>-10541.594500364183</v>
      </c>
      <c r="F99" s="89">
        <f>Size!F78</f>
        <v>-0.16812858441344841</v>
      </c>
      <c r="G99" s="106">
        <f>Size!G78</f>
        <v>2.6333454279628259</v>
      </c>
      <c r="H99" s="92">
        <f>Size!H78</f>
        <v>-0.12007880153878592</v>
      </c>
      <c r="I99" s="194">
        <f>Size!I78</f>
        <v>3.0613217270030475</v>
      </c>
      <c r="J99" s="195">
        <f>Size!J78</f>
        <v>-0.33013428932003208</v>
      </c>
      <c r="K99" s="89">
        <f>Size!K78</f>
        <v>-9.7342936995525098E-2</v>
      </c>
      <c r="L99" s="90">
        <f>Size!L78</f>
        <v>159672.42653430582</v>
      </c>
      <c r="M99" s="91">
        <f>Size!M78</f>
        <v>-52970.499203898886</v>
      </c>
      <c r="N99" s="89">
        <f>Size!N78</f>
        <v>-0.24910539120926836</v>
      </c>
      <c r="O99" s="88">
        <f>Size!O78</f>
        <v>24341.760048985481</v>
      </c>
      <c r="P99" s="87">
        <f>Size!P78</f>
        <v>-6594.3155589780799</v>
      </c>
      <c r="Q99" s="89">
        <f>Size!Q78</f>
        <v>-0.21315940788819937</v>
      </c>
    </row>
    <row r="100" spans="2:17" ht="15.75" thickBot="1">
      <c r="B100" s="394"/>
      <c r="C100" s="167" t="s">
        <v>247</v>
      </c>
      <c r="D100" s="155">
        <f>Size!D79</f>
        <v>6840.0059315115213</v>
      </c>
      <c r="E100" s="149">
        <f>Size!E79</f>
        <v>-25383.279100993273</v>
      </c>
      <c r="F100" s="151">
        <f>Size!F79</f>
        <v>-0.78773095528243753</v>
      </c>
      <c r="G100" s="152">
        <f>Size!G79</f>
        <v>0.34533719575365862</v>
      </c>
      <c r="H100" s="153">
        <f>Size!H79</f>
        <v>-1.0697336802097679</v>
      </c>
      <c r="I100" s="196">
        <f>Size!I79</f>
        <v>4.2499984070792536</v>
      </c>
      <c r="J100" s="197">
        <f>Size!J79</f>
        <v>0.88587293813987911</v>
      </c>
      <c r="K100" s="151">
        <f>Size!K79</f>
        <v>0.2633293396215608</v>
      </c>
      <c r="L100" s="154">
        <f>Size!L79</f>
        <v>29070.014313336611</v>
      </c>
      <c r="M100" s="150">
        <f>Size!M79</f>
        <v>-79333.159557405714</v>
      </c>
      <c r="N100" s="151">
        <f>Size!N79</f>
        <v>-0.73183428791486227</v>
      </c>
      <c r="O100" s="155">
        <f>Size!O79</f>
        <v>6620.6182414293289</v>
      </c>
      <c r="P100" s="149">
        <f>Size!P79</f>
        <v>-22729.972575306892</v>
      </c>
      <c r="Q100" s="151">
        <f>Size!Q79</f>
        <v>-0.77442981360177132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395" t="s">
        <v>322</v>
      </c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  <c r="N102" s="395"/>
      <c r="O102" s="395"/>
      <c r="P102" s="395"/>
      <c r="Q102" s="395"/>
    </row>
    <row r="103" spans="2:17">
      <c r="B103" s="396" t="s">
        <v>27</v>
      </c>
      <c r="C103" s="396"/>
      <c r="D103" s="396"/>
      <c r="E103" s="396"/>
      <c r="F103" s="396"/>
      <c r="G103" s="396"/>
      <c r="H103" s="396"/>
      <c r="I103" s="396"/>
      <c r="J103" s="396"/>
      <c r="K103" s="396"/>
      <c r="L103" s="396"/>
      <c r="M103" s="396"/>
      <c r="N103" s="396"/>
      <c r="O103" s="396"/>
      <c r="P103" s="396"/>
      <c r="Q103" s="396"/>
    </row>
    <row r="104" spans="2:17" ht="15.75" thickBot="1">
      <c r="B104" s="397" t="str">
        <f>'HOME PAGE'!H7</f>
        <v>YTD Ending 01-28-2024</v>
      </c>
      <c r="C104" s="397"/>
      <c r="D104" s="397"/>
      <c r="E104" s="397"/>
      <c r="F104" s="397"/>
      <c r="G104" s="397"/>
      <c r="H104" s="397"/>
      <c r="I104" s="397"/>
      <c r="J104" s="397"/>
      <c r="K104" s="397"/>
      <c r="L104" s="397"/>
      <c r="M104" s="397"/>
      <c r="N104" s="397"/>
      <c r="O104" s="397"/>
      <c r="P104" s="397"/>
      <c r="Q104" s="397"/>
    </row>
    <row r="105" spans="2:17">
      <c r="D105" s="398" t="s">
        <v>102</v>
      </c>
      <c r="E105" s="399"/>
      <c r="F105" s="400"/>
      <c r="G105" s="401" t="s">
        <v>31</v>
      </c>
      <c r="H105" s="402"/>
      <c r="I105" s="398" t="s">
        <v>32</v>
      </c>
      <c r="J105" s="399"/>
      <c r="K105" s="400"/>
      <c r="L105" s="401" t="s">
        <v>33</v>
      </c>
      <c r="M105" s="399"/>
      <c r="N105" s="402"/>
      <c r="O105" s="398" t="s">
        <v>34</v>
      </c>
      <c r="P105" s="399"/>
      <c r="Q105" s="400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6" t="s">
        <v>11</v>
      </c>
      <c r="D107" s="347">
        <f>'Segment Data'!D69</f>
        <v>161436.43720524598</v>
      </c>
      <c r="E107" s="348">
        <f>'Segment Data'!E69</f>
        <v>-42944.824919642997</v>
      </c>
      <c r="F107" s="349">
        <f>'Segment Data'!F69</f>
        <v>-0.21012114551578207</v>
      </c>
      <c r="G107" s="350">
        <f>'Segment Data'!G69</f>
        <v>99.999999999999986</v>
      </c>
      <c r="H107" s="351">
        <f>'Segment Data'!H69</f>
        <v>-1.4210854715202004E-14</v>
      </c>
      <c r="I107" s="352">
        <f>'Segment Data'!I69</f>
        <v>6.0480155873467858</v>
      </c>
      <c r="J107" s="353">
        <f>'Segment Data'!J69</f>
        <v>0.54239121399906409</v>
      </c>
      <c r="K107" s="349">
        <f>'Segment Data'!K69</f>
        <v>9.8515840750912048E-2</v>
      </c>
      <c r="L107" s="354">
        <f>'Segment Data'!L69</f>
        <v>976370.08858305821</v>
      </c>
      <c r="M107" s="355">
        <f>'Segment Data'!M69</f>
        <v>-148876.36962730018</v>
      </c>
      <c r="N107" s="349">
        <f>'Segment Data'!N69</f>
        <v>-0.13230556607490215</v>
      </c>
      <c r="O107" s="347">
        <f>'Segment Data'!O69</f>
        <v>423360.89705657959</v>
      </c>
      <c r="P107" s="348">
        <f>'Segment Data'!P69</f>
        <v>-103493.67314660572</v>
      </c>
      <c r="Q107" s="349">
        <f>'Segment Data'!Q69</f>
        <v>-0.19643688979805685</v>
      </c>
    </row>
    <row r="108" spans="2:17">
      <c r="B108" s="387" t="s">
        <v>98</v>
      </c>
      <c r="C108" s="162" t="s">
        <v>370</v>
      </c>
      <c r="D108" s="88">
        <f>'Segment Data'!D70</f>
        <v>1942.1624633779409</v>
      </c>
      <c r="E108" s="87">
        <f>'Segment Data'!E70</f>
        <v>-687.86407394349612</v>
      </c>
      <c r="F108" s="89">
        <f>'Segment Data'!F70</f>
        <v>-0.26154263623668778</v>
      </c>
      <c r="G108" s="106">
        <f>'Segment Data'!G70</f>
        <v>1.2030508706709917</v>
      </c>
      <c r="H108" s="92">
        <f>'Segment Data'!H70</f>
        <v>-8.3772838106350056E-2</v>
      </c>
      <c r="I108" s="194">
        <f>'Segment Data'!I70</f>
        <v>7.2714256363524195</v>
      </c>
      <c r="J108" s="195">
        <f>'Segment Data'!J70</f>
        <v>-8.289254352607589E-2</v>
      </c>
      <c r="K108" s="89">
        <f>'Segment Data'!K70</f>
        <v>-1.1271275120088074E-2</v>
      </c>
      <c r="L108" s="90">
        <f>'Segment Data'!L70</f>
        <v>14122.289926167727</v>
      </c>
      <c r="M108" s="91">
        <f>'Segment Data'!M70</f>
        <v>-5219.7620508182044</v>
      </c>
      <c r="N108" s="89">
        <f>'Segment Data'!N70</f>
        <v>-0.26986599234811898</v>
      </c>
      <c r="O108" s="88">
        <f>'Segment Data'!O70</f>
        <v>3685.1996821165085</v>
      </c>
      <c r="P108" s="87">
        <f>'Segment Data'!P70</f>
        <v>-1609.0167005062103</v>
      </c>
      <c r="Q108" s="89">
        <f>'Segment Data'!Q70</f>
        <v>-0.30391970864423079</v>
      </c>
    </row>
    <row r="109" spans="2:17">
      <c r="B109" s="388"/>
      <c r="C109" s="163" t="s">
        <v>318</v>
      </c>
      <c r="D109" s="88">
        <f>'Segment Data'!D71</f>
        <v>95543.048314526037</v>
      </c>
      <c r="E109" s="87">
        <f>'Segment Data'!E71</f>
        <v>-14474.568301990497</v>
      </c>
      <c r="F109" s="89">
        <f>'Segment Data'!F71</f>
        <v>-0.13156591414303992</v>
      </c>
      <c r="G109" s="106">
        <f>'Segment Data'!G71</f>
        <v>59.183075375390715</v>
      </c>
      <c r="H109" s="92">
        <f>'Segment Data'!H71</f>
        <v>5.3534750134508329</v>
      </c>
      <c r="I109" s="194">
        <f>'Segment Data'!I71</f>
        <v>6.6335566912312389</v>
      </c>
      <c r="J109" s="195">
        <f>'Segment Data'!J71</f>
        <v>0.49064472501701228</v>
      </c>
      <c r="K109" s="89">
        <f>'Segment Data'!K71</f>
        <v>7.9871684262372455E-2</v>
      </c>
      <c r="L109" s="90">
        <f>'Segment Data'!L71</f>
        <v>633790.22744745377</v>
      </c>
      <c r="M109" s="91">
        <f>'Segment Data'!M71</f>
        <v>-42038.306160514825</v>
      </c>
      <c r="N109" s="89">
        <f>'Segment Data'!N71</f>
        <v>-6.2202621034790767E-2</v>
      </c>
      <c r="O109" s="88">
        <f>'Segment Data'!O71</f>
        <v>277876.28434407711</v>
      </c>
      <c r="P109" s="87">
        <f>'Segment Data'!P71</f>
        <v>-37552.839743384917</v>
      </c>
      <c r="Q109" s="89">
        <f>'Segment Data'!Q71</f>
        <v>-0.11905317827586613</v>
      </c>
    </row>
    <row r="110" spans="2:17">
      <c r="B110" s="388"/>
      <c r="C110" s="163" t="s">
        <v>212</v>
      </c>
      <c r="D110" s="88">
        <f>'Segment Data'!D72</f>
        <v>63073.754358994578</v>
      </c>
      <c r="E110" s="87">
        <f>'Segment Data'!E72</f>
        <v>-26066.829372690081</v>
      </c>
      <c r="F110" s="89">
        <f>'Segment Data'!F72</f>
        <v>-0.29242381282976421</v>
      </c>
      <c r="G110" s="106">
        <f>'Segment Data'!G72</f>
        <v>39.070333470506583</v>
      </c>
      <c r="H110" s="92">
        <f>'Segment Data'!H72</f>
        <v>-4.5445179130877307</v>
      </c>
      <c r="I110" s="194">
        <f>'Segment Data'!I72</f>
        <v>5.0974484184194546</v>
      </c>
      <c r="J110" s="195">
        <f>'Segment Data'!J72</f>
        <v>0.47284157739206556</v>
      </c>
      <c r="K110" s="89">
        <f>'Segment Data'!K72</f>
        <v>0.10224470828465507</v>
      </c>
      <c r="L110" s="90">
        <f>'Segment Data'!L72</f>
        <v>321515.20940103411</v>
      </c>
      <c r="M110" s="91">
        <f>'Segment Data'!M72</f>
        <v>-90724.943937689532</v>
      </c>
      <c r="N110" s="89">
        <f>'Segment Data'!N72</f>
        <v>-0.22007789198337491</v>
      </c>
      <c r="O110" s="88">
        <f>'Segment Data'!O72</f>
        <v>139221.346758008</v>
      </c>
      <c r="P110" s="87">
        <f>'Segment Data'!P72</f>
        <v>-58969.372836677416</v>
      </c>
      <c r="Q110" s="89">
        <f>'Segment Data'!Q72</f>
        <v>-0.29753851722862762</v>
      </c>
    </row>
    <row r="111" spans="2:17">
      <c r="B111" s="388"/>
      <c r="C111" s="163" t="s">
        <v>347</v>
      </c>
      <c r="D111" s="88">
        <f>'Segment Data'!D73</f>
        <v>406.62946723791339</v>
      </c>
      <c r="E111" s="87">
        <f>'Segment Data'!E73</f>
        <v>-1053.9262114962578</v>
      </c>
      <c r="F111" s="89">
        <f>'Segment Data'!F73</f>
        <v>-0.72159262864231954</v>
      </c>
      <c r="G111" s="106">
        <f>'Segment Data'!G73</f>
        <v>0.25188208701665998</v>
      </c>
      <c r="H111" s="92">
        <f>'Segment Data'!H73</f>
        <v>-0.46274099709057365</v>
      </c>
      <c r="I111" s="194">
        <f>'Segment Data'!I73</f>
        <v>9.6931012429580417</v>
      </c>
      <c r="J111" s="195">
        <f>'Segment Data'!J73</f>
        <v>2.4765402285150557</v>
      </c>
      <c r="K111" s="89">
        <f>'Segment Data'!K73</f>
        <v>0.34317457076280383</v>
      </c>
      <c r="L111" s="90">
        <f>'Segment Data'!L73</f>
        <v>3941.5005943071842</v>
      </c>
      <c r="M111" s="91">
        <f>'Segment Data'!M73</f>
        <v>-6598.6885762691491</v>
      </c>
      <c r="N111" s="89">
        <f>'Segment Data'!N73</f>
        <v>-0.62605029847944704</v>
      </c>
      <c r="O111" s="88">
        <f>'Segment Data'!O73</f>
        <v>1227.3753916025162</v>
      </c>
      <c r="P111" s="87">
        <f>'Segment Data'!P73</f>
        <v>-3181.183856010437</v>
      </c>
      <c r="Q111" s="89">
        <f>'Segment Data'!Q73</f>
        <v>-0.72159262864231943</v>
      </c>
    </row>
    <row r="112" spans="2:17" ht="15.75" thickBot="1">
      <c r="B112" s="389"/>
      <c r="C112" s="164" t="s">
        <v>348</v>
      </c>
      <c r="D112" s="155">
        <f>'Segment Data'!D74</f>
        <v>470.84260110952857</v>
      </c>
      <c r="E112" s="149">
        <f>'Segment Data'!E74</f>
        <v>-661.63695952273713</v>
      </c>
      <c r="F112" s="151">
        <f>'Segment Data'!F74</f>
        <v>-0.5842374401471262</v>
      </c>
      <c r="G112" s="152">
        <f>'Segment Data'!G74</f>
        <v>0.29165819641504587</v>
      </c>
      <c r="H112" s="153">
        <f>'Segment Data'!H74</f>
        <v>-0.26244326516622862</v>
      </c>
      <c r="I112" s="196">
        <f>'Segment Data'!I74</f>
        <v>6.3733850909495047</v>
      </c>
      <c r="J112" s="197">
        <f>'Segment Data'!J74</f>
        <v>-6.8700373295780714E-2</v>
      </c>
      <c r="K112" s="151">
        <f>'Segment Data'!K74</f>
        <v>-1.0664306407774306E-2</v>
      </c>
      <c r="L112" s="154">
        <f>'Segment Data'!L74</f>
        <v>3000.8612140953542</v>
      </c>
      <c r="M112" s="150">
        <f>'Segment Data'!M74</f>
        <v>-4294.6689020086524</v>
      </c>
      <c r="N112" s="151">
        <f>'Segment Data'!N74</f>
        <v>-0.58867125947827792</v>
      </c>
      <c r="O112" s="155">
        <f>'Segment Data'!O74</f>
        <v>1350.6908807754517</v>
      </c>
      <c r="P112" s="149">
        <f>'Segment Data'!P74</f>
        <v>-2181.2600100267673</v>
      </c>
      <c r="Q112" s="151">
        <f>'Segment Data'!Q74</f>
        <v>-0.61757937113653738</v>
      </c>
    </row>
    <row r="113" spans="2:17">
      <c r="B113" s="393" t="s">
        <v>99</v>
      </c>
      <c r="C113" s="165" t="s">
        <v>213</v>
      </c>
      <c r="D113" s="127">
        <f>'Type Data'!D47</f>
        <v>29333.873754539421</v>
      </c>
      <c r="E113" s="121">
        <f>'Type Data'!E47</f>
        <v>-9977.8403019672442</v>
      </c>
      <c r="F113" s="123">
        <f>'Type Data'!F47</f>
        <v>-0.25381341265417973</v>
      </c>
      <c r="G113" s="124">
        <f>'Type Data'!G47</f>
        <v>18.170540840941083</v>
      </c>
      <c r="H113" s="125">
        <f>'Type Data'!H47</f>
        <v>-1.0639592535367051</v>
      </c>
      <c r="I113" s="198">
        <f>'Type Data'!I47</f>
        <v>5.644601730409474</v>
      </c>
      <c r="J113" s="199">
        <f>'Type Data'!J47</f>
        <v>0.32835358245024793</v>
      </c>
      <c r="K113" s="123">
        <f>'Type Data'!K47</f>
        <v>6.1764156471193807E-2</v>
      </c>
      <c r="L113" s="126">
        <f>'Type Data'!L47</f>
        <v>165578.03455448628</v>
      </c>
      <c r="M113" s="122">
        <f>'Type Data'!M47</f>
        <v>-43412.79249151994</v>
      </c>
      <c r="N113" s="123">
        <f>'Type Data'!N47</f>
        <v>-0.20772582751664628</v>
      </c>
      <c r="O113" s="127">
        <f>'Type Data'!O47</f>
        <v>75335.176870107651</v>
      </c>
      <c r="P113" s="121">
        <f>'Type Data'!P47</f>
        <v>-17947.600194731873</v>
      </c>
      <c r="Q113" s="123">
        <f>'Type Data'!Q47</f>
        <v>-0.19239993447297085</v>
      </c>
    </row>
    <row r="114" spans="2:17">
      <c r="B114" s="391"/>
      <c r="C114" s="166" t="s">
        <v>214</v>
      </c>
      <c r="D114" s="88">
        <f>'Type Data'!D48</f>
        <v>56378.095783166405</v>
      </c>
      <c r="E114" s="87">
        <f>'Type Data'!E48</f>
        <v>-19215.752733897236</v>
      </c>
      <c r="F114" s="89">
        <f>'Type Data'!F48</f>
        <v>-0.25419730719966854</v>
      </c>
      <c r="G114" s="106">
        <f>'Type Data'!G48</f>
        <v>34.922782464214571</v>
      </c>
      <c r="H114" s="92">
        <f>'Type Data'!H48</f>
        <v>-2.063900038446242</v>
      </c>
      <c r="I114" s="194">
        <f>'Type Data'!I48</f>
        <v>5.4703115019577391</v>
      </c>
      <c r="J114" s="195">
        <f>'Type Data'!J48</f>
        <v>0.70936735779289428</v>
      </c>
      <c r="K114" s="89">
        <f>'Type Data'!K48</f>
        <v>0.1489972023012108</v>
      </c>
      <c r="L114" s="90">
        <f>'Type Data'!L48</f>
        <v>308405.74582113029</v>
      </c>
      <c r="M114" s="91">
        <f>'Type Data'!M48</f>
        <v>-51492.344611068198</v>
      </c>
      <c r="N114" s="89">
        <f>'Type Data'!N48</f>
        <v>-0.14307479250370983</v>
      </c>
      <c r="O114" s="88">
        <f>'Type Data'!O48</f>
        <v>119369.52526533604</v>
      </c>
      <c r="P114" s="87">
        <f>'Type Data'!P48</f>
        <v>-44141.153339831217</v>
      </c>
      <c r="Q114" s="89">
        <f>'Type Data'!Q48</f>
        <v>-0.26995884132081555</v>
      </c>
    </row>
    <row r="115" spans="2:17">
      <c r="B115" s="391"/>
      <c r="C115" s="166" t="s">
        <v>215</v>
      </c>
      <c r="D115" s="88">
        <f>'Type Data'!D49</f>
        <v>75586.217342992866</v>
      </c>
      <c r="E115" s="87">
        <f>'Type Data'!E49</f>
        <v>-13802.898884847178</v>
      </c>
      <c r="F115" s="89">
        <f>'Type Data'!F49</f>
        <v>-0.15441364080237205</v>
      </c>
      <c r="G115" s="106">
        <f>'Type Data'!G49</f>
        <v>46.821039073660039</v>
      </c>
      <c r="H115" s="92">
        <f>'Type Data'!H49</f>
        <v>3.0845853016806757</v>
      </c>
      <c r="I115" s="194">
        <f>'Type Data'!I49</f>
        <v>6.6398278878064092</v>
      </c>
      <c r="J115" s="195">
        <f>'Type Data'!J49</f>
        <v>0.41929164217977544</v>
      </c>
      <c r="K115" s="89">
        <f>'Type Data'!K49</f>
        <v>6.7404420716069238E-2</v>
      </c>
      <c r="L115" s="90">
        <f>'Type Data'!L49</f>
        <v>501879.47384780052</v>
      </c>
      <c r="M115" s="91">
        <f>'Type Data'!M49</f>
        <v>-54168.7636120104</v>
      </c>
      <c r="N115" s="89">
        <f>'Type Data'!N49</f>
        <v>-9.741738209524585E-2</v>
      </c>
      <c r="O115" s="88">
        <f>'Type Data'!O49</f>
        <v>228103.19362294674</v>
      </c>
      <c r="P115" s="87">
        <f>'Type Data'!P49</f>
        <v>-41611.587616316974</v>
      </c>
      <c r="Q115" s="89">
        <f>'Type Data'!Q49</f>
        <v>-0.15427996724956419</v>
      </c>
    </row>
    <row r="116" spans="2:17" ht="15.75" thickBot="1">
      <c r="B116" s="394"/>
      <c r="C116" s="167" t="s">
        <v>216</v>
      </c>
      <c r="D116" s="155">
        <f>'Type Data'!D50</f>
        <v>138.2503245472908</v>
      </c>
      <c r="E116" s="149">
        <f>'Type Data'!E50</f>
        <v>51.667001068592072</v>
      </c>
      <c r="F116" s="151">
        <f>'Type Data'!F50</f>
        <v>0.5967315528296071</v>
      </c>
      <c r="G116" s="152">
        <f>'Type Data'!G50</f>
        <v>8.5637621184319779E-2</v>
      </c>
      <c r="H116" s="153">
        <f>'Type Data'!H50</f>
        <v>4.3273990302252312E-2</v>
      </c>
      <c r="I116" s="196">
        <f>'Type Data'!I50</f>
        <v>3.6660627112503024</v>
      </c>
      <c r="J116" s="197">
        <f>'Type Data'!J50</f>
        <v>9.3743471058779448E-2</v>
      </c>
      <c r="K116" s="151">
        <f>'Type Data'!K50</f>
        <v>2.624162756902812E-2</v>
      </c>
      <c r="L116" s="154">
        <f>'Type Data'!L50</f>
        <v>506.83435964107514</v>
      </c>
      <c r="M116" s="150">
        <f>'Type Data'!M50</f>
        <v>197.53108729839323</v>
      </c>
      <c r="N116" s="151">
        <f>'Type Data'!N50</f>
        <v>0.63863238756667751</v>
      </c>
      <c r="O116" s="155">
        <f>'Type Data'!O50</f>
        <v>553.00129818916321</v>
      </c>
      <c r="P116" s="149">
        <f>'Type Data'!P50</f>
        <v>206.66800427436829</v>
      </c>
      <c r="Q116" s="151">
        <f>'Type Data'!Q50</f>
        <v>0.5967315528296071</v>
      </c>
    </row>
    <row r="117" spans="2:17" ht="15.75" thickBot="1">
      <c r="B117" s="105" t="s">
        <v>217</v>
      </c>
      <c r="C117" s="168" t="s">
        <v>218</v>
      </c>
      <c r="D117" s="148">
        <f>Granola!D14</f>
        <v>1815.1076549400327</v>
      </c>
      <c r="E117" s="142">
        <f>Granola!E14</f>
        <v>-420.47953322031526</v>
      </c>
      <c r="F117" s="144">
        <f>Granola!F14</f>
        <v>-0.1880846049964732</v>
      </c>
      <c r="G117" s="145">
        <f>Granola!G14</f>
        <v>1.1243481870405463</v>
      </c>
      <c r="H117" s="146">
        <f>Granola!H14</f>
        <v>3.0516411603974003E-2</v>
      </c>
      <c r="I117" s="200">
        <f>Granola!I14</f>
        <v>7.316911866794185</v>
      </c>
      <c r="J117" s="201">
        <f>Granola!J14</f>
        <v>1.8295120886088867E-2</v>
      </c>
      <c r="K117" s="144">
        <f>Granola!K14</f>
        <v>2.5066559216643156E-3</v>
      </c>
      <c r="L117" s="147">
        <f>Granola!L14</f>
        <v>13280.982739939691</v>
      </c>
      <c r="M117" s="143">
        <f>Granola!M14</f>
        <v>-3035.7113485050195</v>
      </c>
      <c r="N117" s="144">
        <f>Granola!N14</f>
        <v>-0.18604941246369719</v>
      </c>
      <c r="O117" s="148">
        <f>Granola!O14</f>
        <v>3480.3133891820908</v>
      </c>
      <c r="P117" s="142">
        <f>Granola!P14</f>
        <v>-905.38435626029968</v>
      </c>
      <c r="Q117" s="144">
        <f>Granola!Q14</f>
        <v>-0.20644020833427784</v>
      </c>
    </row>
    <row r="118" spans="2:17">
      <c r="B118" s="390" t="s">
        <v>219</v>
      </c>
      <c r="C118" s="169" t="s">
        <v>22</v>
      </c>
      <c r="D118" s="136">
        <f>'NB vs PL'!D25</f>
        <v>159902.27077599455</v>
      </c>
      <c r="E118" s="128">
        <f>'NB vs PL'!E25</f>
        <v>-44386.398234056454</v>
      </c>
      <c r="F118" s="132">
        <f>'NB vs PL'!F25</f>
        <v>-0.21727293270422474</v>
      </c>
      <c r="G118" s="133">
        <f>'NB vs PL'!G25</f>
        <v>99.049677720959053</v>
      </c>
      <c r="H118" s="134">
        <f>'NB vs PL'!H25</f>
        <v>-0.90501816756062681</v>
      </c>
      <c r="I118" s="202">
        <f>'NB vs PL'!I25</f>
        <v>6.0897275586809299</v>
      </c>
      <c r="J118" s="203">
        <f>'NB vs PL'!J25</f>
        <v>0.58243487542573025</v>
      </c>
      <c r="K118" s="132">
        <f>'NB vs PL'!K25</f>
        <v>0.10575702235630412</v>
      </c>
      <c r="L118" s="135">
        <f>'NB vs PL'!L25</f>
        <v>973761.26504023431</v>
      </c>
      <c r="M118" s="129">
        <f>'NB vs PL'!M25</f>
        <v>-151316.22707076289</v>
      </c>
      <c r="N118" s="132">
        <f>'NB vs PL'!N25</f>
        <v>-0.13449404874934109</v>
      </c>
      <c r="O118" s="136">
        <f>'NB vs PL'!O25</f>
        <v>420327.72834873199</v>
      </c>
      <c r="P118" s="128">
        <f>'NB vs PL'!P25</f>
        <v>-106279.92688155198</v>
      </c>
      <c r="Q118" s="132">
        <f>'NB vs PL'!Q25</f>
        <v>-0.20181994284734825</v>
      </c>
    </row>
    <row r="119" spans="2:17" ht="15.75" thickBot="1">
      <c r="B119" s="392"/>
      <c r="C119" s="170" t="s">
        <v>21</v>
      </c>
      <c r="D119" s="141">
        <f>'NB vs PL'!D26</f>
        <v>1534.1664292514324</v>
      </c>
      <c r="E119" s="130">
        <f>'NB vs PL'!E26</f>
        <v>1441.5733144134283</v>
      </c>
      <c r="F119" s="137">
        <f>'NB vs PL'!F26</f>
        <v>15.568903983147417</v>
      </c>
      <c r="G119" s="138">
        <f>'NB vs PL'!G26</f>
        <v>0.95032227904096667</v>
      </c>
      <c r="H119" s="139">
        <f>'NB vs PL'!H26</f>
        <v>0.90501816756061759</v>
      </c>
      <c r="I119" s="204">
        <f>'NB vs PL'!I26</f>
        <v>1.700482746253754</v>
      </c>
      <c r="J119" s="205">
        <f>'NB vs PL'!J26</f>
        <v>-0.12434083438499188</v>
      </c>
      <c r="K119" s="137">
        <f>'NB vs PL'!K26</f>
        <v>-6.8138550873761E-2</v>
      </c>
      <c r="L119" s="140">
        <f>'NB vs PL'!L26</f>
        <v>2608.8235428237913</v>
      </c>
      <c r="M119" s="131">
        <f>'NB vs PL'!M26</f>
        <v>2439.8574434626098</v>
      </c>
      <c r="N119" s="137">
        <f>'NB vs PL'!N26</f>
        <v>14.439922876169263</v>
      </c>
      <c r="O119" s="141">
        <f>'NB vs PL'!O26</f>
        <v>3033.1687078475952</v>
      </c>
      <c r="P119" s="130">
        <f>'NB vs PL'!P26</f>
        <v>2786.2537349462509</v>
      </c>
      <c r="Q119" s="137">
        <f>'NB vs PL'!Q26</f>
        <v>11.284263980457386</v>
      </c>
    </row>
    <row r="120" spans="2:17">
      <c r="B120" s="393" t="s">
        <v>100</v>
      </c>
      <c r="C120" s="165" t="s">
        <v>208</v>
      </c>
      <c r="D120" s="127">
        <f>Package!D47</f>
        <v>101650.3245835812</v>
      </c>
      <c r="E120" s="121">
        <f>Package!E47</f>
        <v>-19689.856723715246</v>
      </c>
      <c r="F120" s="123">
        <f>Package!F47</f>
        <v>-0.16226988052581107</v>
      </c>
      <c r="G120" s="124">
        <f>Package!G47</f>
        <v>62.966159525897929</v>
      </c>
      <c r="H120" s="125">
        <f>Package!H47</f>
        <v>3.5966360941703996</v>
      </c>
      <c r="I120" s="198">
        <f>Package!I47</f>
        <v>6.4650327827946352</v>
      </c>
      <c r="J120" s="199">
        <f>Package!J47</f>
        <v>0.41976605124692057</v>
      </c>
      <c r="K120" s="123">
        <f>Package!K47</f>
        <v>6.9437143121632239E-2</v>
      </c>
      <c r="L120" s="126">
        <f>Package!L47</f>
        <v>657172.68081456784</v>
      </c>
      <c r="M120" s="122">
        <f>Package!M47</f>
        <v>-76361.080442399252</v>
      </c>
      <c r="N120" s="123">
        <f>Package!N47</f>
        <v>-0.10410029432257979</v>
      </c>
      <c r="O120" s="127">
        <f>Package!O47</f>
        <v>301513.62369942665</v>
      </c>
      <c r="P120" s="121">
        <f>Package!P47</f>
        <v>-55666.381555708358</v>
      </c>
      <c r="Q120" s="123">
        <f>Package!Q47</f>
        <v>-0.15584965769835199</v>
      </c>
    </row>
    <row r="121" spans="2:17">
      <c r="B121" s="391"/>
      <c r="C121" s="166" t="s">
        <v>209</v>
      </c>
      <c r="D121" s="88">
        <f>Package!D48</f>
        <v>3182.4181922674179</v>
      </c>
      <c r="E121" s="87">
        <f>Package!E48</f>
        <v>-3540.9641492366791</v>
      </c>
      <c r="F121" s="89">
        <f>Package!F48</f>
        <v>-0.52666410585903478</v>
      </c>
      <c r="G121" s="106">
        <f>Package!G48</f>
        <v>1.9713134453167949</v>
      </c>
      <c r="H121" s="92">
        <f>Package!H48</f>
        <v>-1.3183141221045833</v>
      </c>
      <c r="I121" s="194">
        <f>Package!I48</f>
        <v>2.9233004377798619</v>
      </c>
      <c r="J121" s="195">
        <f>Package!J48</f>
        <v>-0.83763798299639358</v>
      </c>
      <c r="K121" s="89">
        <f>Package!K48</f>
        <v>-0.22272047273337317</v>
      </c>
      <c r="L121" s="90">
        <f>Package!L48</f>
        <v>9303.16449465394</v>
      </c>
      <c r="M121" s="91">
        <f>Package!M48</f>
        <v>-15983.062471077441</v>
      </c>
      <c r="N121" s="89">
        <f>Package!N48</f>
        <v>-0.63208569996378439</v>
      </c>
      <c r="O121" s="88">
        <f>Package!O48</f>
        <v>1824.2723381519318</v>
      </c>
      <c r="P121" s="87">
        <f>Package!P48</f>
        <v>-2040.0711840391159</v>
      </c>
      <c r="Q121" s="89">
        <f>Package!Q48</f>
        <v>-0.52792179896118918</v>
      </c>
    </row>
    <row r="122" spans="2:17" ht="15" customHeight="1">
      <c r="B122" s="391"/>
      <c r="C122" s="166" t="s">
        <v>210</v>
      </c>
      <c r="D122" s="88">
        <f>Package!D49</f>
        <v>31.109051942825317</v>
      </c>
      <c r="E122" s="87">
        <f>Package!E49</f>
        <v>23.155757904052734</v>
      </c>
      <c r="F122" s="89">
        <f>Package!F49</f>
        <v>2.9114675996093715</v>
      </c>
      <c r="G122" s="106">
        <f>Package!G49</f>
        <v>1.9270155165326219E-2</v>
      </c>
      <c r="H122" s="92">
        <f>Package!H49</f>
        <v>1.5378754380300902E-2</v>
      </c>
      <c r="I122" s="194">
        <f>Package!I49</f>
        <v>3.99</v>
      </c>
      <c r="J122" s="195">
        <f>Package!J49</f>
        <v>0.30000000000000027</v>
      </c>
      <c r="K122" s="89">
        <f>Package!K49</f>
        <v>8.1300813008130149E-2</v>
      </c>
      <c r="L122" s="90">
        <f>Package!L49</f>
        <v>124.12511725187302</v>
      </c>
      <c r="M122" s="91">
        <f>Package!M49</f>
        <v>94.777462248802195</v>
      </c>
      <c r="N122" s="89">
        <f>Package!N49</f>
        <v>3.2294730955125726</v>
      </c>
      <c r="O122" s="88">
        <f>Package!O49</f>
        <v>31.109051942825317</v>
      </c>
      <c r="P122" s="87">
        <f>Package!P49</f>
        <v>23.155757904052734</v>
      </c>
      <c r="Q122" s="89">
        <f>Package!Q49</f>
        <v>2.9114675996093715</v>
      </c>
    </row>
    <row r="123" spans="2:17" ht="15.75" thickBot="1">
      <c r="B123" s="394"/>
      <c r="C123" s="167" t="s">
        <v>211</v>
      </c>
      <c r="D123" s="155">
        <f>Package!D50</f>
        <v>56378.095783166398</v>
      </c>
      <c r="E123" s="149">
        <f>Package!E50</f>
        <v>-19215.752733897243</v>
      </c>
      <c r="F123" s="151">
        <f>Package!F50</f>
        <v>-0.25419730719966865</v>
      </c>
      <c r="G123" s="152">
        <f>Package!G50</f>
        <v>34.922782464214571</v>
      </c>
      <c r="H123" s="153">
        <f>Package!H50</f>
        <v>-2.0639000384462349</v>
      </c>
      <c r="I123" s="196">
        <f>Package!I50</f>
        <v>5.47031150195774</v>
      </c>
      <c r="J123" s="197">
        <f>Package!J50</f>
        <v>0.70936735779289517</v>
      </c>
      <c r="K123" s="151">
        <f>Package!K50</f>
        <v>0.148997202301211</v>
      </c>
      <c r="L123" s="154">
        <f>Package!L50</f>
        <v>308405.74582113029</v>
      </c>
      <c r="M123" s="150">
        <f>Package!M50</f>
        <v>-51492.344611068198</v>
      </c>
      <c r="N123" s="151">
        <f>Package!N50</f>
        <v>-0.14307479250370983</v>
      </c>
      <c r="O123" s="155">
        <f>Package!O50</f>
        <v>119369.52526533604</v>
      </c>
      <c r="P123" s="149">
        <f>Package!P50</f>
        <v>-44141.153339831217</v>
      </c>
      <c r="Q123" s="151">
        <f>Package!Q50</f>
        <v>-0.26995884132081555</v>
      </c>
    </row>
    <row r="124" spans="2:17">
      <c r="B124" s="390" t="s">
        <v>220</v>
      </c>
      <c r="C124" s="171" t="s">
        <v>221</v>
      </c>
      <c r="D124" s="127">
        <f>Flavor!D146</f>
        <v>37892.25177203452</v>
      </c>
      <c r="E124" s="121">
        <f>Flavor!E146</f>
        <v>-8918.0705113203221</v>
      </c>
      <c r="F124" s="123">
        <f>Flavor!F146</f>
        <v>-0.19051504190329993</v>
      </c>
      <c r="G124" s="124">
        <f>Flavor!G146</f>
        <v>23.471932624392181</v>
      </c>
      <c r="H124" s="125">
        <f>Flavor!H146</f>
        <v>0.56850116659494887</v>
      </c>
      <c r="I124" s="198">
        <f>Flavor!I146</f>
        <v>6.1736946218028459</v>
      </c>
      <c r="J124" s="199">
        <f>Flavor!J146</f>
        <v>0.4497224967380804</v>
      </c>
      <c r="K124" s="123">
        <f>Flavor!K146</f>
        <v>7.8568254161963072E-2</v>
      </c>
      <c r="L124" s="126">
        <f>Flavor!L146</f>
        <v>233935.19097300887</v>
      </c>
      <c r="M124" s="122">
        <f>Flavor!M146</f>
        <v>-34005.788942212297</v>
      </c>
      <c r="N124" s="123">
        <f>Flavor!N146</f>
        <v>-0.12691522197527239</v>
      </c>
      <c r="O124" s="127">
        <f>Flavor!O146</f>
        <v>105144.70758831501</v>
      </c>
      <c r="P124" s="121">
        <f>Flavor!P146</f>
        <v>-21853.056973210201</v>
      </c>
      <c r="Q124" s="123">
        <f>Flavor!Q146</f>
        <v>-0.17207434358124699</v>
      </c>
    </row>
    <row r="125" spans="2:17">
      <c r="B125" s="391"/>
      <c r="C125" s="166" t="s">
        <v>222</v>
      </c>
      <c r="D125" s="88">
        <f>Flavor!D147</f>
        <v>28169.253229148755</v>
      </c>
      <c r="E125" s="87">
        <f>Flavor!E147</f>
        <v>-11692.179942726365</v>
      </c>
      <c r="F125" s="89">
        <f>Flavor!F147</f>
        <v>-0.29332061123622549</v>
      </c>
      <c r="G125" s="106">
        <f>Flavor!G147</f>
        <v>17.449129649296662</v>
      </c>
      <c r="H125" s="92">
        <f>Flavor!H147</f>
        <v>-2.0543379178609555</v>
      </c>
      <c r="I125" s="194">
        <f>Flavor!I147</f>
        <v>5.5785493899436673</v>
      </c>
      <c r="J125" s="195">
        <f>Flavor!J147</f>
        <v>0.79181374711095032</v>
      </c>
      <c r="K125" s="89">
        <f>Flavor!K147</f>
        <v>0.16541831556888884</v>
      </c>
      <c r="L125" s="90">
        <f>Flavor!L147</f>
        <v>157143.57041663647</v>
      </c>
      <c r="M125" s="91">
        <f>Flavor!M147</f>
        <v>-33662.572521572554</v>
      </c>
      <c r="N125" s="89">
        <f>Flavor!N147</f>
        <v>-0.17642289709966988</v>
      </c>
      <c r="O125" s="88">
        <f>Flavor!O147</f>
        <v>63250.410333752632</v>
      </c>
      <c r="P125" s="87">
        <f>Flavor!P147</f>
        <v>-28593.974675513804</v>
      </c>
      <c r="Q125" s="89">
        <f>Flavor!Q147</f>
        <v>-0.31133067821869437</v>
      </c>
    </row>
    <row r="126" spans="2:17">
      <c r="B126" s="391"/>
      <c r="C126" s="166" t="s">
        <v>223</v>
      </c>
      <c r="D126" s="88">
        <f>Flavor!D148</f>
        <v>7706.4145553741901</v>
      </c>
      <c r="E126" s="87">
        <f>Flavor!E148</f>
        <v>-87.889449803680691</v>
      </c>
      <c r="F126" s="89">
        <f>Flavor!F148</f>
        <v>-1.1276112626001557E-2</v>
      </c>
      <c r="G126" s="106">
        <f>Flavor!G148</f>
        <v>4.7736525215657855</v>
      </c>
      <c r="H126" s="92">
        <f>Flavor!H148</f>
        <v>0.96004264160766439</v>
      </c>
      <c r="I126" s="194">
        <f>Flavor!I148</f>
        <v>5.3883646259737423</v>
      </c>
      <c r="J126" s="195">
        <f>Flavor!J148</f>
        <v>-6.1336792396811113E-2</v>
      </c>
      <c r="K126" s="89">
        <f>Flavor!K148</f>
        <v>-1.1255073936720492E-2</v>
      </c>
      <c r="L126" s="90">
        <f>Flavor!L148</f>
        <v>41524.971583267448</v>
      </c>
      <c r="M126" s="91">
        <f>Flavor!M148</f>
        <v>-951.65800896167639</v>
      </c>
      <c r="N126" s="89">
        <f>Flavor!N148</f>
        <v>-2.2404273081397617E-2</v>
      </c>
      <c r="O126" s="88">
        <f>Flavor!O148</f>
        <v>15989.148170828819</v>
      </c>
      <c r="P126" s="87">
        <f>Flavor!P148</f>
        <v>-276.86539614200592</v>
      </c>
      <c r="Q126" s="89">
        <f>Flavor!Q148</f>
        <v>-1.7021097087008382E-2</v>
      </c>
    </row>
    <row r="127" spans="2:17">
      <c r="B127" s="391"/>
      <c r="C127" s="166" t="s">
        <v>224</v>
      </c>
      <c r="D127" s="88">
        <f>Flavor!D149</f>
        <v>1207.1137758953575</v>
      </c>
      <c r="E127" s="87">
        <f>Flavor!E149</f>
        <v>839.96052442750965</v>
      </c>
      <c r="F127" s="89">
        <f>Flavor!F149</f>
        <v>2.2877654523538009</v>
      </c>
      <c r="G127" s="106">
        <f>Flavor!G149</f>
        <v>0.74773316160382397</v>
      </c>
      <c r="H127" s="92">
        <f>Flavor!H149</f>
        <v>0.56809181500939121</v>
      </c>
      <c r="I127" s="194">
        <f>Flavor!I149</f>
        <v>8.6827189938395524</v>
      </c>
      <c r="J127" s="195">
        <f>Flavor!J149</f>
        <v>1.7676095771530846</v>
      </c>
      <c r="K127" s="89">
        <f>Flavor!K149</f>
        <v>0.25561556161176047</v>
      </c>
      <c r="L127" s="90">
        <f>Flavor!L149</f>
        <v>10481.029709692002</v>
      </c>
      <c r="M127" s="91">
        <f>Flavor!M149</f>
        <v>7942.124803099633</v>
      </c>
      <c r="N127" s="89">
        <f>Flavor!N149</f>
        <v>3.1281694649049618</v>
      </c>
      <c r="O127" s="88">
        <f>Flavor!O149</f>
        <v>4222.5686573982239</v>
      </c>
      <c r="P127" s="87">
        <f>Flavor!P149</f>
        <v>3000.9291095733643</v>
      </c>
      <c r="Q127" s="89">
        <f>Flavor!Q149</f>
        <v>2.4564767200902637</v>
      </c>
    </row>
    <row r="128" spans="2:17">
      <c r="B128" s="391"/>
      <c r="C128" s="166" t="s">
        <v>225</v>
      </c>
      <c r="D128" s="88">
        <f>Flavor!D150</f>
        <v>4299.6745819428324</v>
      </c>
      <c r="E128" s="87">
        <f>Flavor!E150</f>
        <v>-6261.9009284099102</v>
      </c>
      <c r="F128" s="89">
        <f>Flavor!F150</f>
        <v>-0.59289458492928682</v>
      </c>
      <c r="G128" s="106">
        <f>Flavor!G150</f>
        <v>2.6633854514989954</v>
      </c>
      <c r="H128" s="92">
        <f>Flavor!H150</f>
        <v>-2.5041995807819966</v>
      </c>
      <c r="I128" s="194">
        <f>Flavor!I150</f>
        <v>6.6103705054549131</v>
      </c>
      <c r="J128" s="195">
        <f>Flavor!J150</f>
        <v>1.1831667679412607</v>
      </c>
      <c r="K128" s="89">
        <f>Flavor!K150</f>
        <v>0.21800669832293806</v>
      </c>
      <c r="L128" s="90">
        <f>Flavor!L150</f>
        <v>28422.442039529084</v>
      </c>
      <c r="M128" s="91">
        <f>Flavor!M150</f>
        <v>-28897.380044289985</v>
      </c>
      <c r="N128" s="89">
        <f>Flavor!N150</f>
        <v>-0.50414287752033138</v>
      </c>
      <c r="O128" s="88">
        <f>Flavor!O150</f>
        <v>10314.571039915085</v>
      </c>
      <c r="P128" s="87">
        <f>Flavor!P150</f>
        <v>-8177.2320943944906</v>
      </c>
      <c r="Q128" s="89">
        <f>Flavor!Q150</f>
        <v>-0.44220847664241597</v>
      </c>
    </row>
    <row r="129" spans="2:17">
      <c r="B129" s="391"/>
      <c r="C129" s="166" t="s">
        <v>226</v>
      </c>
      <c r="D129" s="88">
        <f>Flavor!D151</f>
        <v>21784.840073351901</v>
      </c>
      <c r="E129" s="87">
        <f>Flavor!E151</f>
        <v>-2572.0476030681639</v>
      </c>
      <c r="F129" s="89">
        <f>Flavor!F151</f>
        <v>-0.10559836861087003</v>
      </c>
      <c r="G129" s="106">
        <f>Flavor!G151</f>
        <v>13.494376146108355</v>
      </c>
      <c r="H129" s="92">
        <f>Flavor!H151</f>
        <v>1.5769980933509693</v>
      </c>
      <c r="I129" s="194">
        <f>Flavor!I151</f>
        <v>6.266454253745942</v>
      </c>
      <c r="J129" s="195">
        <f>Flavor!J151</f>
        <v>0.35431032855537214</v>
      </c>
      <c r="K129" s="89">
        <f>Flavor!K151</f>
        <v>5.9929246148037817E-2</v>
      </c>
      <c r="L129" s="90">
        <f>Flavor!L151</f>
        <v>136513.70374483109</v>
      </c>
      <c r="M129" s="91">
        <f>Flavor!M151</f>
        <v>-7487.7217678648594</v>
      </c>
      <c r="N129" s="89">
        <f>Flavor!N151</f>
        <v>-5.1997553088144265E-2</v>
      </c>
      <c r="O129" s="88">
        <f>Flavor!O151</f>
        <v>63506.372459888458</v>
      </c>
      <c r="P129" s="87">
        <f>Flavor!P151</f>
        <v>-8560.8727316010627</v>
      </c>
      <c r="Q129" s="89">
        <f>Flavor!Q151</f>
        <v>-0.11879006487418813</v>
      </c>
    </row>
    <row r="130" spans="2:17">
      <c r="B130" s="391"/>
      <c r="C130" s="166" t="s">
        <v>227</v>
      </c>
      <c r="D130" s="88">
        <f>Flavor!D152</f>
        <v>0</v>
      </c>
      <c r="E130" s="87">
        <f>Flavor!E152</f>
        <v>-4.041965115082264</v>
      </c>
      <c r="F130" s="89">
        <f>Flavor!F152</f>
        <v>-1</v>
      </c>
      <c r="G130" s="106">
        <f>Flavor!G152</f>
        <v>0</v>
      </c>
      <c r="H130" s="92">
        <f>Flavor!H152</f>
        <v>-1.9776593377784238E-3</v>
      </c>
      <c r="I130" s="194">
        <f>Flavor!I152</f>
        <v>0</v>
      </c>
      <c r="J130" s="195">
        <f>Flavor!J152</f>
        <v>-5.5583591904587175</v>
      </c>
      <c r="K130" s="89">
        <f>Flavor!K152</f>
        <v>-1</v>
      </c>
      <c r="L130" s="90">
        <f>Flavor!L152</f>
        <v>0</v>
      </c>
      <c r="M130" s="91">
        <f>Flavor!M152</f>
        <v>-22.466693944931031</v>
      </c>
      <c r="N130" s="89">
        <f>Flavor!N152</f>
        <v>-1</v>
      </c>
      <c r="O130" s="88">
        <f>Flavor!O152</f>
        <v>0</v>
      </c>
      <c r="P130" s="87">
        <f>Flavor!P152</f>
        <v>-14.368877053260803</v>
      </c>
      <c r="Q130" s="89">
        <f>Flavor!Q152</f>
        <v>-1</v>
      </c>
    </row>
    <row r="131" spans="2:17">
      <c r="B131" s="391"/>
      <c r="C131" s="166" t="s">
        <v>228</v>
      </c>
      <c r="D131" s="88">
        <f>Flavor!D153</f>
        <v>22748.954714302316</v>
      </c>
      <c r="E131" s="87">
        <f>Flavor!E153</f>
        <v>-5698.5134599888115</v>
      </c>
      <c r="F131" s="89">
        <f>Flavor!F153</f>
        <v>-0.20031706952180503</v>
      </c>
      <c r="G131" s="106">
        <f>Flavor!G153</f>
        <v>14.091586204531945</v>
      </c>
      <c r="H131" s="92">
        <f>Flavor!H153</f>
        <v>0.17276219956614192</v>
      </c>
      <c r="I131" s="194">
        <f>Flavor!I153</f>
        <v>6.5743383806217714</v>
      </c>
      <c r="J131" s="195">
        <f>Flavor!J153</f>
        <v>0.41017535614780343</v>
      </c>
      <c r="K131" s="89">
        <f>Flavor!K153</f>
        <v>6.6541938381457166E-2</v>
      </c>
      <c r="L131" s="90">
        <f>Flavor!L153</f>
        <v>149559.3260972643</v>
      </c>
      <c r="M131" s="91">
        <f>Flavor!M153</f>
        <v>-25795.505362601049</v>
      </c>
      <c r="N131" s="89">
        <f>Flavor!N153</f>
        <v>-0.1471046172372219</v>
      </c>
      <c r="O131" s="88">
        <f>Flavor!O153</f>
        <v>68170.396114110947</v>
      </c>
      <c r="P131" s="87">
        <f>Flavor!P153</f>
        <v>-17115.118972906144</v>
      </c>
      <c r="Q131" s="89">
        <f>Flavor!Q153</f>
        <v>-0.20068025567346967</v>
      </c>
    </row>
    <row r="132" spans="2:17">
      <c r="B132" s="391"/>
      <c r="C132" s="166" t="s">
        <v>229</v>
      </c>
      <c r="D132" s="88">
        <f>Flavor!D154</f>
        <v>148.97922523319721</v>
      </c>
      <c r="E132" s="87">
        <f>Flavor!E154</f>
        <v>124.1114017367363</v>
      </c>
      <c r="F132" s="89">
        <f>Flavor!F154</f>
        <v>4.9908429563367021</v>
      </c>
      <c r="G132" s="106">
        <f>Flavor!G154</f>
        <v>9.2283519019804083E-2</v>
      </c>
      <c r="H132" s="92">
        <f>Flavor!H154</f>
        <v>8.0116149448876781E-2</v>
      </c>
      <c r="I132" s="194">
        <f>Flavor!I154</f>
        <v>2.4231283296321116</v>
      </c>
      <c r="J132" s="195">
        <f>Flavor!J154</f>
        <v>-0.9817686536903425</v>
      </c>
      <c r="K132" s="89">
        <f>Flavor!K154</f>
        <v>-0.2883401931098501</v>
      </c>
      <c r="L132" s="90">
        <f>Flavor!L154</f>
        <v>360.99578118920329</v>
      </c>
      <c r="M132" s="91">
        <f>Flavor!M154</f>
        <v>276.32340398430824</v>
      </c>
      <c r="N132" s="89">
        <f>Flavor!N154</f>
        <v>3.2634421414157915</v>
      </c>
      <c r="O132" s="88">
        <f>Flavor!O154</f>
        <v>397.27793395519257</v>
      </c>
      <c r="P132" s="87">
        <f>Flavor!P154</f>
        <v>330.96373796463013</v>
      </c>
      <c r="Q132" s="89">
        <f>Flavor!Q154</f>
        <v>4.9908429563367021</v>
      </c>
    </row>
    <row r="133" spans="2:17">
      <c r="B133" s="391"/>
      <c r="C133" s="166" t="s">
        <v>230</v>
      </c>
      <c r="D133" s="88">
        <f>Flavor!D155</f>
        <v>1054.130005833196</v>
      </c>
      <c r="E133" s="87">
        <f>Flavor!E155</f>
        <v>-558.67487189722442</v>
      </c>
      <c r="F133" s="89">
        <f>Flavor!F155</f>
        <v>-0.34639954256797989</v>
      </c>
      <c r="G133" s="106">
        <f>Flavor!G155</f>
        <v>0.65296907196545939</v>
      </c>
      <c r="H133" s="92">
        <f>Flavor!H155</f>
        <v>-0.13614675057256853</v>
      </c>
      <c r="I133" s="194">
        <f>Flavor!I155</f>
        <v>6.3374065138354885</v>
      </c>
      <c r="J133" s="195">
        <f>Flavor!J155</f>
        <v>0.33286441206472528</v>
      </c>
      <c r="K133" s="89">
        <f>Flavor!K155</f>
        <v>5.5435436445114152E-2</v>
      </c>
      <c r="L133" s="90">
        <f>Flavor!L155</f>
        <v>6680.4503653967377</v>
      </c>
      <c r="M133" s="91">
        <f>Flavor!M155</f>
        <v>-3003.7044248768207</v>
      </c>
      <c r="N133" s="89">
        <f>Flavor!N155</f>
        <v>-0.31016691594950974</v>
      </c>
      <c r="O133" s="88">
        <f>Flavor!O155</f>
        <v>3069.7560834884644</v>
      </c>
      <c r="P133" s="87">
        <f>Flavor!P155</f>
        <v>-1691.103293054849</v>
      </c>
      <c r="Q133" s="89">
        <f>Flavor!Q155</f>
        <v>-0.35520967104949391</v>
      </c>
    </row>
    <row r="134" spans="2:17">
      <c r="B134" s="391"/>
      <c r="C134" s="166" t="s">
        <v>231</v>
      </c>
      <c r="D134" s="88">
        <f>Flavor!D156</f>
        <v>62.759744569659233</v>
      </c>
      <c r="E134" s="87">
        <f>Flavor!E156</f>
        <v>1.6347445696592331</v>
      </c>
      <c r="F134" s="89">
        <f>Flavor!F156</f>
        <v>2.6744287438187863E-2</v>
      </c>
      <c r="G134" s="106">
        <f>Flavor!G156</f>
        <v>3.8875823609677521E-2</v>
      </c>
      <c r="H134" s="92">
        <f>Flavor!H156</f>
        <v>8.9684831008156919E-3</v>
      </c>
      <c r="I134" s="194">
        <f>Flavor!I156</f>
        <v>4.2719914346903112</v>
      </c>
      <c r="J134" s="195">
        <f>Flavor!J156</f>
        <v>-0.39794721561643698</v>
      </c>
      <c r="K134" s="89">
        <f>Flavor!K156</f>
        <v>-8.5214655997739405E-2</v>
      </c>
      <c r="L134" s="90">
        <f>Flavor!L156</f>
        <v>268.109091244936</v>
      </c>
      <c r="M134" s="91">
        <f>Flavor!M156</f>
        <v>-17.340908755063992</v>
      </c>
      <c r="N134" s="89">
        <f>Flavor!N156</f>
        <v>-6.0749373813501463E-2</v>
      </c>
      <c r="O134" s="88">
        <f>Flavor!O156</f>
        <v>205.03896224498749</v>
      </c>
      <c r="P134" s="87">
        <f>Flavor!P156</f>
        <v>42.038962244987488</v>
      </c>
      <c r="Q134" s="89">
        <f>Flavor!Q156</f>
        <v>0.25790774383427906</v>
      </c>
    </row>
    <row r="135" spans="2:17">
      <c r="B135" s="391"/>
      <c r="C135" s="166" t="s">
        <v>232</v>
      </c>
      <c r="D135" s="88">
        <f>Flavor!D157</f>
        <v>566.38970179862963</v>
      </c>
      <c r="E135" s="87">
        <f>Flavor!E157</f>
        <v>41.123102601456708</v>
      </c>
      <c r="F135" s="89">
        <f>Flavor!F157</f>
        <v>7.8289962971774735E-2</v>
      </c>
      <c r="G135" s="106">
        <f>Flavor!G157</f>
        <v>0.35084378198865784</v>
      </c>
      <c r="H135" s="92">
        <f>Flavor!H157</f>
        <v>9.3840476628793634E-2</v>
      </c>
      <c r="I135" s="194">
        <f>Flavor!I157</f>
        <v>3.9867450785706553</v>
      </c>
      <c r="J135" s="195">
        <f>Flavor!J157</f>
        <v>-0.1403190749603751</v>
      </c>
      <c r="K135" s="89">
        <f>Flavor!K157</f>
        <v>-3.3999731949967631E-2</v>
      </c>
      <c r="L135" s="90">
        <f>Flavor!L157</f>
        <v>2258.0513561987877</v>
      </c>
      <c r="M135" s="91">
        <f>Flavor!M157</f>
        <v>90.242403604984247</v>
      </c>
      <c r="N135" s="89">
        <f>Flavor!N157</f>
        <v>4.1628393266393872E-2</v>
      </c>
      <c r="O135" s="88">
        <f>Flavor!O157</f>
        <v>1677.9055140018463</v>
      </c>
      <c r="P135" s="87">
        <f>Flavor!P157</f>
        <v>110.72759985923767</v>
      </c>
      <c r="Q135" s="89">
        <f>Flavor!Q157</f>
        <v>7.065413496451417E-2</v>
      </c>
    </row>
    <row r="136" spans="2:17" ht="15.75" thickBot="1">
      <c r="B136" s="392"/>
      <c r="C136" s="172" t="s">
        <v>233</v>
      </c>
      <c r="D136" s="155">
        <f>Flavor!D158</f>
        <v>293.91599301993847</v>
      </c>
      <c r="E136" s="149">
        <f>Flavor!E158</f>
        <v>-23.917357033968017</v>
      </c>
      <c r="F136" s="151">
        <f>Flavor!F158</f>
        <v>-7.5251250474223319E-2</v>
      </c>
      <c r="G136" s="152">
        <f>Flavor!G158</f>
        <v>0.18206298287310538</v>
      </c>
      <c r="H136" s="153">
        <f>Flavor!H158</f>
        <v>2.6552958740026306E-2</v>
      </c>
      <c r="I136" s="196">
        <f>Flavor!I158</f>
        <v>2.893711650315701</v>
      </c>
      <c r="J136" s="197">
        <f>Flavor!J158</f>
        <v>-1.6009229964626392E-3</v>
      </c>
      <c r="K136" s="151">
        <f>Flavor!K158</f>
        <v>-5.5293615315296489E-4</v>
      </c>
      <c r="L136" s="154">
        <f>Flavor!L158</f>
        <v>850.50813321590419</v>
      </c>
      <c r="M136" s="150">
        <f>Flavor!M158</f>
        <v>-69.718761413097468</v>
      </c>
      <c r="N136" s="151">
        <f>Flavor!N158</f>
        <v>-7.5762577490419092E-2</v>
      </c>
      <c r="O136" s="155">
        <f>Flavor!O158</f>
        <v>794.68576109409332</v>
      </c>
      <c r="P136" s="149">
        <f>Flavor!P158</f>
        <v>-93.671737551689148</v>
      </c>
      <c r="Q136" s="151">
        <f>Flavor!Q158</f>
        <v>-0.10544374049240639</v>
      </c>
    </row>
    <row r="137" spans="2:17">
      <c r="B137" s="393" t="s">
        <v>234</v>
      </c>
      <c r="C137" s="244" t="s">
        <v>346</v>
      </c>
      <c r="D137" s="127">
        <f>Fat!D47</f>
        <v>6187.4828172396556</v>
      </c>
      <c r="E137" s="121">
        <f>Fat!E47</f>
        <v>-4202.1142836018571</v>
      </c>
      <c r="F137" s="123">
        <f>Fat!F47</f>
        <v>-0.40445401711116441</v>
      </c>
      <c r="G137" s="124">
        <f>Fat!G47</f>
        <v>3.8327672019750136</v>
      </c>
      <c r="H137" s="125">
        <f>Fat!H47</f>
        <v>-1.2506719513133446</v>
      </c>
      <c r="I137" s="198">
        <f>Fat!I47</f>
        <v>5.0601321918748594</v>
      </c>
      <c r="J137" s="199">
        <f>Fat!J47</f>
        <v>3.4374681231992277E-2</v>
      </c>
      <c r="K137" s="123">
        <f>Fat!K47</f>
        <v>6.8397015095133899E-3</v>
      </c>
      <c r="L137" s="126">
        <f>Fat!L47</f>
        <v>31309.48099018693</v>
      </c>
      <c r="M137" s="122">
        <f>Fat!M47</f>
        <v>-20906.114671920659</v>
      </c>
      <c r="N137" s="123">
        <f>Fat!N47</f>
        <v>-0.40038066035301495</v>
      </c>
      <c r="O137" s="127">
        <f>Fat!O47</f>
        <v>13387.419212222099</v>
      </c>
      <c r="P137" s="121">
        <f>Fat!P47</f>
        <v>-10459.089898728209</v>
      </c>
      <c r="Q137" s="123">
        <f>Fat!Q47</f>
        <v>-0.43860046139522363</v>
      </c>
    </row>
    <row r="138" spans="2:17">
      <c r="B138" s="391"/>
      <c r="C138" s="245" t="s">
        <v>236</v>
      </c>
      <c r="D138" s="88">
        <f>Fat!D48</f>
        <v>945.3168558932424</v>
      </c>
      <c r="E138" s="87">
        <f>Fat!E48</f>
        <v>125.61770505522486</v>
      </c>
      <c r="F138" s="89">
        <f>Fat!F48</f>
        <v>0.15324854847879235</v>
      </c>
      <c r="G138" s="106">
        <f>Fat!G48</f>
        <v>0.58556598018289518</v>
      </c>
      <c r="H138" s="92">
        <f>Fat!H48</f>
        <v>0.1845022318158196</v>
      </c>
      <c r="I138" s="194">
        <f>Fat!I48</f>
        <v>1.6596562202616763</v>
      </c>
      <c r="J138" s="195">
        <f>Fat!J48</f>
        <v>-0.42502074013400137</v>
      </c>
      <c r="K138" s="89">
        <f>Fat!K48</f>
        <v>-0.20387846568483745</v>
      </c>
      <c r="L138" s="90">
        <f>Fat!L48</f>
        <v>1568.9010000014305</v>
      </c>
      <c r="M138" s="91">
        <f>Fat!M48</f>
        <v>-139.90693420648586</v>
      </c>
      <c r="N138" s="89">
        <f>Fat!N48</f>
        <v>-8.1873996138329561E-2</v>
      </c>
      <c r="O138" s="88">
        <f>Fat!O48</f>
        <v>611.41070926189423</v>
      </c>
      <c r="P138" s="87">
        <f>Fat!P48</f>
        <v>-338.26550948619843</v>
      </c>
      <c r="Q138" s="89">
        <f>Fat!Q48</f>
        <v>-0.35619035499500634</v>
      </c>
    </row>
    <row r="139" spans="2:17">
      <c r="B139" s="391"/>
      <c r="C139" s="245" t="s">
        <v>97</v>
      </c>
      <c r="D139" s="88">
        <f>Fat!D49</f>
        <v>65538.902248783881</v>
      </c>
      <c r="E139" s="87">
        <f>Fat!E49</f>
        <v>-19057.919156470511</v>
      </c>
      <c r="F139" s="89">
        <f>Fat!F49</f>
        <v>-0.22527937622118277</v>
      </c>
      <c r="G139" s="106">
        <f>Fat!G49</f>
        <v>40.597341829006972</v>
      </c>
      <c r="H139" s="92">
        <f>Fat!H49</f>
        <v>-0.79433005212702312</v>
      </c>
      <c r="I139" s="194">
        <f>Fat!I49</f>
        <v>5.7060519792903843</v>
      </c>
      <c r="J139" s="195">
        <f>Fat!J49</f>
        <v>0.75698963513781337</v>
      </c>
      <c r="K139" s="89">
        <f>Fat!K49</f>
        <v>0.15295617280558482</v>
      </c>
      <c r="L139" s="90">
        <f>Fat!L49</f>
        <v>373968.38289719226</v>
      </c>
      <c r="M139" s="91">
        <f>Fat!M49</f>
        <v>-44706.560354552406</v>
      </c>
      <c r="N139" s="89">
        <f>Fat!N49</f>
        <v>-0.10678107461441952</v>
      </c>
      <c r="O139" s="88">
        <f>Fat!O49</f>
        <v>154316.47681510448</v>
      </c>
      <c r="P139" s="87">
        <f>Fat!P49</f>
        <v>-46666.912535462121</v>
      </c>
      <c r="Q139" s="89">
        <f>Fat!Q49</f>
        <v>-0.23219288263699767</v>
      </c>
    </row>
    <row r="140" spans="2:17" ht="15.75" thickBot="1">
      <c r="B140" s="394"/>
      <c r="C140" s="246" t="s">
        <v>23</v>
      </c>
      <c r="D140" s="120">
        <f>Fat!D50</f>
        <v>88764.735283329181</v>
      </c>
      <c r="E140" s="114">
        <f>Fat!E50</f>
        <v>-19810.409184626013</v>
      </c>
      <c r="F140" s="116">
        <f>Fat!F50</f>
        <v>-0.18245805042859367</v>
      </c>
      <c r="G140" s="117">
        <f>Fat!G50</f>
        <v>54.984324988835134</v>
      </c>
      <c r="H140" s="118">
        <f>Fat!H50</f>
        <v>1.8604997716244469</v>
      </c>
      <c r="I140" s="206">
        <f>Fat!I50</f>
        <v>6.4160989370137758</v>
      </c>
      <c r="J140" s="207">
        <f>Fat!J50</f>
        <v>0.40508127214739265</v>
      </c>
      <c r="K140" s="116">
        <f>Fat!K50</f>
        <v>6.7389798987788713E-2</v>
      </c>
      <c r="L140" s="119">
        <f>Fat!L50</f>
        <v>569523.32369567757</v>
      </c>
      <c r="M140" s="115">
        <f>Fat!M50</f>
        <v>-83123.787666620687</v>
      </c>
      <c r="N140" s="116">
        <f>Fat!N50</f>
        <v>-0.12736406278289172</v>
      </c>
      <c r="O140" s="120">
        <f>Fat!O50</f>
        <v>255045.59031999111</v>
      </c>
      <c r="P140" s="114">
        <f>Fat!P50</f>
        <v>-46029.405202929338</v>
      </c>
      <c r="Q140" s="116">
        <f>Fat!Q50</f>
        <v>-0.15288352034343941</v>
      </c>
    </row>
    <row r="141" spans="2:17" ht="15.75" hidden="1" thickBot="1">
      <c r="B141" s="390" t="s">
        <v>237</v>
      </c>
      <c r="C141" s="169" t="s">
        <v>238</v>
      </c>
      <c r="D141" s="136">
        <f>Organic!D14</f>
        <v>203.54849529266357</v>
      </c>
      <c r="E141" s="128">
        <f>Organic!E14</f>
        <v>-154.91755308690074</v>
      </c>
      <c r="F141" s="132">
        <f>Organic!F14</f>
        <v>-0.43216799411604301</v>
      </c>
      <c r="G141" s="133">
        <f>Organic!G14</f>
        <v>0.12608584456920185</v>
      </c>
      <c r="H141" s="134">
        <f>Organic!H14</f>
        <v>-4.930501301368187E-2</v>
      </c>
      <c r="I141" s="202">
        <f>Organic!I14</f>
        <v>6.3593532432829178</v>
      </c>
      <c r="J141" s="203">
        <f>Organic!J14</f>
        <v>0.50199475015875539</v>
      </c>
      <c r="K141" s="132">
        <f>Organic!K14</f>
        <v>8.5703265516023502E-2</v>
      </c>
      <c r="L141" s="135">
        <f>Organic!L14</f>
        <v>1294.4367837047578</v>
      </c>
      <c r="M141" s="129">
        <f>Organic!M14</f>
        <v>-805.22736926794028</v>
      </c>
      <c r="N141" s="132">
        <f>Organic!N14</f>
        <v>-0.38350293694727411</v>
      </c>
      <c r="O141" s="136">
        <f>Organic!O14</f>
        <v>407.09699058532715</v>
      </c>
      <c r="P141" s="128">
        <f>Organic!P14</f>
        <v>-313.06028604507446</v>
      </c>
      <c r="Q141" s="132">
        <f>Organic!Q14</f>
        <v>-0.43471099467310242</v>
      </c>
    </row>
    <row r="142" spans="2:17" hidden="1">
      <c r="B142" s="391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392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93" t="s">
        <v>101</v>
      </c>
      <c r="C144" s="165" t="s">
        <v>241</v>
      </c>
      <c r="D144" s="127">
        <f>Size!D80</f>
        <v>98160.584241810109</v>
      </c>
      <c r="E144" s="121">
        <f>Size!E80</f>
        <v>-19462.097153886702</v>
      </c>
      <c r="F144" s="123">
        <f>Size!F80</f>
        <v>-0.16546211090371143</v>
      </c>
      <c r="G144" s="124">
        <f>Size!G80</f>
        <v>60.804478803636734</v>
      </c>
      <c r="H144" s="125">
        <f>Size!H80</f>
        <v>3.2538598414040649</v>
      </c>
      <c r="I144" s="198">
        <f>Size!I80</f>
        <v>6.5055382169518241</v>
      </c>
      <c r="J144" s="199">
        <f>Size!J80</f>
        <v>0.43032730576227785</v>
      </c>
      <c r="K144" s="123">
        <f>Size!K80</f>
        <v>7.0833311312646807E-2</v>
      </c>
      <c r="L144" s="126">
        <f>Size!L80</f>
        <v>638587.4321834147</v>
      </c>
      <c r="M144" s="122">
        <f>Size!M80</f>
        <v>-75995.16523509426</v>
      </c>
      <c r="N144" s="123">
        <f>Size!N80</f>
        <v>-0.10634902880315492</v>
      </c>
      <c r="O144" s="127">
        <f>Size!O80</f>
        <v>295412.26909148693</v>
      </c>
      <c r="P144" s="121">
        <f>Size!P80</f>
        <v>-57275.895555147727</v>
      </c>
      <c r="Q144" s="123">
        <f>Size!Q80</f>
        <v>-0.16239812190049982</v>
      </c>
    </row>
    <row r="145" spans="1:17">
      <c r="B145" s="391"/>
      <c r="C145" s="166" t="s">
        <v>242</v>
      </c>
      <c r="D145" s="88">
        <f>Size!D81</f>
        <v>701.42305207252502</v>
      </c>
      <c r="E145" s="87">
        <f>Size!E81</f>
        <v>-803.94109187722211</v>
      </c>
      <c r="F145" s="89">
        <f>Size!F81</f>
        <v>-0.53405091061080812</v>
      </c>
      <c r="G145" s="106">
        <f>Size!G81</f>
        <v>0.43448868434872273</v>
      </c>
      <c r="H145" s="92">
        <f>Size!H81</f>
        <v>-0.30205835929849817</v>
      </c>
      <c r="I145" s="194">
        <f>Size!I81</f>
        <v>4.5390809971653283</v>
      </c>
      <c r="J145" s="195">
        <f>Size!J81</f>
        <v>1.0571530307133381</v>
      </c>
      <c r="K145" s="89">
        <f>Size!K81</f>
        <v>0.30361140175755974</v>
      </c>
      <c r="L145" s="90">
        <f>Size!L81</f>
        <v>3183.8160466361046</v>
      </c>
      <c r="M145" s="91">
        <f>Size!M81</f>
        <v>-2057.7534658765794</v>
      </c>
      <c r="N145" s="89">
        <f>Size!N81</f>
        <v>-0.39258345443369713</v>
      </c>
      <c r="O145" s="88">
        <f>Size!O81</f>
        <v>701.42305207252502</v>
      </c>
      <c r="P145" s="87">
        <f>Size!P81</f>
        <v>-628.67701542377472</v>
      </c>
      <c r="Q145" s="89">
        <f>Size!Q81</f>
        <v>-0.47265392340529572</v>
      </c>
    </row>
    <row r="146" spans="1:17">
      <c r="B146" s="391"/>
      <c r="C146" s="166" t="s">
        <v>243</v>
      </c>
      <c r="D146" s="88">
        <f>Size!D82</f>
        <v>12.494408279657364</v>
      </c>
      <c r="E146" s="87">
        <f>Size!E82</f>
        <v>-443.27152330279347</v>
      </c>
      <c r="F146" s="89">
        <f>Size!F82</f>
        <v>-0.97258590997296368</v>
      </c>
      <c r="G146" s="106">
        <f>Size!G82</f>
        <v>7.7395218179724251E-3</v>
      </c>
      <c r="H146" s="92">
        <f>Size!H82</f>
        <v>-0.21525838261024816</v>
      </c>
      <c r="I146" s="194">
        <f>Size!I82</f>
        <v>2.9362133991991315</v>
      </c>
      <c r="J146" s="195">
        <f>Size!J82</f>
        <v>-0.65128190389344809</v>
      </c>
      <c r="K146" s="89">
        <f>Size!K82</f>
        <v>-0.18154223179944357</v>
      </c>
      <c r="L146" s="90">
        <f>Size!L82</f>
        <v>36.686249005794522</v>
      </c>
      <c r="M146" s="91">
        <f>Size!M82</f>
        <v>-1598.3718898558618</v>
      </c>
      <c r="N146" s="89">
        <f>Size!N82</f>
        <v>-0.97756272505922281</v>
      </c>
      <c r="O146" s="88">
        <f>Size!O82</f>
        <v>9.4297420978546143</v>
      </c>
      <c r="P146" s="87">
        <f>Size!P82</f>
        <v>-334.54454588890076</v>
      </c>
      <c r="Q146" s="89">
        <f>Size!Q82</f>
        <v>-0.97258590997296368</v>
      </c>
    </row>
    <row r="147" spans="1:17">
      <c r="B147" s="391"/>
      <c r="C147" s="166" t="s">
        <v>244</v>
      </c>
      <c r="D147" s="88">
        <f>Size!D83</f>
        <v>2716.2917082309723</v>
      </c>
      <c r="E147" s="87">
        <f>Size!E83</f>
        <v>-3001.7859303951263</v>
      </c>
      <c r="F147" s="89">
        <f>Size!F83</f>
        <v>-0.52496417854102018</v>
      </c>
      <c r="G147" s="106">
        <f>Size!G83</f>
        <v>1.6825765950084441</v>
      </c>
      <c r="H147" s="92">
        <f>Size!H83</f>
        <v>-1.1151738343494177</v>
      </c>
      <c r="I147" s="194">
        <f>Size!I83</f>
        <v>2.5712243200461984</v>
      </c>
      <c r="J147" s="195">
        <f>Size!J83</f>
        <v>-0.99782762067225494</v>
      </c>
      <c r="K147" s="89">
        <f>Size!K83</f>
        <v>-0.27957778066726352</v>
      </c>
      <c r="L147" s="90">
        <f>Size!L83</f>
        <v>6984.1953005433079</v>
      </c>
      <c r="M147" s="91">
        <f>Size!M83</f>
        <v>-13423.920792773961</v>
      </c>
      <c r="N147" s="89">
        <f>Size!N83</f>
        <v>-0.65777363924197219</v>
      </c>
      <c r="O147" s="88">
        <f>Size!O83</f>
        <v>1358.1458541154861</v>
      </c>
      <c r="P147" s="87">
        <f>Size!P83</f>
        <v>-1500.8929651975632</v>
      </c>
      <c r="Q147" s="89">
        <f>Size!Q83</f>
        <v>-0.52496417854102018</v>
      </c>
    </row>
    <row r="148" spans="1:17">
      <c r="B148" s="391"/>
      <c r="C148" s="166" t="s">
        <v>245</v>
      </c>
      <c r="D148" s="88">
        <f>Size!D84</f>
        <v>157116.65820716912</v>
      </c>
      <c r="E148" s="87">
        <f>Size!E84</f>
        <v>-38998.210447168793</v>
      </c>
      <c r="F148" s="89">
        <f>Size!F84</f>
        <v>-0.19885392022929713</v>
      </c>
      <c r="G148" s="106">
        <f>Size!G84</f>
        <v>97.324161092216883</v>
      </c>
      <c r="H148" s="92">
        <f>Size!H84</f>
        <v>1.3687556820574258</v>
      </c>
      <c r="I148" s="194">
        <f>Size!I84</f>
        <v>6.1409031074497129</v>
      </c>
      <c r="J148" s="195">
        <f>Size!J84</f>
        <v>0.5468512096108693</v>
      </c>
      <c r="K148" s="89">
        <f>Size!K84</f>
        <v>9.7755834160590277E-2</v>
      </c>
      <c r="L148" s="90">
        <f>Size!L84</f>
        <v>964838.17461651925</v>
      </c>
      <c r="M148" s="91">
        <f>Size!M84</f>
        <v>-132238.57857369527</v>
      </c>
      <c r="N148" s="89">
        <f>Size!N84</f>
        <v>-0.12053721691682527</v>
      </c>
      <c r="O148" s="88">
        <f>Size!O84</f>
        <v>421027.98643362522</v>
      </c>
      <c r="P148" s="87">
        <f>Size!P84</f>
        <v>-101128.4373109343</v>
      </c>
      <c r="Q148" s="89">
        <f>Size!Q84</f>
        <v>-0.19367460154125507</v>
      </c>
    </row>
    <row r="149" spans="1:17" ht="15" customHeight="1">
      <c r="B149" s="391"/>
      <c r="C149" s="166" t="s">
        <v>246</v>
      </c>
      <c r="D149" s="88">
        <f>Size!D85</f>
        <v>3574.752485781908</v>
      </c>
      <c r="E149" s="87">
        <f>Size!E85</f>
        <v>-2722.557615198195</v>
      </c>
      <c r="F149" s="89">
        <f>Size!F85</f>
        <v>-0.43233659634682126</v>
      </c>
      <c r="G149" s="106">
        <f>Size!G85</f>
        <v>2.2143405464511483</v>
      </c>
      <c r="H149" s="92">
        <f>Size!H85</f>
        <v>-0.86681769452892565</v>
      </c>
      <c r="I149" s="194">
        <f>Size!I85</f>
        <v>2.2903086538743458</v>
      </c>
      <c r="J149" s="195">
        <f>Size!J85</f>
        <v>-1.0863282550269835</v>
      </c>
      <c r="K149" s="89">
        <f>Size!K85</f>
        <v>-0.32171900157913241</v>
      </c>
      <c r="L149" s="90">
        <f>Size!L85</f>
        <v>8187.2865536451336</v>
      </c>
      <c r="M149" s="91">
        <f>Size!M85</f>
        <v>-13076.44316012144</v>
      </c>
      <c r="N149" s="89">
        <f>Size!N85</f>
        <v>-0.61496469980313395</v>
      </c>
      <c r="O149" s="88">
        <f>Size!O85</f>
        <v>1590.9487768411636</v>
      </c>
      <c r="P149" s="87">
        <f>Size!P85</f>
        <v>-1425.1700322628021</v>
      </c>
      <c r="Q149" s="89">
        <f>Size!Q85</f>
        <v>-0.47251786897817671</v>
      </c>
    </row>
    <row r="150" spans="1:17" ht="15.75" thickBot="1">
      <c r="B150" s="394"/>
      <c r="C150" s="167" t="s">
        <v>247</v>
      </c>
      <c r="D150" s="155">
        <f>Size!D86</f>
        <v>745.02651229500771</v>
      </c>
      <c r="E150" s="149">
        <f>Size!E86</f>
        <v>-1224.0568572759628</v>
      </c>
      <c r="F150" s="151">
        <f>Size!F86</f>
        <v>-0.62163790329642765</v>
      </c>
      <c r="G150" s="152">
        <f>Size!G86</f>
        <v>0.46149836133202132</v>
      </c>
      <c r="H150" s="153">
        <f>Size!H86</f>
        <v>-0.50193798752844554</v>
      </c>
      <c r="I150" s="196">
        <f>Size!I86</f>
        <v>4.4892730093468165</v>
      </c>
      <c r="J150" s="197">
        <f>Size!J86</f>
        <v>0.98206990505057501</v>
      </c>
      <c r="K150" s="151">
        <f>Size!K86</f>
        <v>0.28001512197784112</v>
      </c>
      <c r="L150" s="154">
        <f>Size!L86</f>
        <v>3344.6274128937725</v>
      </c>
      <c r="M150" s="150">
        <f>Size!M86</f>
        <v>-3561.3478934836389</v>
      </c>
      <c r="N150" s="151">
        <f>Size!N86</f>
        <v>-0.51569079463618506</v>
      </c>
      <c r="O150" s="155">
        <f>Size!O86</f>
        <v>741.96184611320496</v>
      </c>
      <c r="P150" s="149">
        <f>Size!P86</f>
        <v>-940.06580340862274</v>
      </c>
      <c r="Q150" s="151">
        <f>Size!Q86</f>
        <v>-0.55888843662936682</v>
      </c>
    </row>
    <row r="151" spans="1:17">
      <c r="A151" s="59"/>
      <c r="B151" s="407"/>
      <c r="C151" s="407"/>
      <c r="D151" s="407"/>
      <c r="E151" s="407"/>
      <c r="F151" s="407"/>
      <c r="G151" s="407"/>
      <c r="H151" s="407"/>
      <c r="I151" s="407"/>
      <c r="J151" s="407"/>
      <c r="K151" s="407"/>
      <c r="L151" s="407"/>
      <c r="M151" s="407"/>
      <c r="N151" s="407"/>
      <c r="O151" s="407"/>
      <c r="P151" s="407"/>
      <c r="Q151" s="407"/>
    </row>
    <row r="152" spans="1:17">
      <c r="A152" s="59"/>
      <c r="B152" s="407"/>
      <c r="C152" s="407"/>
      <c r="D152" s="407"/>
      <c r="E152" s="407"/>
      <c r="F152" s="407"/>
      <c r="G152" s="407"/>
      <c r="H152" s="407"/>
      <c r="I152" s="407"/>
      <c r="J152" s="407"/>
      <c r="K152" s="407"/>
      <c r="L152" s="407"/>
      <c r="M152" s="407"/>
      <c r="N152" s="407"/>
      <c r="O152" s="407"/>
      <c r="P152" s="407"/>
      <c r="Q152" s="407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404"/>
      <c r="M153" s="405"/>
      <c r="N153" s="405"/>
      <c r="O153" s="404"/>
      <c r="P153" s="405"/>
      <c r="Q153" s="405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03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03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03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03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03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03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03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03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03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03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03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03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03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03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03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03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03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03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03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03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03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03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03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03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03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03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03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03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03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03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03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03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03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03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03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03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03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03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03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06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06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06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06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06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06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06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06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06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06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06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06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06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06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06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06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06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06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03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03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03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03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03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03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03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03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03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03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03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03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03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03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03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03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03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03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03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03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03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03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03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03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03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03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03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03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03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03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03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03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03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03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03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03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03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03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03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03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03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03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03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03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03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03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03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03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03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03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03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03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03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03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03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03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03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03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03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03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03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03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03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03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03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03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03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03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03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03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03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03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03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03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03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03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03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  <mergeCell ref="O55:Q55"/>
    <mergeCell ref="B52:Q52"/>
    <mergeCell ref="B53:Q53"/>
    <mergeCell ref="B54:Q54"/>
    <mergeCell ref="D55:F55"/>
    <mergeCell ref="G55:H55"/>
    <mergeCell ref="I55:K55"/>
    <mergeCell ref="B44:B50"/>
    <mergeCell ref="B13:B16"/>
    <mergeCell ref="B18:B19"/>
    <mergeCell ref="B20:B23"/>
    <mergeCell ref="B24:B36"/>
    <mergeCell ref="B37:B40"/>
    <mergeCell ref="B41:B43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219:Q251 D254:Q279 D218">
    <cfRule type="cellIs" dxfId="299" priority="10" operator="lessThan">
      <formula>0</formula>
    </cfRule>
  </conditionalFormatting>
  <conditionalFormatting sqref="D7:Q50">
    <cfRule type="cellIs" dxfId="298" priority="3" operator="lessThan">
      <formula>0</formula>
    </cfRule>
  </conditionalFormatting>
  <conditionalFormatting sqref="D57:Q100">
    <cfRule type="cellIs" dxfId="297" priority="2" operator="lessThan">
      <formula>0</formula>
    </cfRule>
  </conditionalFormatting>
  <conditionalFormatting sqref="D107:Q150">
    <cfRule type="cellIs" dxfId="296" priority="1" operator="lessThan">
      <formula>0</formula>
    </cfRule>
  </conditionalFormatting>
  <conditionalFormatting sqref="D51:Q51">
    <cfRule type="cellIs" dxfId="295" priority="11" operator="lessThan">
      <formula>0</formula>
    </cfRule>
  </conditionalFormatting>
  <conditionalFormatting sqref="D101:Q101">
    <cfRule type="cellIs" dxfId="294" priority="12" operator="lessThan">
      <formula>0</formula>
    </cfRule>
  </conditionalFormatting>
  <conditionalFormatting sqref="D218:Q218">
    <cfRule type="cellIs" dxfId="293" priority="9" operator="lessThan">
      <formula>0</formula>
    </cfRule>
  </conditionalFormatting>
  <conditionalFormatting sqref="D252:Q253">
    <cfRule type="cellIs" dxfId="292" priority="8" operator="lessThan">
      <formula>0</formula>
    </cfRule>
  </conditionalFormatting>
  <conditionalFormatting sqref="D280:Q289">
    <cfRule type="cellIs" dxfId="291" priority="7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156:Q217">
    <cfRule type="cellIs" dxfId="290" priority="5" operator="lessThan">
      <formula>0</formula>
    </cfRule>
  </conditionalFormatting>
  <conditionalFormatting sqref="D155:Q155">
    <cfRule type="cellIs" dxfId="289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102" sqref="B102:Q102"/>
    </sheetView>
  </sheetViews>
  <sheetFormatPr defaultColWidth="9.140625" defaultRowHeight="15"/>
  <cols>
    <col min="1" max="1" width="9.140625" style="1"/>
    <col min="2" max="2" width="14.5703125" style="1" bestFit="1" customWidth="1"/>
    <col min="3" max="3" width="79.140625" style="157" bestFit="1" customWidth="1"/>
    <col min="4" max="4" width="11.140625" style="1" bestFit="1" customWidth="1"/>
    <col min="5" max="5" width="10.14062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0.85546875" style="1" bestFit="1" customWidth="1"/>
    <col min="13" max="13" width="9.85546875" style="1" bestFit="1" customWidth="1"/>
    <col min="14" max="14" width="11.5703125" style="156" bestFit="1" customWidth="1"/>
    <col min="15" max="15" width="11.140625" style="1" bestFit="1" customWidth="1"/>
    <col min="16" max="16" width="10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395" t="s">
        <v>322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2:17">
      <c r="B3" s="396" t="s">
        <v>28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</row>
    <row r="4" spans="2:17" ht="15.75" thickBot="1">
      <c r="B4" s="397" t="str">
        <f>'HOME PAGE'!H5</f>
        <v>4 WEEKS  ENDING 01-28-2024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</row>
    <row r="5" spans="2:17">
      <c r="D5" s="398" t="s">
        <v>102</v>
      </c>
      <c r="E5" s="399"/>
      <c r="F5" s="400"/>
      <c r="G5" s="401" t="s">
        <v>31</v>
      </c>
      <c r="H5" s="402"/>
      <c r="I5" s="398" t="s">
        <v>32</v>
      </c>
      <c r="J5" s="399"/>
      <c r="K5" s="400"/>
      <c r="L5" s="401" t="s">
        <v>33</v>
      </c>
      <c r="M5" s="399"/>
      <c r="N5" s="402"/>
      <c r="O5" s="398" t="s">
        <v>34</v>
      </c>
      <c r="P5" s="399"/>
      <c r="Q5" s="400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6" t="s">
        <v>11</v>
      </c>
      <c r="D7" s="347">
        <f>'Segment Data'!D75</f>
        <v>690742.64807651541</v>
      </c>
      <c r="E7" s="348">
        <f>'Segment Data'!E75</f>
        <v>-28039.142056706478</v>
      </c>
      <c r="F7" s="349">
        <f>'Segment Data'!F75</f>
        <v>-3.9009254883195621E-2</v>
      </c>
      <c r="G7" s="350">
        <f>'Segment Data'!G75</f>
        <v>99.999999999999986</v>
      </c>
      <c r="H7" s="351">
        <f>'Segment Data'!H75</f>
        <v>0</v>
      </c>
      <c r="I7" s="352">
        <f>'Segment Data'!I75</f>
        <v>5.9392091334910777</v>
      </c>
      <c r="J7" s="353">
        <f>'Segment Data'!J75</f>
        <v>0.11399174553351088</v>
      </c>
      <c r="K7" s="349">
        <f>'Segment Data'!K75</f>
        <v>1.9568668075661048E-2</v>
      </c>
      <c r="L7" s="354">
        <f>'Segment Data'!L75</f>
        <v>4102465.0443478534</v>
      </c>
      <c r="M7" s="355">
        <f>'Segment Data'!M75</f>
        <v>-84595.137683457695</v>
      </c>
      <c r="N7" s="349">
        <f>'Segment Data'!N75</f>
        <v>-2.0203945968222791E-2</v>
      </c>
      <c r="O7" s="347">
        <f>'Segment Data'!O75</f>
        <v>1654766.8019226789</v>
      </c>
      <c r="P7" s="348">
        <f>'Segment Data'!P75</f>
        <v>-139243.10423731478</v>
      </c>
      <c r="Q7" s="349">
        <f>'Segment Data'!Q75</f>
        <v>-7.761557155242195E-2</v>
      </c>
    </row>
    <row r="8" spans="2:17">
      <c r="B8" s="387" t="s">
        <v>98</v>
      </c>
      <c r="C8" s="162" t="s">
        <v>371</v>
      </c>
      <c r="D8" s="88">
        <f>'Segment Data'!D76</f>
        <v>1245.0181472170591</v>
      </c>
      <c r="E8" s="87">
        <f>'Segment Data'!E76</f>
        <v>1162.3416507498741</v>
      </c>
      <c r="F8" s="89">
        <f>'Segment Data'!F76</f>
        <v>14.058912755346583</v>
      </c>
      <c r="G8" s="106">
        <f>'Segment Data'!G76</f>
        <v>0.18024341636990471</v>
      </c>
      <c r="H8" s="92">
        <f>'Segment Data'!H76</f>
        <v>0.16874110821434313</v>
      </c>
      <c r="I8" s="194">
        <f>'Segment Data'!I76</f>
        <v>8.0860323218128762</v>
      </c>
      <c r="J8" s="195">
        <f>'Segment Data'!J76</f>
        <v>-4.7611162123564927</v>
      </c>
      <c r="K8" s="89">
        <f>'Segment Data'!K76</f>
        <v>-0.37059711730532446</v>
      </c>
      <c r="L8" s="90">
        <f>'Segment Data'!L76</f>
        <v>10067.256979640722</v>
      </c>
      <c r="M8" s="91">
        <f>'Segment Data'!M76</f>
        <v>9005.0997492420684</v>
      </c>
      <c r="N8" s="89">
        <f>'Segment Data'!N76</f>
        <v>8.4781230984627598</v>
      </c>
      <c r="O8" s="88">
        <f>'Segment Data'!O76</f>
        <v>3571.2653628587723</v>
      </c>
      <c r="P8" s="87">
        <f>'Segment Data'!P76</f>
        <v>3354.4467986822128</v>
      </c>
      <c r="Q8" s="89">
        <f>'Segment Data'!Q76</f>
        <v>15.471215813193115</v>
      </c>
    </row>
    <row r="9" spans="2:17">
      <c r="B9" s="388"/>
      <c r="C9" s="163" t="s">
        <v>318</v>
      </c>
      <c r="D9" s="88">
        <f>'Segment Data'!D77</f>
        <v>217144.00314102694</v>
      </c>
      <c r="E9" s="87">
        <f>'Segment Data'!E77</f>
        <v>-11081.999774188007</v>
      </c>
      <c r="F9" s="89">
        <f>'Segment Data'!F77</f>
        <v>-4.855713035602225E-2</v>
      </c>
      <c r="G9" s="106">
        <f>'Segment Data'!G77</f>
        <v>31.436310432792812</v>
      </c>
      <c r="H9" s="92">
        <f>'Segment Data'!H77</f>
        <v>-0.31546820824852162</v>
      </c>
      <c r="I9" s="194">
        <f>'Segment Data'!I77</f>
        <v>6.6293285613067194</v>
      </c>
      <c r="J9" s="195">
        <f>'Segment Data'!J77</f>
        <v>0.14084308138556079</v>
      </c>
      <c r="K9" s="89">
        <f>'Segment Data'!K77</f>
        <v>2.1706618874528509E-2</v>
      </c>
      <c r="L9" s="90">
        <f>'Segment Data'!L77</f>
        <v>1439518.941939286</v>
      </c>
      <c r="M9" s="91">
        <f>'Segment Data'!M77</f>
        <v>-41322.164116530214</v>
      </c>
      <c r="N9" s="89">
        <f>'Segment Data'!N77</f>
        <v>-2.7904522603772651E-2</v>
      </c>
      <c r="O9" s="88">
        <f>'Segment Data'!O77</f>
        <v>595737.01856017113</v>
      </c>
      <c r="P9" s="87">
        <f>'Segment Data'!P77</f>
        <v>-61664.598229309893</v>
      </c>
      <c r="Q9" s="89">
        <f>'Segment Data'!Q77</f>
        <v>-9.3800496765520852E-2</v>
      </c>
    </row>
    <row r="10" spans="2:17">
      <c r="B10" s="388"/>
      <c r="C10" s="163" t="s">
        <v>212</v>
      </c>
      <c r="D10" s="88">
        <f>'Segment Data'!D78</f>
        <v>463606.68875687296</v>
      </c>
      <c r="E10" s="87">
        <f>'Segment Data'!E78</f>
        <v>-19149.410342520569</v>
      </c>
      <c r="F10" s="89">
        <f>'Segment Data'!F78</f>
        <v>-3.9666842901093916E-2</v>
      </c>
      <c r="G10" s="106">
        <f>'Segment Data'!G78</f>
        <v>67.117136902992854</v>
      </c>
      <c r="H10" s="92">
        <f>'Segment Data'!H78</f>
        <v>-4.5958451706866299E-2</v>
      </c>
      <c r="I10" s="194">
        <f>'Segment Data'!I78</f>
        <v>5.5763220901083841</v>
      </c>
      <c r="J10" s="195">
        <f>'Segment Data'!J78</f>
        <v>0.11137154307670372</v>
      </c>
      <c r="K10" s="89">
        <f>'Segment Data'!K78</f>
        <v>2.0379240785114848E-2</v>
      </c>
      <c r="L10" s="90">
        <f>'Segment Data'!L78</f>
        <v>2585220.219636953</v>
      </c>
      <c r="M10" s="91">
        <f>'Segment Data'!M78</f>
        <v>-53017.988219157793</v>
      </c>
      <c r="N10" s="89">
        <f>'Segment Data'!N78</f>
        <v>-2.0095982258645763E-2</v>
      </c>
      <c r="O10" s="88">
        <f>'Segment Data'!O78</f>
        <v>1029257.8462662697</v>
      </c>
      <c r="P10" s="87">
        <f>'Segment Data'!P78</f>
        <v>-80199.116915559396</v>
      </c>
      <c r="Q10" s="89">
        <f>'Segment Data'!Q78</f>
        <v>-7.2286821009762373E-2</v>
      </c>
    </row>
    <row r="11" spans="2:17">
      <c r="B11" s="388"/>
      <c r="C11" s="163" t="s">
        <v>347</v>
      </c>
      <c r="D11" s="88">
        <f>'Segment Data'!D79</f>
        <v>8280.7547706459263</v>
      </c>
      <c r="E11" s="87">
        <f>'Segment Data'!E79</f>
        <v>1754.7735008781647</v>
      </c>
      <c r="F11" s="89">
        <f>'Segment Data'!F79</f>
        <v>0.26889036733944094</v>
      </c>
      <c r="G11" s="106">
        <f>'Segment Data'!G79</f>
        <v>1.1988190961865504</v>
      </c>
      <c r="H11" s="92">
        <f>'Segment Data'!H79</f>
        <v>0.29089664192428955</v>
      </c>
      <c r="I11" s="194">
        <f>'Segment Data'!I79</f>
        <v>7.8151533472875805</v>
      </c>
      <c r="J11" s="195">
        <f>'Segment Data'!J79</f>
        <v>-1.227706203226548</v>
      </c>
      <c r="K11" s="89">
        <f>'Segment Data'!K79</f>
        <v>-0.13576526278756007</v>
      </c>
      <c r="L11" s="90">
        <f>'Segment Data'!L79</f>
        <v>64715.368363881113</v>
      </c>
      <c r="M11" s="91">
        <f>'Segment Data'!M79</f>
        <v>5701.8363120853901</v>
      </c>
      <c r="N11" s="89">
        <f>'Segment Data'!N79</f>
        <v>9.6619133168998131E-2</v>
      </c>
      <c r="O11" s="88">
        <f>'Segment Data'!O79</f>
        <v>24992.67391371727</v>
      </c>
      <c r="P11" s="87">
        <f>'Segment Data'!P79</f>
        <v>1299.1266211271286</v>
      </c>
      <c r="Q11" s="89">
        <f>'Segment Data'!Q79</f>
        <v>5.4830397706358391E-2</v>
      </c>
    </row>
    <row r="12" spans="2:17" ht="15.75" thickBot="1">
      <c r="B12" s="389"/>
      <c r="C12" s="164" t="s">
        <v>348</v>
      </c>
      <c r="D12" s="155">
        <f>'Segment Data'!D80</f>
        <v>466.18326075115203</v>
      </c>
      <c r="E12" s="149">
        <f>'Segment Data'!E80</f>
        <v>-724.84709162712113</v>
      </c>
      <c r="F12" s="151">
        <f>'Segment Data'!F80</f>
        <v>-0.60858826156674517</v>
      </c>
      <c r="G12" s="152">
        <f>'Segment Data'!G80</f>
        <v>6.7490151657685349E-2</v>
      </c>
      <c r="H12" s="153">
        <f>'Segment Data'!H80</f>
        <v>-9.8211090183391692E-2</v>
      </c>
      <c r="I12" s="196">
        <f>'Segment Data'!I80</f>
        <v>6.3135201880705525</v>
      </c>
      <c r="J12" s="197">
        <f>'Segment Data'!J80</f>
        <v>-0.32374041692113043</v>
      </c>
      <c r="K12" s="151">
        <f>'Segment Data'!K80</f>
        <v>-4.8776209973984609E-2</v>
      </c>
      <c r="L12" s="154">
        <f>'Segment Data'!L80</f>
        <v>2943.2574280929566</v>
      </c>
      <c r="M12" s="150">
        <f>'Segment Data'!M80</f>
        <v>-4961.921409096718</v>
      </c>
      <c r="N12" s="151">
        <f>'Segment Data'!N80</f>
        <v>-0.62767984270684796</v>
      </c>
      <c r="O12" s="155">
        <f>'Segment Data'!O80</f>
        <v>1207.9978196620941</v>
      </c>
      <c r="P12" s="149">
        <f>'Segment Data'!P80</f>
        <v>-2032.962512254715</v>
      </c>
      <c r="Q12" s="151">
        <f>'Segment Data'!Q80</f>
        <v>-0.62727164298624871</v>
      </c>
    </row>
    <row r="13" spans="2:17">
      <c r="B13" s="393" t="s">
        <v>99</v>
      </c>
      <c r="C13" s="165" t="s">
        <v>213</v>
      </c>
      <c r="D13" s="127">
        <f>'Type Data'!D51</f>
        <v>218368.65078325829</v>
      </c>
      <c r="E13" s="121">
        <f>'Type Data'!E51</f>
        <v>-31142.464781097282</v>
      </c>
      <c r="F13" s="123">
        <f>'Type Data'!F51</f>
        <v>-0.12481393748995047</v>
      </c>
      <c r="G13" s="124">
        <f>'Type Data'!G51</f>
        <v>31.613604776155206</v>
      </c>
      <c r="H13" s="125">
        <f>'Type Data'!H51</f>
        <v>-3.0994498656589968</v>
      </c>
      <c r="I13" s="198">
        <f>'Type Data'!I51</f>
        <v>4.667171417862102</v>
      </c>
      <c r="J13" s="199">
        <f>'Type Data'!J51</f>
        <v>0.16503099066144244</v>
      </c>
      <c r="K13" s="123">
        <f>'Type Data'!K51</f>
        <v>3.6656117979877272E-2</v>
      </c>
      <c r="L13" s="126">
        <f>'Type Data'!L51</f>
        <v>1019163.9254927337</v>
      </c>
      <c r="M13" s="122">
        <f>'Type Data'!M51</f>
        <v>-104170.15492548724</v>
      </c>
      <c r="N13" s="123">
        <f>'Type Data'!N51</f>
        <v>-9.2733013928237934E-2</v>
      </c>
      <c r="O13" s="127">
        <f>'Type Data'!O51</f>
        <v>547083.68729257584</v>
      </c>
      <c r="P13" s="121">
        <f>'Type Data'!P51</f>
        <v>-87498.394098968012</v>
      </c>
      <c r="Q13" s="123">
        <f>'Type Data'!Q51</f>
        <v>-0.13788349319145143</v>
      </c>
    </row>
    <row r="14" spans="2:17">
      <c r="B14" s="391"/>
      <c r="C14" s="166" t="s">
        <v>214</v>
      </c>
      <c r="D14" s="88">
        <f>'Type Data'!D52</f>
        <v>292820.49054749322</v>
      </c>
      <c r="E14" s="87">
        <f>'Type Data'!E52</f>
        <v>38412.503237880883</v>
      </c>
      <c r="F14" s="89">
        <f>'Type Data'!F52</f>
        <v>0.15098780366173487</v>
      </c>
      <c r="G14" s="106">
        <f>'Type Data'!G52</f>
        <v>42.392125542399782</v>
      </c>
      <c r="H14" s="92">
        <f>'Type Data'!H52</f>
        <v>6.9977971381619142</v>
      </c>
      <c r="I14" s="194">
        <f>'Type Data'!I52</f>
        <v>6.2873049927677123</v>
      </c>
      <c r="J14" s="195">
        <f>'Type Data'!J52</f>
        <v>-0.10458734098529288</v>
      </c>
      <c r="K14" s="89">
        <f>'Type Data'!K52</f>
        <v>-1.6362500418383039E-2</v>
      </c>
      <c r="L14" s="90">
        <f>'Type Data'!L52</f>
        <v>1841051.7322039448</v>
      </c>
      <c r="M14" s="91">
        <f>'Type Data'!M52</f>
        <v>214903.26847410202</v>
      </c>
      <c r="N14" s="89">
        <f>'Type Data'!N52</f>
        <v>0.13215476524276604</v>
      </c>
      <c r="O14" s="88">
        <f>'Type Data'!O52</f>
        <v>577523.93265473843</v>
      </c>
      <c r="P14" s="87">
        <f>'Type Data'!P52</f>
        <v>50262.781647090334</v>
      </c>
      <c r="Q14" s="89">
        <f>'Type Data'!Q52</f>
        <v>9.5328058118890793E-2</v>
      </c>
    </row>
    <row r="15" spans="2:17">
      <c r="B15" s="391"/>
      <c r="C15" s="166" t="s">
        <v>215</v>
      </c>
      <c r="D15" s="88">
        <f>'Type Data'!D53</f>
        <v>179210.18751714326</v>
      </c>
      <c r="E15" s="87">
        <f>'Type Data'!E53</f>
        <v>-35299.624341060611</v>
      </c>
      <c r="F15" s="89">
        <f>'Type Data'!F53</f>
        <v>-0.16455948581221314</v>
      </c>
      <c r="G15" s="106">
        <f>'Type Data'!G53</f>
        <v>25.944566766824511</v>
      </c>
      <c r="H15" s="92">
        <f>'Type Data'!H53</f>
        <v>-3.8989566505461184</v>
      </c>
      <c r="I15" s="194">
        <f>'Type Data'!I53</f>
        <v>6.9191169501272922</v>
      </c>
      <c r="J15" s="195">
        <f>'Type Data'!J53</f>
        <v>0.22771539627268922</v>
      </c>
      <c r="K15" s="89">
        <f>'Type Data'!K53</f>
        <v>3.4031046327135016E-2</v>
      </c>
      <c r="L15" s="90">
        <f>'Type Data'!L53</f>
        <v>1239976.2460853565</v>
      </c>
      <c r="M15" s="91">
        <f>'Type Data'!M53</f>
        <v>-195395.0422996874</v>
      </c>
      <c r="N15" s="89">
        <f>'Type Data'!N53</f>
        <v>-0.13612857097032299</v>
      </c>
      <c r="O15" s="88">
        <f>'Type Data'!O53</f>
        <v>528785.90506088734</v>
      </c>
      <c r="P15" s="87">
        <f>'Type Data'!P53</f>
        <v>-101969.26709571457</v>
      </c>
      <c r="Q15" s="89">
        <f>'Type Data'!Q53</f>
        <v>-0.16166219731036618</v>
      </c>
    </row>
    <row r="16" spans="2:17" ht="15.75" thickBot="1">
      <c r="B16" s="394"/>
      <c r="C16" s="167" t="s">
        <v>216</v>
      </c>
      <c r="D16" s="155">
        <f>'Type Data'!D54</f>
        <v>343.31922861933708</v>
      </c>
      <c r="E16" s="149">
        <f>'Type Data'!E54</f>
        <v>-9.5561724305152893</v>
      </c>
      <c r="F16" s="151">
        <f>'Type Data'!F54</f>
        <v>-2.7080868777150165E-2</v>
      </c>
      <c r="G16" s="152">
        <f>'Type Data'!G54</f>
        <v>4.9702914620280779E-2</v>
      </c>
      <c r="H16" s="153">
        <f>'Type Data'!H54</f>
        <v>6.0937804300478793E-4</v>
      </c>
      <c r="I16" s="196">
        <f>'Type Data'!I54</f>
        <v>6.6210697692640563</v>
      </c>
      <c r="J16" s="197">
        <f>'Type Data'!J54</f>
        <v>0.36858095411909986</v>
      </c>
      <c r="K16" s="151">
        <f>'Type Data'!K54</f>
        <v>5.8949478362330304E-2</v>
      </c>
      <c r="L16" s="154">
        <f>'Type Data'!L54</f>
        <v>2273.1405658185481</v>
      </c>
      <c r="M16" s="150">
        <f>'Type Data'!M54</f>
        <v>66.791067614555232</v>
      </c>
      <c r="N16" s="151">
        <f>'Type Data'!N54</f>
        <v>3.0272206497168434E-2</v>
      </c>
      <c r="O16" s="155">
        <f>'Type Data'!O54</f>
        <v>1373.2769144773483</v>
      </c>
      <c r="P16" s="149">
        <f>'Type Data'!P54</f>
        <v>-38.224689722061157</v>
      </c>
      <c r="Q16" s="151">
        <f>'Type Data'!Q54</f>
        <v>-2.7080868777150165E-2</v>
      </c>
    </row>
    <row r="17" spans="2:17" ht="15" customHeight="1" thickBot="1">
      <c r="B17" s="105" t="s">
        <v>217</v>
      </c>
      <c r="C17" s="168" t="s">
        <v>218</v>
      </c>
      <c r="D17" s="148">
        <f>Granola!D15</f>
        <v>12114.101859684122</v>
      </c>
      <c r="E17" s="142">
        <f>Granola!E15</f>
        <v>-1921.5638989084437</v>
      </c>
      <c r="F17" s="144">
        <f>Granola!F15</f>
        <v>-0.13690578929126121</v>
      </c>
      <c r="G17" s="145">
        <f>Granola!G15</f>
        <v>1.7537793407454707</v>
      </c>
      <c r="H17" s="146">
        <f>Granola!H15</f>
        <v>-0.19892257119238455</v>
      </c>
      <c r="I17" s="200">
        <f>Granola!I15</f>
        <v>6.3290621977354844</v>
      </c>
      <c r="J17" s="201">
        <f>Granola!J15</f>
        <v>0.38271406667204655</v>
      </c>
      <c r="K17" s="144">
        <f>Granola!K15</f>
        <v>6.4361194171052072E-2</v>
      </c>
      <c r="L17" s="147">
        <f>Granola!L15</f>
        <v>76670.904139643913</v>
      </c>
      <c r="M17" s="143">
        <f>Granola!M15</f>
        <v>-6790.0507121940755</v>
      </c>
      <c r="N17" s="144">
        <f>Granola!N15</f>
        <v>-8.1356015207925028E-2</v>
      </c>
      <c r="O17" s="148">
        <f>Granola!O15</f>
        <v>28200.280358314514</v>
      </c>
      <c r="P17" s="142">
        <f>Granola!P15</f>
        <v>-5392.1513996474096</v>
      </c>
      <c r="Q17" s="144">
        <f>Granola!Q15</f>
        <v>-0.16051685208438018</v>
      </c>
    </row>
    <row r="18" spans="2:17">
      <c r="B18" s="390" t="s">
        <v>219</v>
      </c>
      <c r="C18" s="169" t="s">
        <v>22</v>
      </c>
      <c r="D18" s="136">
        <f>'NB vs PL'!D27</f>
        <v>659142.52092470566</v>
      </c>
      <c r="E18" s="128">
        <f>'NB vs PL'!E27</f>
        <v>-18198.716576069244</v>
      </c>
      <c r="F18" s="132">
        <f>'NB vs PL'!F27</f>
        <v>-2.6867870385712967E-2</v>
      </c>
      <c r="G18" s="133">
        <f>'NB vs PL'!G27</f>
        <v>95.425195296713525</v>
      </c>
      <c r="H18" s="134">
        <f>'NB vs PL'!H27</f>
        <v>1.1905824004639527</v>
      </c>
      <c r="I18" s="202">
        <f>'NB vs PL'!I27</f>
        <v>5.89335416992584</v>
      </c>
      <c r="J18" s="203">
        <f>'NB vs PL'!J27</f>
        <v>0.12093886360100203</v>
      </c>
      <c r="K18" s="132">
        <f>'NB vs PL'!K27</f>
        <v>2.0951171595101493E-2</v>
      </c>
      <c r="L18" s="135">
        <f>'NB vs PL'!L27</f>
        <v>3884560.3242670442</v>
      </c>
      <c r="M18" s="129">
        <f>'NB vs PL'!M27</f>
        <v>-25334.602687436156</v>
      </c>
      <c r="N18" s="132">
        <f>'NB vs PL'!N27</f>
        <v>-6.479612153457521E-3</v>
      </c>
      <c r="O18" s="136">
        <f>'NB vs PL'!O27</f>
        <v>1577239.769371748</v>
      </c>
      <c r="P18" s="128">
        <f>'NB vs PL'!P27</f>
        <v>-113041.09109539725</v>
      </c>
      <c r="Q18" s="132">
        <f>'NB vs PL'!Q27</f>
        <v>-6.6877105301988649E-2</v>
      </c>
    </row>
    <row r="19" spans="2:17" ht="15.75" thickBot="1">
      <c r="B19" s="392"/>
      <c r="C19" s="170" t="s">
        <v>21</v>
      </c>
      <c r="D19" s="141">
        <f>'NB vs PL'!D28</f>
        <v>31600.127151809465</v>
      </c>
      <c r="E19" s="130">
        <f>'NB vs PL'!E28</f>
        <v>-9840.4254806375757</v>
      </c>
      <c r="F19" s="137">
        <f>'NB vs PL'!F28</f>
        <v>-0.23745883815585844</v>
      </c>
      <c r="G19" s="138">
        <f>'NB vs PL'!G28</f>
        <v>4.5748047032864001</v>
      </c>
      <c r="H19" s="139">
        <f>'NB vs PL'!H28</f>
        <v>-1.1905824004639989</v>
      </c>
      <c r="I19" s="204">
        <f>'NB vs PL'!I28</f>
        <v>6.8956912430756487</v>
      </c>
      <c r="J19" s="205">
        <f>'NB vs PL'!J28</f>
        <v>0.20742968596947264</v>
      </c>
      <c r="K19" s="137">
        <f>'NB vs PL'!K28</f>
        <v>3.1013991333679491E-2</v>
      </c>
      <c r="L19" s="140">
        <f>'NB vs PL'!L28</f>
        <v>217904.72008080958</v>
      </c>
      <c r="M19" s="131">
        <f>'NB vs PL'!M28</f>
        <v>-59260.534996021102</v>
      </c>
      <c r="N19" s="137">
        <f>'NB vs PL'!N28</f>
        <v>-0.21380939317085029</v>
      </c>
      <c r="O19" s="141">
        <f>'NB vs PL'!O28</f>
        <v>77527.032550930977</v>
      </c>
      <c r="P19" s="130">
        <f>'NB vs PL'!P28</f>
        <v>-26202.013141918011</v>
      </c>
      <c r="Q19" s="137">
        <f>'NB vs PL'!Q28</f>
        <v>-0.2526005417952511</v>
      </c>
    </row>
    <row r="20" spans="2:17">
      <c r="B20" s="393" t="s">
        <v>100</v>
      </c>
      <c r="C20" s="165" t="s">
        <v>208</v>
      </c>
      <c r="D20" s="127">
        <f>Package!D51</f>
        <v>379595.27032763098</v>
      </c>
      <c r="E20" s="121">
        <f>Package!E51</f>
        <v>-64771.947591723409</v>
      </c>
      <c r="F20" s="123">
        <f>Package!F51</f>
        <v>-0.14576220967649889</v>
      </c>
      <c r="G20" s="124">
        <f>Package!G51</f>
        <v>54.954659508092526</v>
      </c>
      <c r="H20" s="125">
        <f>Package!H51</f>
        <v>-6.8676103405904101</v>
      </c>
      <c r="I20" s="198">
        <f>Package!I51</f>
        <v>5.7523571161167055</v>
      </c>
      <c r="J20" s="199">
        <f>Package!J51</f>
        <v>0.17030244469726341</v>
      </c>
      <c r="K20" s="123">
        <f>Package!K51</f>
        <v>3.0508917365002764E-2</v>
      </c>
      <c r="L20" s="126">
        <f>Package!L51</f>
        <v>2183567.5545133925</v>
      </c>
      <c r="M20" s="122">
        <f>Package!M51</f>
        <v>-296914.5500990008</v>
      </c>
      <c r="N20" s="123">
        <f>Package!N51</f>
        <v>-0.11970033952145664</v>
      </c>
      <c r="O20" s="127">
        <f>Package!O51</f>
        <v>1061297.0712354183</v>
      </c>
      <c r="P20" s="121">
        <f>Package!P51</f>
        <v>-191687.1344726095</v>
      </c>
      <c r="Q20" s="123">
        <f>Package!Q51</f>
        <v>-0.15298447785644051</v>
      </c>
    </row>
    <row r="21" spans="2:17">
      <c r="B21" s="391"/>
      <c r="C21" s="166" t="s">
        <v>209</v>
      </c>
      <c r="D21" s="88">
        <f>Package!D52</f>
        <v>17746.647584676743</v>
      </c>
      <c r="E21" s="87">
        <f>Package!E52</f>
        <v>-2211.5045825690031</v>
      </c>
      <c r="F21" s="89">
        <f>Package!F52</f>
        <v>-0.11080708093800419</v>
      </c>
      <c r="G21" s="106">
        <f>Package!G52</f>
        <v>2.5692126632248851</v>
      </c>
      <c r="H21" s="92">
        <f>Package!H52</f>
        <v>-0.20745091412403749</v>
      </c>
      <c r="I21" s="194">
        <f>Package!I52</f>
        <v>4.1073988468142302</v>
      </c>
      <c r="J21" s="195">
        <f>Package!J52</f>
        <v>8.9026739497317209E-2</v>
      </c>
      <c r="K21" s="89">
        <f>Package!K52</f>
        <v>2.2154926701589316E-2</v>
      </c>
      <c r="L21" s="90">
        <f>Package!L52</f>
        <v>72892.559824119802</v>
      </c>
      <c r="M21" s="91">
        <f>Package!M52</f>
        <v>-7306.7221583271021</v>
      </c>
      <c r="N21" s="89">
        <f>Package!N52</f>
        <v>-9.1107076992613389E-2</v>
      </c>
      <c r="O21" s="88">
        <f>Package!O52</f>
        <v>12360.399727106094</v>
      </c>
      <c r="P21" s="87">
        <f>Package!P52</f>
        <v>-1295.564891576767</v>
      </c>
      <c r="Q21" s="89">
        <f>Package!Q52</f>
        <v>-9.4871722924962154E-2</v>
      </c>
    </row>
    <row r="22" spans="2:17">
      <c r="B22" s="391"/>
      <c r="C22" s="166" t="s">
        <v>210</v>
      </c>
      <c r="D22" s="88">
        <f>Package!D53</f>
        <v>416.3436493575573</v>
      </c>
      <c r="E22" s="87">
        <f>Package!E53</f>
        <v>386.63756850361824</v>
      </c>
      <c r="F22" s="89">
        <f>Package!F53</f>
        <v>13.015435136148218</v>
      </c>
      <c r="G22" s="106">
        <f>Package!G53</f>
        <v>6.0274785481529682E-2</v>
      </c>
      <c r="H22" s="92">
        <f>Package!H53</f>
        <v>5.6141948330990128E-2</v>
      </c>
      <c r="I22" s="194">
        <f>Package!I53</f>
        <v>7.7387142761258891</v>
      </c>
      <c r="J22" s="195">
        <f>Package!J53</f>
        <v>3.5804280374668007</v>
      </c>
      <c r="K22" s="89">
        <f>Package!K53</f>
        <v>0.86103453008597408</v>
      </c>
      <c r="L22" s="90">
        <f>Package!L53</f>
        <v>3221.9645430576802</v>
      </c>
      <c r="M22" s="91">
        <f>Package!M53</f>
        <v>3098.4381558382511</v>
      </c>
      <c r="N22" s="89">
        <f>Package!N53</f>
        <v>25.083208742552046</v>
      </c>
      <c r="O22" s="88">
        <f>Package!O53</f>
        <v>3192.6536189317703</v>
      </c>
      <c r="P22" s="87">
        <f>Package!P53</f>
        <v>3131.0349146127701</v>
      </c>
      <c r="Q22" s="89">
        <f>Package!Q53</f>
        <v>50.81305991770602</v>
      </c>
    </row>
    <row r="23" spans="2:17" ht="15.75" thickBot="1">
      <c r="B23" s="394"/>
      <c r="C23" s="167" t="s">
        <v>211</v>
      </c>
      <c r="D23" s="155">
        <f>Package!D54</f>
        <v>292959.62422309018</v>
      </c>
      <c r="E23" s="149">
        <f>Package!E54</f>
        <v>38551.636913477851</v>
      </c>
      <c r="F23" s="151">
        <f>Package!F54</f>
        <v>0.15153469559334565</v>
      </c>
      <c r="G23" s="152">
        <f>Package!G54</f>
        <v>42.412268163676231</v>
      </c>
      <c r="H23" s="153">
        <f>Package!H54</f>
        <v>7.0179397594383772</v>
      </c>
      <c r="I23" s="196">
        <f>Package!I54</f>
        <v>6.2896276987789728</v>
      </c>
      <c r="J23" s="197">
        <f>Package!J54</f>
        <v>-0.10226463497403238</v>
      </c>
      <c r="K23" s="151">
        <f>Package!K54</f>
        <v>-1.5999117262037423E-2</v>
      </c>
      <c r="L23" s="154">
        <f>Package!L54</f>
        <v>1842606.9671374273</v>
      </c>
      <c r="M23" s="150">
        <f>Package!M54</f>
        <v>216458.5034075845</v>
      </c>
      <c r="N23" s="151">
        <f>Package!N54</f>
        <v>0.13311115696724321</v>
      </c>
      <c r="O23" s="155">
        <f>Package!O54</f>
        <v>577837.43800759315</v>
      </c>
      <c r="P23" s="149">
        <f>Package!P54</f>
        <v>50576.286999945063</v>
      </c>
      <c r="Q23" s="151">
        <f>Package!Q54</f>
        <v>9.5922650290636416E-2</v>
      </c>
    </row>
    <row r="24" spans="2:17">
      <c r="B24" s="390" t="s">
        <v>220</v>
      </c>
      <c r="C24" s="171" t="s">
        <v>221</v>
      </c>
      <c r="D24" s="127">
        <f>Flavor!D159</f>
        <v>174032.01970744799</v>
      </c>
      <c r="E24" s="121">
        <f>Flavor!E159</f>
        <v>-10675.064468598022</v>
      </c>
      <c r="F24" s="123">
        <f>Flavor!F159</f>
        <v>-5.7794558970047517E-2</v>
      </c>
      <c r="G24" s="124">
        <f>Flavor!G159</f>
        <v>25.194914515857423</v>
      </c>
      <c r="H24" s="125">
        <f>Flavor!H159</f>
        <v>-0.502325830452925</v>
      </c>
      <c r="I24" s="198">
        <f>Flavor!I159</f>
        <v>5.4823036283810982</v>
      </c>
      <c r="J24" s="199">
        <f>Flavor!J159</f>
        <v>0.16988653723981351</v>
      </c>
      <c r="K24" s="123">
        <f>Flavor!K159</f>
        <v>3.1979141382386486E-2</v>
      </c>
      <c r="L24" s="126">
        <f>Flavor!L159</f>
        <v>954096.373096633</v>
      </c>
      <c r="M24" s="122">
        <f>Flavor!M159</f>
        <v>-27144.697735065827</v>
      </c>
      <c r="N24" s="123">
        <f>Flavor!N159</f>
        <v>-2.7663637960096809E-2</v>
      </c>
      <c r="O24" s="127">
        <f>Flavor!O159</f>
        <v>452511.48937737942</v>
      </c>
      <c r="P24" s="121">
        <f>Flavor!P159</f>
        <v>-38724.863675357017</v>
      </c>
      <c r="Q24" s="123">
        <f>Flavor!Q159</f>
        <v>-7.8831428974475204E-2</v>
      </c>
    </row>
    <row r="25" spans="2:17">
      <c r="B25" s="391"/>
      <c r="C25" s="166" t="s">
        <v>222</v>
      </c>
      <c r="D25" s="88">
        <f>Flavor!D160</f>
        <v>194936.90710807443</v>
      </c>
      <c r="E25" s="87">
        <f>Flavor!E160</f>
        <v>3874.2747631782258</v>
      </c>
      <c r="F25" s="89">
        <f>Flavor!F160</f>
        <v>2.027751170194593E-2</v>
      </c>
      <c r="G25" s="106">
        <f>Flavor!G160</f>
        <v>28.221350983743033</v>
      </c>
      <c r="H25" s="92">
        <f>Flavor!H160</f>
        <v>1.6398995658538951</v>
      </c>
      <c r="I25" s="194">
        <f>Flavor!I160</f>
        <v>6.1741418233147147</v>
      </c>
      <c r="J25" s="195">
        <f>Flavor!J160</f>
        <v>7.9380936066043795E-2</v>
      </c>
      <c r="K25" s="89">
        <f>Flavor!K160</f>
        <v>1.3024454533092988E-2</v>
      </c>
      <c r="L25" s="90">
        <f>Flavor!L160</f>
        <v>1203568.1110835779</v>
      </c>
      <c r="M25" s="91">
        <f>Flavor!M160</f>
        <v>39087.052453131648</v>
      </c>
      <c r="N25" s="89">
        <f>Flavor!N160</f>
        <v>3.3566069764245185E-2</v>
      </c>
      <c r="O25" s="88">
        <f>Flavor!O160</f>
        <v>440076.465965271</v>
      </c>
      <c r="P25" s="87">
        <f>Flavor!P160</f>
        <v>-4814.1252958612167</v>
      </c>
      <c r="Q25" s="89">
        <f>Flavor!Q160</f>
        <v>-1.0820919548364928E-2</v>
      </c>
    </row>
    <row r="26" spans="2:17">
      <c r="B26" s="391"/>
      <c r="C26" s="166" t="s">
        <v>223</v>
      </c>
      <c r="D26" s="88">
        <f>Flavor!D161</f>
        <v>33156.81948195929</v>
      </c>
      <c r="E26" s="87">
        <f>Flavor!E161</f>
        <v>398.28186110616298</v>
      </c>
      <c r="F26" s="89">
        <f>Flavor!F161</f>
        <v>1.2158108695689406E-2</v>
      </c>
      <c r="G26" s="106">
        <f>Flavor!G161</f>
        <v>4.8001697266398429</v>
      </c>
      <c r="H26" s="92">
        <f>Flavor!H161</f>
        <v>0.24266172205036529</v>
      </c>
      <c r="I26" s="194">
        <f>Flavor!I161</f>
        <v>5.2847566183394141</v>
      </c>
      <c r="J26" s="195">
        <f>Flavor!J161</f>
        <v>2.3182224522026118E-2</v>
      </c>
      <c r="K26" s="89">
        <f>Flavor!K161</f>
        <v>4.4059482555765797E-3</v>
      </c>
      <c r="L26" s="90">
        <f>Flavor!L161</f>
        <v>175225.72120036959</v>
      </c>
      <c r="M26" s="91">
        <f>Flavor!M161</f>
        <v>2864.2384755852108</v>
      </c>
      <c r="N26" s="89">
        <f>Flavor!N161</f>
        <v>1.6617624949064987E-2</v>
      </c>
      <c r="O26" s="88">
        <f>Flavor!O161</f>
        <v>66591.472894430161</v>
      </c>
      <c r="P26" s="87">
        <f>Flavor!P161</f>
        <v>-8392.7108771470957</v>
      </c>
      <c r="Q26" s="89">
        <f>Flavor!Q161</f>
        <v>-0.11192641507859356</v>
      </c>
    </row>
    <row r="27" spans="2:17">
      <c r="B27" s="391"/>
      <c r="C27" s="166" t="s">
        <v>224</v>
      </c>
      <c r="D27" s="88">
        <f>Flavor!D162</f>
        <v>1072.4100540640234</v>
      </c>
      <c r="E27" s="87">
        <f>Flavor!E162</f>
        <v>-1965.1765423168299</v>
      </c>
      <c r="F27" s="89">
        <f>Flavor!F162</f>
        <v>-0.64695325712137675</v>
      </c>
      <c r="G27" s="106">
        <f>Flavor!G162</f>
        <v>0.15525464614792822</v>
      </c>
      <c r="H27" s="92">
        <f>Flavor!H162</f>
        <v>-0.26734740611300278</v>
      </c>
      <c r="I27" s="194">
        <f>Flavor!I162</f>
        <v>6.5031178850980975</v>
      </c>
      <c r="J27" s="195">
        <f>Flavor!J162</f>
        <v>-0.8707497199285843</v>
      </c>
      <c r="K27" s="89">
        <f>Flavor!K162</f>
        <v>-0.11808589014196622</v>
      </c>
      <c r="L27" s="90">
        <f>Flavor!L162</f>
        <v>6974.0090027427677</v>
      </c>
      <c r="M27" s="91">
        <f>Flavor!M162</f>
        <v>-15424.752397773264</v>
      </c>
      <c r="N27" s="89">
        <f>Flavor!N162</f>
        <v>-0.68864309601592089</v>
      </c>
      <c r="O27" s="88">
        <f>Flavor!O162</f>
        <v>3044.2196326255798</v>
      </c>
      <c r="P27" s="87">
        <f>Flavor!P162</f>
        <v>-6125.9630694389343</v>
      </c>
      <c r="Q27" s="89">
        <f>Flavor!Q162</f>
        <v>-0.66803064545919855</v>
      </c>
    </row>
    <row r="28" spans="2:17">
      <c r="B28" s="391"/>
      <c r="C28" s="166" t="s">
        <v>225</v>
      </c>
      <c r="D28" s="88">
        <f>Flavor!D163</f>
        <v>5107.1619759250634</v>
      </c>
      <c r="E28" s="87">
        <f>Flavor!E163</f>
        <v>-1760.8501995277466</v>
      </c>
      <c r="F28" s="89">
        <f>Flavor!F163</f>
        <v>-0.2563842571248286</v>
      </c>
      <c r="G28" s="106">
        <f>Flavor!G163</f>
        <v>0.73937261440954605</v>
      </c>
      <c r="H28" s="92">
        <f>Flavor!H163</f>
        <v>-0.21613464380575553</v>
      </c>
      <c r="I28" s="194">
        <f>Flavor!I163</f>
        <v>5.0975959323810827</v>
      </c>
      <c r="J28" s="195">
        <f>Flavor!J163</f>
        <v>0.61738023719653601</v>
      </c>
      <c r="K28" s="89">
        <f>Flavor!K163</f>
        <v>0.13780145403715996</v>
      </c>
      <c r="L28" s="90">
        <f>Flavor!L163</f>
        <v>26034.248114486934</v>
      </c>
      <c r="M28" s="91">
        <f>Flavor!M163</f>
        <v>-4735.9278286953086</v>
      </c>
      <c r="N28" s="89">
        <f>Flavor!N163</f>
        <v>-0.15391292651170718</v>
      </c>
      <c r="O28" s="88">
        <f>Flavor!O163</f>
        <v>8523.0144827365875</v>
      </c>
      <c r="P28" s="87">
        <f>Flavor!P163</f>
        <v>-660.57273681450897</v>
      </c>
      <c r="Q28" s="89">
        <f>Flavor!Q163</f>
        <v>-7.1929706880575414E-2</v>
      </c>
    </row>
    <row r="29" spans="2:17">
      <c r="B29" s="391"/>
      <c r="C29" s="166" t="s">
        <v>226</v>
      </c>
      <c r="D29" s="88">
        <f>Flavor!D164</f>
        <v>76583.812672869026</v>
      </c>
      <c r="E29" s="87">
        <f>Flavor!E164</f>
        <v>-14638.721506497328</v>
      </c>
      <c r="F29" s="89">
        <f>Flavor!F164</f>
        <v>-0.16047264678828077</v>
      </c>
      <c r="G29" s="106">
        <f>Flavor!G164</f>
        <v>11.087170147395561</v>
      </c>
      <c r="H29" s="92">
        <f>Flavor!H164</f>
        <v>-1.6040993632661973</v>
      </c>
      <c r="I29" s="194">
        <f>Flavor!I164</f>
        <v>5.4291505641491797</v>
      </c>
      <c r="J29" s="195">
        <f>Flavor!J164</f>
        <v>0.17392348217910847</v>
      </c>
      <c r="K29" s="89">
        <f>Flavor!K164</f>
        <v>3.3095331460711745E-2</v>
      </c>
      <c r="L29" s="90">
        <f>Flavor!L164</f>
        <v>415785.04977760196</v>
      </c>
      <c r="M29" s="91">
        <f>Flavor!M164</f>
        <v>-63610.082327744574</v>
      </c>
      <c r="N29" s="89">
        <f>Flavor!N164</f>
        <v>-0.13268821076340495</v>
      </c>
      <c r="O29" s="88">
        <f>Flavor!O164</f>
        <v>204129.70549535751</v>
      </c>
      <c r="P29" s="87">
        <f>Flavor!P164</f>
        <v>-37602.803281538014</v>
      </c>
      <c r="Q29" s="89">
        <f>Flavor!Q164</f>
        <v>-0.15555542558921243</v>
      </c>
    </row>
    <row r="30" spans="2:17">
      <c r="B30" s="391"/>
      <c r="C30" s="166" t="s">
        <v>227</v>
      </c>
      <c r="D30" s="88">
        <f>Flavor!D165</f>
        <v>84.43670639529229</v>
      </c>
      <c r="E30" s="87">
        <f>Flavor!E165</f>
        <v>79.291336526679999</v>
      </c>
      <c r="F30" s="89">
        <f>Flavor!F165</f>
        <v>15.410230663955153</v>
      </c>
      <c r="G30" s="106">
        <f>Flavor!G165</f>
        <v>1.2224047064477621E-2</v>
      </c>
      <c r="H30" s="92">
        <f>Flavor!H165</f>
        <v>1.150820117922521E-2</v>
      </c>
      <c r="I30" s="194">
        <f>Flavor!I165</f>
        <v>7.9783487558017514</v>
      </c>
      <c r="J30" s="195">
        <f>Flavor!J165</f>
        <v>-0.32591060530485283</v>
      </c>
      <c r="K30" s="89">
        <f>Flavor!K165</f>
        <v>-3.9246197780294617E-2</v>
      </c>
      <c r="L30" s="90">
        <f>Flavor!L165</f>
        <v>673.66549141287805</v>
      </c>
      <c r="M30" s="91">
        <f>Flavor!M165</f>
        <v>630.93700551509858</v>
      </c>
      <c r="N30" s="89">
        <f>Flavor!N165</f>
        <v>14.766191505697314</v>
      </c>
      <c r="O30" s="88">
        <f>Flavor!O165</f>
        <v>271.1512256860733</v>
      </c>
      <c r="P30" s="87">
        <f>Flavor!P165</f>
        <v>252.8598290681839</v>
      </c>
      <c r="Q30" s="89">
        <f>Flavor!Q165</f>
        <v>13.82397606647932</v>
      </c>
    </row>
    <row r="31" spans="2:17">
      <c r="B31" s="391"/>
      <c r="C31" s="166" t="s">
        <v>228</v>
      </c>
      <c r="D31" s="88">
        <f>Flavor!D166</f>
        <v>51660.60484047926</v>
      </c>
      <c r="E31" s="87">
        <f>Flavor!E166</f>
        <v>-10208.400372050834</v>
      </c>
      <c r="F31" s="89">
        <f>Flavor!F166</f>
        <v>-0.16500023455983037</v>
      </c>
      <c r="G31" s="106">
        <f>Flavor!G166</f>
        <v>7.4789945263024586</v>
      </c>
      <c r="H31" s="92">
        <f>Flavor!H166</f>
        <v>-1.1284863617516274</v>
      </c>
      <c r="I31" s="194">
        <f>Flavor!I166</f>
        <v>6.4267507123568821</v>
      </c>
      <c r="J31" s="195">
        <f>Flavor!J166</f>
        <v>0.26260969388828403</v>
      </c>
      <c r="K31" s="89">
        <f>Flavor!K166</f>
        <v>4.2602804365031555E-2</v>
      </c>
      <c r="L31" s="90">
        <f>Flavor!L166</f>
        <v>332009.82895933749</v>
      </c>
      <c r="M31" s="91">
        <f>Flavor!M166</f>
        <v>-49359.443843066751</v>
      </c>
      <c r="N31" s="89">
        <f>Flavor!N166</f>
        <v>-0.12942690290793551</v>
      </c>
      <c r="O31" s="88">
        <f>Flavor!O166</f>
        <v>152459.76079189777</v>
      </c>
      <c r="P31" s="87">
        <f>Flavor!P166</f>
        <v>-30332.841751906264</v>
      </c>
      <c r="Q31" s="89">
        <f>Flavor!Q166</f>
        <v>-0.16594129811482589</v>
      </c>
    </row>
    <row r="32" spans="2:17">
      <c r="B32" s="391"/>
      <c r="C32" s="166" t="s">
        <v>229</v>
      </c>
      <c r="D32" s="88">
        <f>Flavor!D167</f>
        <v>717.55894835293293</v>
      </c>
      <c r="E32" s="87">
        <f>Flavor!E167</f>
        <v>-49.088993936777115</v>
      </c>
      <c r="F32" s="89">
        <f>Flavor!F167</f>
        <v>-6.4030686354111133E-2</v>
      </c>
      <c r="G32" s="106">
        <f>Flavor!G167</f>
        <v>0.10388224186693722</v>
      </c>
      <c r="H32" s="92">
        <f>Flavor!H167</f>
        <v>-2.7771021528405493E-3</v>
      </c>
      <c r="I32" s="194">
        <f>Flavor!I167</f>
        <v>4.9078963429501421</v>
      </c>
      <c r="J32" s="195">
        <f>Flavor!J167</f>
        <v>6.0546757149272601E-2</v>
      </c>
      <c r="K32" s="89">
        <f>Flavor!K167</f>
        <v>1.2490693332007575E-2</v>
      </c>
      <c r="L32" s="90">
        <f>Flavor!L167</f>
        <v>3521.7049384725092</v>
      </c>
      <c r="M32" s="91">
        <f>Flavor!M167</f>
        <v>-194.50564704060571</v>
      </c>
      <c r="N32" s="89">
        <f>Flavor!N167</f>
        <v>-5.2339780689190783E-2</v>
      </c>
      <c r="O32" s="88">
        <f>Flavor!O167</f>
        <v>1913.4905289411545</v>
      </c>
      <c r="P32" s="87">
        <f>Flavor!P167</f>
        <v>-130.90398383140564</v>
      </c>
      <c r="Q32" s="89">
        <f>Flavor!Q167</f>
        <v>-6.4030686354111133E-2</v>
      </c>
    </row>
    <row r="33" spans="2:17">
      <c r="B33" s="391"/>
      <c r="C33" s="166" t="s">
        <v>230</v>
      </c>
      <c r="D33" s="88">
        <f>Flavor!D168</f>
        <v>4259.0625074203972</v>
      </c>
      <c r="E33" s="87">
        <f>Flavor!E168</f>
        <v>-1854.6421556788373</v>
      </c>
      <c r="F33" s="89">
        <f>Flavor!F168</f>
        <v>-0.30335815317887127</v>
      </c>
      <c r="G33" s="106">
        <f>Flavor!G168</f>
        <v>0.61659179714477508</v>
      </c>
      <c r="H33" s="92">
        <f>Flavor!H168</f>
        <v>-0.2339729704971677</v>
      </c>
      <c r="I33" s="194">
        <f>Flavor!I168</f>
        <v>6.6274933231820272</v>
      </c>
      <c r="J33" s="195">
        <f>Flavor!J168</f>
        <v>-0.2258898639892486</v>
      </c>
      <c r="K33" s="89">
        <f>Flavor!K168</f>
        <v>-3.2960343500431692E-2</v>
      </c>
      <c r="L33" s="90">
        <f>Flavor!L168</f>
        <v>28226.908330943585</v>
      </c>
      <c r="M33" s="91">
        <f>Flavor!M168</f>
        <v>-13672.652418471338</v>
      </c>
      <c r="N33" s="89">
        <f>Flavor!N168</f>
        <v>-0.32631970774687086</v>
      </c>
      <c r="O33" s="88">
        <f>Flavor!O168</f>
        <v>12654.653478264809</v>
      </c>
      <c r="P33" s="87">
        <f>Flavor!P168</f>
        <v>-5532.2645158694104</v>
      </c>
      <c r="Q33" s="89">
        <f>Flavor!Q168</f>
        <v>-0.30418922643483176</v>
      </c>
    </row>
    <row r="34" spans="2:17">
      <c r="B34" s="391"/>
      <c r="C34" s="166" t="s">
        <v>231</v>
      </c>
      <c r="D34" s="88">
        <f>Flavor!D169</f>
        <v>3.2876433134078979</v>
      </c>
      <c r="E34" s="87">
        <f>Flavor!E169</f>
        <v>-6.9569722364425655</v>
      </c>
      <c r="F34" s="89">
        <f>Flavor!F169</f>
        <v>-0.67908573070310219</v>
      </c>
      <c r="G34" s="106">
        <f>Flavor!G169</f>
        <v>4.7595777132957855E-4</v>
      </c>
      <c r="H34" s="92">
        <f>Flavor!H169</f>
        <v>-9.4931700475395144E-4</v>
      </c>
      <c r="I34" s="194">
        <f>Flavor!I169</f>
        <v>5.5138345159285853</v>
      </c>
      <c r="J34" s="195">
        <f>Flavor!J169</f>
        <v>1.3468622921495381</v>
      </c>
      <c r="K34" s="89">
        <f>Flavor!K169</f>
        <v>0.32322324695701049</v>
      </c>
      <c r="L34" s="90">
        <f>Flavor!L169</f>
        <v>18.127521177530287</v>
      </c>
      <c r="M34" s="91">
        <f>Flavor!M169</f>
        <v>-24.561507261991505</v>
      </c>
      <c r="N34" s="89">
        <f>Flavor!N169</f>
        <v>-0.5753587785861225</v>
      </c>
      <c r="O34" s="88">
        <f>Flavor!O169</f>
        <v>10.497358202934265</v>
      </c>
      <c r="P34" s="87">
        <f>Flavor!P169</f>
        <v>-23.688455104827881</v>
      </c>
      <c r="Q34" s="89">
        <f>Flavor!Q169</f>
        <v>-0.69293232521834547</v>
      </c>
    </row>
    <row r="35" spans="2:17">
      <c r="B35" s="391"/>
      <c r="C35" s="166" t="s">
        <v>232</v>
      </c>
      <c r="D35" s="88">
        <f>Flavor!D170</f>
        <v>752.85385912488698</v>
      </c>
      <c r="E35" s="87">
        <f>Flavor!E170</f>
        <v>287.71468582280875</v>
      </c>
      <c r="F35" s="89">
        <f>Flavor!F170</f>
        <v>0.61855612757852241</v>
      </c>
      <c r="G35" s="106">
        <f>Flavor!G170</f>
        <v>0.10899194674331027</v>
      </c>
      <c r="H35" s="92">
        <f>Flavor!H170</f>
        <v>4.4279793529764383E-2</v>
      </c>
      <c r="I35" s="194">
        <f>Flavor!I170</f>
        <v>3.7607456413332572</v>
      </c>
      <c r="J35" s="195">
        <f>Flavor!J170</f>
        <v>-1.3232864797560597</v>
      </c>
      <c r="K35" s="89">
        <f>Flavor!K170</f>
        <v>-0.26028287159455027</v>
      </c>
      <c r="L35" s="90">
        <f>Flavor!L170</f>
        <v>2831.2918692648409</v>
      </c>
      <c r="M35" s="91">
        <f>Flavor!M170</f>
        <v>466.50937142014482</v>
      </c>
      <c r="N35" s="89">
        <f>Flavor!N170</f>
        <v>0.19727369085542945</v>
      </c>
      <c r="O35" s="88">
        <f>Flavor!O170</f>
        <v>1282.5728877782822</v>
      </c>
      <c r="P35" s="87">
        <f>Flavor!P170</f>
        <v>128.44426572322845</v>
      </c>
      <c r="Q35" s="89">
        <f>Flavor!Q170</f>
        <v>0.11129111891750786</v>
      </c>
    </row>
    <row r="36" spans="2:17" ht="15.75" thickBot="1">
      <c r="B36" s="392"/>
      <c r="C36" s="172" t="s">
        <v>233</v>
      </c>
      <c r="D36" s="155">
        <f>Flavor!D171</f>
        <v>2206.6245748512265</v>
      </c>
      <c r="E36" s="149">
        <f>Flavor!E171</f>
        <v>-64.724931632658809</v>
      </c>
      <c r="F36" s="151">
        <f>Flavor!F171</f>
        <v>-2.8496244830613884E-2</v>
      </c>
      <c r="G36" s="152">
        <f>Flavor!G171</f>
        <v>0.31945683113615886</v>
      </c>
      <c r="H36" s="153">
        <f>Flavor!H171</f>
        <v>3.4569633511243314E-3</v>
      </c>
      <c r="I36" s="196">
        <f>Flavor!I171</f>
        <v>3.8092894076773827</v>
      </c>
      <c r="J36" s="197">
        <f>Flavor!J171</f>
        <v>0.53978543410502455</v>
      </c>
      <c r="K36" s="151">
        <f>Flavor!K171</f>
        <v>0.16509704177396634</v>
      </c>
      <c r="L36" s="154">
        <f>Flavor!L171</f>
        <v>8405.6716197013848</v>
      </c>
      <c r="M36" s="150">
        <f>Flavor!M171</f>
        <v>979.48538288070722</v>
      </c>
      <c r="N36" s="151">
        <f>Flavor!N171</f>
        <v>0.13189615122015141</v>
      </c>
      <c r="O36" s="155">
        <f>Flavor!O171</f>
        <v>5447.4342948198318</v>
      </c>
      <c r="P36" s="149">
        <f>Flavor!P171</f>
        <v>71.07016984247457</v>
      </c>
      <c r="Q36" s="151">
        <f>Flavor!Q171</f>
        <v>1.3219002320229545E-2</v>
      </c>
    </row>
    <row r="37" spans="2:17">
      <c r="B37" s="393" t="s">
        <v>234</v>
      </c>
      <c r="C37" s="244" t="s">
        <v>346</v>
      </c>
      <c r="D37" s="127">
        <f>Fat!D51</f>
        <v>90883.125289686795</v>
      </c>
      <c r="E37" s="121">
        <f>Fat!E51</f>
        <v>17264.415155589333</v>
      </c>
      <c r="F37" s="123">
        <f>Fat!F51</f>
        <v>0.234511242103291</v>
      </c>
      <c r="G37" s="124">
        <f>Fat!G51</f>
        <v>13.157306204092873</v>
      </c>
      <c r="H37" s="125">
        <f>Fat!H51</f>
        <v>2.9151560627471014</v>
      </c>
      <c r="I37" s="198">
        <f>Fat!I51</f>
        <v>4.4986082572838786</v>
      </c>
      <c r="J37" s="199">
        <f>Fat!J51</f>
        <v>-0.40740677384734614</v>
      </c>
      <c r="K37" s="123">
        <f>Fat!K51</f>
        <v>-8.3042300372529965E-2</v>
      </c>
      <c r="L37" s="126">
        <f>Fat!L51</f>
        <v>408847.57787595032</v>
      </c>
      <c r="M37" s="122">
        <f>Fat!M51</f>
        <v>47673.079385575547</v>
      </c>
      <c r="N37" s="123">
        <f>Fat!N51</f>
        <v>0.13199458872328448</v>
      </c>
      <c r="O37" s="127">
        <f>Fat!O51</f>
        <v>145270.49636352062</v>
      </c>
      <c r="P37" s="121">
        <f>Fat!P51</f>
        <v>13467.2609010468</v>
      </c>
      <c r="Q37" s="123">
        <f>Fat!Q51</f>
        <v>0.10217701298297122</v>
      </c>
    </row>
    <row r="38" spans="2:17">
      <c r="B38" s="391"/>
      <c r="C38" s="245" t="s">
        <v>236</v>
      </c>
      <c r="D38" s="88">
        <f>Fat!D52</f>
        <v>9594.0453524295554</v>
      </c>
      <c r="E38" s="87">
        <f>Fat!E52</f>
        <v>8775.6518116903644</v>
      </c>
      <c r="F38" s="89">
        <f>Fat!F52</f>
        <v>10.723021840768695</v>
      </c>
      <c r="G38" s="106">
        <f>Fat!G52</f>
        <v>1.3889464302147438</v>
      </c>
      <c r="H38" s="92">
        <f>Fat!H52</f>
        <v>1.2750880169976386</v>
      </c>
      <c r="I38" s="194">
        <f>Fat!I52</f>
        <v>7.3935334569248177</v>
      </c>
      <c r="J38" s="195">
        <f>Fat!J52</f>
        <v>3.8798244217123936</v>
      </c>
      <c r="K38" s="89">
        <f>Fat!K52</f>
        <v>1.1041962731777066</v>
      </c>
      <c r="L38" s="90">
        <f>Fat!L52</f>
        <v>70933.895300441975</v>
      </c>
      <c r="M38" s="91">
        <f>Fat!M52</f>
        <v>68058.298521987192</v>
      </c>
      <c r="N38" s="89">
        <f>Fat!N52</f>
        <v>23.667538867726346</v>
      </c>
      <c r="O38" s="88">
        <f>Fat!O52</f>
        <v>27533.695145130157</v>
      </c>
      <c r="P38" s="87">
        <f>Fat!P52</f>
        <v>25795.663283586502</v>
      </c>
      <c r="Q38" s="89">
        <f>Fat!Q52</f>
        <v>14.841881702143107</v>
      </c>
    </row>
    <row r="39" spans="2:17">
      <c r="B39" s="391"/>
      <c r="C39" s="245" t="s">
        <v>97</v>
      </c>
      <c r="D39" s="88">
        <f>Fat!D53</f>
        <v>412419.11533862969</v>
      </c>
      <c r="E39" s="87">
        <f>Fat!E53</f>
        <v>-21508.295045422507</v>
      </c>
      <c r="F39" s="89">
        <f>Fat!F53</f>
        <v>-4.9566573880148193E-2</v>
      </c>
      <c r="G39" s="106">
        <f>Fat!G53</f>
        <v>59.706623948452766</v>
      </c>
      <c r="H39" s="92">
        <f>Fat!H53</f>
        <v>-0.6632151794453236</v>
      </c>
      <c r="I39" s="194">
        <f>Fat!I53</f>
        <v>5.9887115581815813</v>
      </c>
      <c r="J39" s="195">
        <f>Fat!J53</f>
        <v>0.18209303932161358</v>
      </c>
      <c r="K39" s="89">
        <f>Fat!K53</f>
        <v>3.1359566455101739E-2</v>
      </c>
      <c r="L39" s="90">
        <f>Fat!L53</f>
        <v>2469859.1228434741</v>
      </c>
      <c r="M39" s="91">
        <f>Fat!M53</f>
        <v>-49791.814133512322</v>
      </c>
      <c r="N39" s="89">
        <f>Fat!N53</f>
        <v>-1.9761393692592708E-2</v>
      </c>
      <c r="O39" s="88">
        <f>Fat!O53</f>
        <v>968021.9797000885</v>
      </c>
      <c r="P39" s="87">
        <f>Fat!P53</f>
        <v>-82402.784735302674</v>
      </c>
      <c r="Q39" s="89">
        <f>Fat!Q53</f>
        <v>-7.8447107803665123E-2</v>
      </c>
    </row>
    <row r="40" spans="2:17" ht="15.75" thickBot="1">
      <c r="B40" s="394"/>
      <c r="C40" s="246" t="s">
        <v>23</v>
      </c>
      <c r="D40" s="120">
        <f>Fat!D54</f>
        <v>177846.3620957681</v>
      </c>
      <c r="E40" s="114">
        <f>Fat!E54</f>
        <v>-32570.913978564844</v>
      </c>
      <c r="F40" s="116">
        <f>Fat!F54</f>
        <v>-0.15479201416455318</v>
      </c>
      <c r="G40" s="117">
        <f>Fat!G54</f>
        <v>25.747123417239397</v>
      </c>
      <c r="H40" s="118">
        <f>Fat!H54</f>
        <v>-3.5270289002996051</v>
      </c>
      <c r="I40" s="206">
        <f>Fat!I54</f>
        <v>6.4821367991053158</v>
      </c>
      <c r="J40" s="207">
        <f>Fat!J54</f>
        <v>0.28797264062117556</v>
      </c>
      <c r="K40" s="116">
        <f>Fat!K54</f>
        <v>4.649096040290436E-2</v>
      </c>
      <c r="L40" s="119">
        <f>Fat!L54</f>
        <v>1152824.4483279872</v>
      </c>
      <c r="M40" s="115">
        <f>Fat!M54</f>
        <v>-150534.70145750837</v>
      </c>
      <c r="N40" s="116">
        <f>Fat!N54</f>
        <v>-0.1154974831628589</v>
      </c>
      <c r="O40" s="120">
        <f>Fat!O54</f>
        <v>513940.63071393967</v>
      </c>
      <c r="P40" s="114">
        <f>Fat!P54</f>
        <v>-96103.243686645292</v>
      </c>
      <c r="Q40" s="116">
        <f>Fat!Q54</f>
        <v>-0.15753497038401398</v>
      </c>
    </row>
    <row r="41" spans="2:17" ht="15.75" hidden="1" thickBot="1">
      <c r="B41" s="390" t="s">
        <v>237</v>
      </c>
      <c r="C41" s="169" t="s">
        <v>238</v>
      </c>
      <c r="D41" s="136">
        <f>Organic!D15</f>
        <v>2076.8119193762541</v>
      </c>
      <c r="E41" s="128">
        <f>Organic!E15</f>
        <v>522.70611368637105</v>
      </c>
      <c r="F41" s="132">
        <f>Organic!F15</f>
        <v>0.33633882054403408</v>
      </c>
      <c r="G41" s="133">
        <f>Organic!G15</f>
        <v>0.30066362995820106</v>
      </c>
      <c r="H41" s="134">
        <f>Organic!H15</f>
        <v>8.444977659919492E-2</v>
      </c>
      <c r="I41" s="202">
        <f>Organic!I15</f>
        <v>3.0855376369760652</v>
      </c>
      <c r="J41" s="203">
        <f>Organic!J15</f>
        <v>0.17345019223371949</v>
      </c>
      <c r="K41" s="132">
        <f>Organic!K15</f>
        <v>5.9562151042846151E-2</v>
      </c>
      <c r="L41" s="135">
        <f>Organic!L15</f>
        <v>6408.0813421559333</v>
      </c>
      <c r="M41" s="129">
        <f>Organic!M15</f>
        <v>1882.3893376052374</v>
      </c>
      <c r="N41" s="132">
        <f>Organic!N15</f>
        <v>0.41593403521769667</v>
      </c>
      <c r="O41" s="136">
        <f>Organic!O15</f>
        <v>1297.3100349903107</v>
      </c>
      <c r="P41" s="128">
        <f>Organic!P15</f>
        <v>311.69103825092316</v>
      </c>
      <c r="Q41" s="132">
        <f>Organic!Q15</f>
        <v>0.31623887047840554</v>
      </c>
    </row>
    <row r="42" spans="2:17" hidden="1">
      <c r="B42" s="391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392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93" t="s">
        <v>101</v>
      </c>
      <c r="C44" s="165" t="s">
        <v>241</v>
      </c>
      <c r="D44" s="127">
        <f>Size!D87</f>
        <v>348150.30341040686</v>
      </c>
      <c r="E44" s="121">
        <f>Size!E87</f>
        <v>-57366.146961490682</v>
      </c>
      <c r="F44" s="123">
        <f>Size!F87</f>
        <v>-0.14146441385763861</v>
      </c>
      <c r="G44" s="124">
        <f>Size!G87</f>
        <v>50.402317618564247</v>
      </c>
      <c r="H44" s="125">
        <f>Size!H87</f>
        <v>-6.0148671151693875</v>
      </c>
      <c r="I44" s="198">
        <f>Size!I87</f>
        <v>5.6808880760944067</v>
      </c>
      <c r="J44" s="199">
        <f>Size!J87</f>
        <v>0.19403880294632625</v>
      </c>
      <c r="K44" s="123">
        <f>Size!K87</f>
        <v>3.5364339949326959E-2</v>
      </c>
      <c r="L44" s="126">
        <f>Size!L87</f>
        <v>1977802.9073328304</v>
      </c>
      <c r="M44" s="122">
        <f>Size!M87</f>
        <v>-247204.73363980534</v>
      </c>
      <c r="N44" s="123">
        <f>Size!N87</f>
        <v>-0.1111028695307054</v>
      </c>
      <c r="O44" s="127">
        <f>Size!O87</f>
        <v>998406.76473271847</v>
      </c>
      <c r="P44" s="121">
        <f>Size!P87</f>
        <v>-168004.69685633271</v>
      </c>
      <c r="Q44" s="123">
        <f>Size!Q87</f>
        <v>-0.1440355332478068</v>
      </c>
    </row>
    <row r="45" spans="2:17">
      <c r="B45" s="391"/>
      <c r="C45" s="166" t="s">
        <v>242</v>
      </c>
      <c r="D45" s="88">
        <f>Size!D88</f>
        <v>2050.4421704193946</v>
      </c>
      <c r="E45" s="87">
        <f>Size!E88</f>
        <v>273.69330036981046</v>
      </c>
      <c r="F45" s="89">
        <f>Size!F88</f>
        <v>0.15404163468648915</v>
      </c>
      <c r="G45" s="106">
        <f>Size!G88</f>
        <v>0.29684603609306326</v>
      </c>
      <c r="H45" s="92">
        <f>Size!H88</f>
        <v>4.9657126407374963E-2</v>
      </c>
      <c r="I45" s="194">
        <f>Size!I88</f>
        <v>1.4369814087149251</v>
      </c>
      <c r="J45" s="195">
        <f>Size!J88</f>
        <v>-2.428134007868926</v>
      </c>
      <c r="K45" s="89">
        <f>Size!K88</f>
        <v>-0.62821772344770277</v>
      </c>
      <c r="L45" s="90">
        <f>Size!L88</f>
        <v>2946.4472785377502</v>
      </c>
      <c r="M45" s="91">
        <f>Size!M88</f>
        <v>-3920.8921704888344</v>
      </c>
      <c r="N45" s="89">
        <f>Size!N88</f>
        <v>-0.57094777382012241</v>
      </c>
      <c r="O45" s="88">
        <f>Size!O88</f>
        <v>894.0888204574585</v>
      </c>
      <c r="P45" s="87">
        <f>Size!P88</f>
        <v>-973.37211513519287</v>
      </c>
      <c r="Q45" s="89">
        <f>Size!Q88</f>
        <v>-0.52122756443431928</v>
      </c>
    </row>
    <row r="46" spans="2:17">
      <c r="B46" s="391"/>
      <c r="C46" s="166" t="s">
        <v>243</v>
      </c>
      <c r="D46" s="88">
        <f>Size!D89</f>
        <v>1823.302550508082</v>
      </c>
      <c r="E46" s="87">
        <f>Size!E89</f>
        <v>1283.2974537014961</v>
      </c>
      <c r="F46" s="89">
        <f>Size!F89</f>
        <v>2.376454335876641</v>
      </c>
      <c r="G46" s="106">
        <f>Size!G89</f>
        <v>0.26396264304591038</v>
      </c>
      <c r="H46" s="92">
        <f>Size!H89</f>
        <v>0.18883482202716992</v>
      </c>
      <c r="I46" s="194">
        <f>Size!I89</f>
        <v>1.3418284309075508</v>
      </c>
      <c r="J46" s="195">
        <f>Size!J89</f>
        <v>0.74655540426793521</v>
      </c>
      <c r="K46" s="89">
        <f>Size!K89</f>
        <v>1.254139480302553</v>
      </c>
      <c r="L46" s="90">
        <f>Size!L89</f>
        <v>2446.5592004179953</v>
      </c>
      <c r="M46" s="91">
        <f>Size!M89</f>
        <v>2125.1087320411202</v>
      </c>
      <c r="N46" s="89">
        <f>Size!N89</f>
        <v>6.6109990219382739</v>
      </c>
      <c r="O46" s="88">
        <f>Size!O89</f>
        <v>853.00505995750427</v>
      </c>
      <c r="P46" s="87">
        <f>Size!P89</f>
        <v>684.66642034053802</v>
      </c>
      <c r="Q46" s="89">
        <f>Size!Q89</f>
        <v>4.0671970612238031</v>
      </c>
    </row>
    <row r="47" spans="2:17">
      <c r="B47" s="391"/>
      <c r="C47" s="166" t="s">
        <v>244</v>
      </c>
      <c r="D47" s="88">
        <f>Size!D90</f>
        <v>41661.850975990295</v>
      </c>
      <c r="E47" s="87">
        <f>Size!E90</f>
        <v>10510.517899632454</v>
      </c>
      <c r="F47" s="89">
        <f>Size!F90</f>
        <v>0.33740186572013392</v>
      </c>
      <c r="G47" s="106">
        <f>Size!G90</f>
        <v>6.0314577494243977</v>
      </c>
      <c r="H47" s="92">
        <f>Size!H90</f>
        <v>1.6975509220708389</v>
      </c>
      <c r="I47" s="194">
        <f>Size!I90</f>
        <v>4.1773790656474743</v>
      </c>
      <c r="J47" s="195">
        <f>Size!J90</f>
        <v>7.4499004383419276E-2</v>
      </c>
      <c r="K47" s="89">
        <f>Size!K90</f>
        <v>1.8157733901796511E-2</v>
      </c>
      <c r="L47" s="90">
        <f>Size!L90</f>
        <v>174037.34410322667</v>
      </c>
      <c r="M47" s="91">
        <f>Size!M90</f>
        <v>46227.160742442618</v>
      </c>
      <c r="N47" s="89">
        <f>Size!N90</f>
        <v>0.36168605291764633</v>
      </c>
      <c r="O47" s="88">
        <f>Size!O90</f>
        <v>23234.256542801857</v>
      </c>
      <c r="P47" s="87">
        <f>Size!P90</f>
        <v>5783.0691537857056</v>
      </c>
      <c r="Q47" s="89">
        <f>Size!Q90</f>
        <v>0.33138542523619868</v>
      </c>
    </row>
    <row r="48" spans="2:17">
      <c r="B48" s="391"/>
      <c r="C48" s="166" t="s">
        <v>245</v>
      </c>
      <c r="D48" s="88">
        <f>Size!D91</f>
        <v>635162.69479938294</v>
      </c>
      <c r="E48" s="87">
        <f>Size!E91</f>
        <v>-39829.099697119324</v>
      </c>
      <c r="F48" s="89">
        <f>Size!F91</f>
        <v>-5.9006790929701756E-2</v>
      </c>
      <c r="G48" s="106">
        <f>Size!G91</f>
        <v>91.953594666276345</v>
      </c>
      <c r="H48" s="92">
        <f>Size!H91</f>
        <v>-1.9541536604302081</v>
      </c>
      <c r="I48" s="194">
        <f>Size!I91</f>
        <v>6.1088458398963352</v>
      </c>
      <c r="J48" s="195">
        <f>Size!J91</f>
        <v>0.16685085353675788</v>
      </c>
      <c r="K48" s="89">
        <f>Size!K91</f>
        <v>2.8079938458342713E-2</v>
      </c>
      <c r="L48" s="90">
        <f>Size!L91</f>
        <v>3880110.9857825562</v>
      </c>
      <c r="M48" s="91">
        <f>Size!M91</f>
        <v>-130686.87294951454</v>
      </c>
      <c r="N48" s="89">
        <f>Size!N91</f>
        <v>-3.258375952928938E-2</v>
      </c>
      <c r="O48" s="88">
        <f>Size!O91</f>
        <v>1623101.7827496529</v>
      </c>
      <c r="P48" s="87">
        <f>Size!P91</f>
        <v>-144614.59939694032</v>
      </c>
      <c r="Q48" s="89">
        <f>Size!Q91</f>
        <v>-8.1808711429901607E-2</v>
      </c>
    </row>
    <row r="49" spans="2:17" ht="15" customHeight="1">
      <c r="B49" s="391"/>
      <c r="C49" s="166" t="s">
        <v>246</v>
      </c>
      <c r="D49" s="88">
        <f>Size!D92</f>
        <v>51673.060299634933</v>
      </c>
      <c r="E49" s="87">
        <f>Size!E92</f>
        <v>10224.261375308037</v>
      </c>
      <c r="F49" s="89">
        <f>Size!F92</f>
        <v>0.24667207833873495</v>
      </c>
      <c r="G49" s="106">
        <f>Size!G92</f>
        <v>7.4807977245254662</v>
      </c>
      <c r="H49" s="92">
        <f>Size!H92</f>
        <v>1.7142633613434777</v>
      </c>
      <c r="I49" s="194">
        <f>Size!I92</f>
        <v>4.1969506088773354</v>
      </c>
      <c r="J49" s="195">
        <f>Size!J92</f>
        <v>0.12000168306134196</v>
      </c>
      <c r="K49" s="89">
        <f>Size!K92</f>
        <v>2.9434188469094902E-2</v>
      </c>
      <c r="L49" s="90">
        <f>Size!L92</f>
        <v>216869.28188710808</v>
      </c>
      <c r="M49" s="91">
        <f>Size!M92</f>
        <v>47884.645636210451</v>
      </c>
      <c r="N49" s="89">
        <f>Size!N92</f>
        <v>0.28336685925171551</v>
      </c>
      <c r="O49" s="88">
        <f>Size!O92</f>
        <v>29895.668352603912</v>
      </c>
      <c r="P49" s="87">
        <f>Size!P92</f>
        <v>5657.4559361934662</v>
      </c>
      <c r="Q49" s="89">
        <f>Size!Q92</f>
        <v>0.23341060961917695</v>
      </c>
    </row>
    <row r="50" spans="2:17" ht="15.75" thickBot="1">
      <c r="B50" s="394"/>
      <c r="C50" s="167" t="s">
        <v>247</v>
      </c>
      <c r="D50" s="155">
        <f>Size!D93</f>
        <v>3906.8929774975777</v>
      </c>
      <c r="E50" s="149">
        <f>Size!E93</f>
        <v>1565.696265104842</v>
      </c>
      <c r="F50" s="151">
        <f>Size!F93</f>
        <v>0.66875895426347098</v>
      </c>
      <c r="G50" s="152">
        <f>Size!G93</f>
        <v>0.5656076091981509</v>
      </c>
      <c r="H50" s="153">
        <f>Size!H93</f>
        <v>0.23989029908671805</v>
      </c>
      <c r="I50" s="196">
        <f>Size!I93</f>
        <v>1.4038717491826762</v>
      </c>
      <c r="J50" s="197">
        <f>Size!J93</f>
        <v>-1.7046611689699047</v>
      </c>
      <c r="K50" s="151">
        <f>Size!K93</f>
        <v>-0.5483812505299106</v>
      </c>
      <c r="L50" s="154">
        <f>Size!L93</f>
        <v>5484.7766781890386</v>
      </c>
      <c r="M50" s="150">
        <f>Size!M93</f>
        <v>-1792.9103701543809</v>
      </c>
      <c r="N50" s="151">
        <f>Size!N93</f>
        <v>-0.24635716790851722</v>
      </c>
      <c r="O50" s="155">
        <f>Size!O93</f>
        <v>1769.3508204221725</v>
      </c>
      <c r="P50" s="149">
        <f>Size!P93</f>
        <v>-285.96077656745911</v>
      </c>
      <c r="Q50" s="151">
        <f>Size!Q93</f>
        <v>-0.13913256607236557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395" t="s">
        <v>322</v>
      </c>
      <c r="C52" s="395"/>
      <c r="D52" s="395"/>
      <c r="E52" s="395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</row>
    <row r="53" spans="2:17">
      <c r="B53" s="396" t="s">
        <v>28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  <c r="O53" s="396"/>
      <c r="P53" s="396"/>
      <c r="Q53" s="396"/>
    </row>
    <row r="54" spans="2:17" ht="15.75" thickBot="1">
      <c r="B54" s="397" t="str">
        <f>'HOME PAGE'!H6</f>
        <v>LATEST 52 WEEKS ENDING 01-28-2024</v>
      </c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7"/>
      <c r="N54" s="397"/>
      <c r="O54" s="397"/>
      <c r="P54" s="397"/>
      <c r="Q54" s="397"/>
    </row>
    <row r="55" spans="2:17">
      <c r="D55" s="398" t="s">
        <v>102</v>
      </c>
      <c r="E55" s="399"/>
      <c r="F55" s="402"/>
      <c r="G55" s="398" t="s">
        <v>31</v>
      </c>
      <c r="H55" s="400"/>
      <c r="I55" s="401" t="s">
        <v>32</v>
      </c>
      <c r="J55" s="399"/>
      <c r="K55" s="402"/>
      <c r="L55" s="398" t="s">
        <v>33</v>
      </c>
      <c r="M55" s="399"/>
      <c r="N55" s="400"/>
      <c r="O55" s="401" t="s">
        <v>34</v>
      </c>
      <c r="P55" s="399"/>
      <c r="Q55" s="400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6" t="s">
        <v>11</v>
      </c>
      <c r="D57" s="347">
        <f>'Segment Data'!D81</f>
        <v>10553762.065742722</v>
      </c>
      <c r="E57" s="348">
        <f>'Segment Data'!E81</f>
        <v>-349.4660145714879</v>
      </c>
      <c r="F57" s="349">
        <f>'Segment Data'!F81</f>
        <v>-3.3111836417489586E-5</v>
      </c>
      <c r="G57" s="350">
        <f>'Segment Data'!G81</f>
        <v>100</v>
      </c>
      <c r="H57" s="351">
        <f>'Segment Data'!H81</f>
        <v>4.2632564145606011E-14</v>
      </c>
      <c r="I57" s="352">
        <f>'Segment Data'!I81</f>
        <v>5.9058885063516167</v>
      </c>
      <c r="J57" s="353">
        <f>'Segment Data'!J81</f>
        <v>0.31495735871836761</v>
      </c>
      <c r="K57" s="349">
        <f>'Segment Data'!K81</f>
        <v>5.633361427670152E-2</v>
      </c>
      <c r="L57" s="354">
        <f>'Segment Data'!L81</f>
        <v>62329342.082839638</v>
      </c>
      <c r="M57" s="355">
        <f>'Segment Data'!M81</f>
        <v>3322031.1843425259</v>
      </c>
      <c r="N57" s="349">
        <f>'Segment Data'!N81</f>
        <v>5.6298637130863326E-2</v>
      </c>
      <c r="O57" s="347">
        <f>'Segment Data'!O81</f>
        <v>25768568.551285721</v>
      </c>
      <c r="P57" s="348">
        <f>'Segment Data'!P81</f>
        <v>-489040.83979217336</v>
      </c>
      <c r="Q57" s="349">
        <f>'Segment Data'!Q81</f>
        <v>-1.8624728264803311E-2</v>
      </c>
    </row>
    <row r="58" spans="2:17">
      <c r="B58" s="387" t="s">
        <v>98</v>
      </c>
      <c r="C58" s="162" t="s">
        <v>370</v>
      </c>
      <c r="D58" s="88">
        <f>'Segment Data'!D82</f>
        <v>25641.679554840845</v>
      </c>
      <c r="E58" s="87">
        <f>'Segment Data'!E82</f>
        <v>23248.835785612362</v>
      </c>
      <c r="F58" s="89">
        <f>'Segment Data'!F82</f>
        <v>9.7159856755330161</v>
      </c>
      <c r="G58" s="106">
        <f>'Segment Data'!G82</f>
        <v>0.24296245637442565</v>
      </c>
      <c r="H58" s="92">
        <f>'Segment Data'!H82</f>
        <v>0.22029030853868958</v>
      </c>
      <c r="I58" s="194">
        <f>'Segment Data'!I82</f>
        <v>7.7339231757468259</v>
      </c>
      <c r="J58" s="195">
        <f>'Segment Data'!J82</f>
        <v>-0.40799719378657429</v>
      </c>
      <c r="K58" s="89">
        <f>'Segment Data'!K82</f>
        <v>-5.0110683385368941E-2</v>
      </c>
      <c r="L58" s="90">
        <f>'Segment Data'!L82</f>
        <v>198310.77977425716</v>
      </c>
      <c r="M58" s="91">
        <f>'Segment Data'!M82</f>
        <v>178828.43634846469</v>
      </c>
      <c r="N58" s="89">
        <f>'Segment Data'!N82</f>
        <v>9.1790003101842323</v>
      </c>
      <c r="O58" s="88">
        <f>'Segment Data'!O82</f>
        <v>66578.957853606698</v>
      </c>
      <c r="P58" s="87">
        <f>'Segment Data'!P82</f>
        <v>59590.938202432153</v>
      </c>
      <c r="Q58" s="89">
        <f>'Segment Data'!Q82</f>
        <v>8.5275859509662535</v>
      </c>
    </row>
    <row r="59" spans="2:17">
      <c r="B59" s="388"/>
      <c r="C59" s="163" t="s">
        <v>318</v>
      </c>
      <c r="D59" s="88">
        <f>'Segment Data'!D83</f>
        <v>3247080.5323543046</v>
      </c>
      <c r="E59" s="87">
        <f>'Segment Data'!E83</f>
        <v>-130398.17529676855</v>
      </c>
      <c r="F59" s="89">
        <f>'Segment Data'!F83</f>
        <v>-3.860814133376321E-2</v>
      </c>
      <c r="G59" s="106">
        <f>'Segment Data'!G83</f>
        <v>30.767043184479746</v>
      </c>
      <c r="H59" s="92">
        <f>'Segment Data'!H83</f>
        <v>-1.2345014030324108</v>
      </c>
      <c r="I59" s="194">
        <f>'Segment Data'!I83</f>
        <v>6.6218226814896948</v>
      </c>
      <c r="J59" s="195">
        <f>'Segment Data'!J83</f>
        <v>0.36367912015311177</v>
      </c>
      <c r="K59" s="89">
        <f>'Segment Data'!K83</f>
        <v>5.8112939818120601E-2</v>
      </c>
      <c r="L59" s="90">
        <f>'Segment Data'!L83</f>
        <v>21501591.517767366</v>
      </c>
      <c r="M59" s="91">
        <f>'Segment Data'!M83</f>
        <v>364844.88992939889</v>
      </c>
      <c r="N59" s="89">
        <f>'Segment Data'!N83</f>
        <v>1.7261165890538856E-2</v>
      </c>
      <c r="O59" s="88">
        <f>'Segment Data'!O83</f>
        <v>9215395.3639186211</v>
      </c>
      <c r="P59" s="87">
        <f>'Segment Data'!P83</f>
        <v>-552561.67296258733</v>
      </c>
      <c r="Q59" s="89">
        <f>'Segment Data'!Q83</f>
        <v>-5.6568806647721868E-2</v>
      </c>
    </row>
    <row r="60" spans="2:17">
      <c r="B60" s="388"/>
      <c r="C60" s="163" t="s">
        <v>212</v>
      </c>
      <c r="D60" s="88">
        <f>'Segment Data'!D84</f>
        <v>7147071.0552130546</v>
      </c>
      <c r="E60" s="87">
        <f>'Segment Data'!E84</f>
        <v>7887.8048691209406</v>
      </c>
      <c r="F60" s="89">
        <f>'Segment Data'!F84</f>
        <v>1.1048609613348896E-3</v>
      </c>
      <c r="G60" s="106">
        <f>'Segment Data'!G84</f>
        <v>67.720600584812203</v>
      </c>
      <c r="H60" s="92">
        <f>'Segment Data'!H84</f>
        <v>7.6979150055265677E-2</v>
      </c>
      <c r="I60" s="194">
        <f>'Segment Data'!I84</f>
        <v>5.5455622291820488</v>
      </c>
      <c r="J60" s="195">
        <f>'Segment Data'!J84</f>
        <v>0.28040341741334096</v>
      </c>
      <c r="K60" s="89">
        <f>'Segment Data'!K84</f>
        <v>5.3256402596362704E-2</v>
      </c>
      <c r="L60" s="90">
        <f>'Segment Data'!L84</f>
        <v>39634527.293069802</v>
      </c>
      <c r="M60" s="91">
        <f>'Segment Data'!M84</f>
        <v>2045593.6936898753</v>
      </c>
      <c r="N60" s="89">
        <f>'Segment Data'!N84</f>
        <v>5.4420104477867381E-2</v>
      </c>
      <c r="O60" s="88">
        <f>'Segment Data'!O84</f>
        <v>16087036.37033003</v>
      </c>
      <c r="P60" s="87">
        <f>'Segment Data'!P84</f>
        <v>-292256.06894513406</v>
      </c>
      <c r="Q60" s="89">
        <f>'Segment Data'!Q84</f>
        <v>-1.7843021609672615E-2</v>
      </c>
    </row>
    <row r="61" spans="2:17">
      <c r="B61" s="388"/>
      <c r="C61" s="163" t="s">
        <v>347</v>
      </c>
      <c r="D61" s="88">
        <f>'Segment Data'!D85</f>
        <v>117894.37272450615</v>
      </c>
      <c r="E61" s="87">
        <f>'Segment Data'!E85</f>
        <v>103458.33956522608</v>
      </c>
      <c r="F61" s="89">
        <f>'Segment Data'!F85</f>
        <v>7.1666737270355272</v>
      </c>
      <c r="G61" s="106">
        <f>'Segment Data'!G85</f>
        <v>1.1170838606186573</v>
      </c>
      <c r="H61" s="92">
        <f>'Segment Data'!H85</f>
        <v>0.98030272924779704</v>
      </c>
      <c r="I61" s="194">
        <f>'Segment Data'!I85</f>
        <v>7.5464845829515266</v>
      </c>
      <c r="J61" s="195">
        <f>'Segment Data'!J85</f>
        <v>-1.3961766352988327</v>
      </c>
      <c r="K61" s="89">
        <f>'Segment Data'!K85</f>
        <v>-0.1561254084465917</v>
      </c>
      <c r="L61" s="90">
        <f>'Segment Data'!L85</f>
        <v>889688.06618222664</v>
      </c>
      <c r="M61" s="91">
        <f>'Segment Data'!M85</f>
        <v>760591.51230335666</v>
      </c>
      <c r="N61" s="89">
        <f>'Segment Data'!N85</f>
        <v>5.8916484557520565</v>
      </c>
      <c r="O61" s="88">
        <f>'Segment Data'!O85</f>
        <v>356252.9116386518</v>
      </c>
      <c r="P61" s="87">
        <f>'Segment Data'!P85</f>
        <v>304232.46457496734</v>
      </c>
      <c r="Q61" s="89">
        <f>'Segment Data'!Q85</f>
        <v>5.8483246828409587</v>
      </c>
    </row>
    <row r="62" spans="2:17" ht="15.75" thickBot="1">
      <c r="B62" s="389"/>
      <c r="C62" s="164" t="s">
        <v>348</v>
      </c>
      <c r="D62" s="155">
        <f>'Segment Data'!D86</f>
        <v>16074.425896000077</v>
      </c>
      <c r="E62" s="149">
        <f>'Segment Data'!E86</f>
        <v>-4546.2709377686224</v>
      </c>
      <c r="F62" s="151">
        <f>'Segment Data'!F86</f>
        <v>-0.22047125635073567</v>
      </c>
      <c r="G62" s="152">
        <f>'Segment Data'!G86</f>
        <v>0.15230991371481936</v>
      </c>
      <c r="H62" s="153">
        <f>'Segment Data'!H86</f>
        <v>-4.3070784809363077E-2</v>
      </c>
      <c r="I62" s="196">
        <f>'Segment Data'!I86</f>
        <v>6.5460767760404925</v>
      </c>
      <c r="J62" s="197">
        <f>'Segment Data'!J86</f>
        <v>9.3735468317577286E-2</v>
      </c>
      <c r="K62" s="151">
        <f>'Segment Data'!K86</f>
        <v>1.4527357411391696E-2</v>
      </c>
      <c r="L62" s="154">
        <f>'Segment Data'!L86</f>
        <v>105224.42604599</v>
      </c>
      <c r="M62" s="150">
        <f>'Segment Data'!M86</f>
        <v>-27827.347928566916</v>
      </c>
      <c r="N62" s="151">
        <f>'Segment Data'!N86</f>
        <v>-0.20914676367928967</v>
      </c>
      <c r="O62" s="155">
        <f>'Segment Data'!O86</f>
        <v>43304.947544813156</v>
      </c>
      <c r="P62" s="149">
        <f>'Segment Data'!P86</f>
        <v>-8046.5006618499756</v>
      </c>
      <c r="Q62" s="151">
        <f>'Segment Data'!Q86</f>
        <v>-0.15669471734208848</v>
      </c>
    </row>
    <row r="63" spans="2:17">
      <c r="B63" s="393" t="s">
        <v>99</v>
      </c>
      <c r="C63" s="165" t="s">
        <v>213</v>
      </c>
      <c r="D63" s="127">
        <f>'Type Data'!D55</f>
        <v>3429483.62338578</v>
      </c>
      <c r="E63" s="121">
        <f>'Type Data'!E55</f>
        <v>-156959.6251269686</v>
      </c>
      <c r="F63" s="123">
        <f>'Type Data'!F55</f>
        <v>-4.3764703426453971E-2</v>
      </c>
      <c r="G63" s="124">
        <f>'Type Data'!G55</f>
        <v>32.495366126528545</v>
      </c>
      <c r="H63" s="125">
        <f>'Type Data'!H55</f>
        <v>-1.4861133918672067</v>
      </c>
      <c r="I63" s="198">
        <f>'Type Data'!I55</f>
        <v>4.6205354618940628</v>
      </c>
      <c r="J63" s="199">
        <f>'Type Data'!J55</f>
        <v>0.36685251450535006</v>
      </c>
      <c r="K63" s="123">
        <f>'Type Data'!K55</f>
        <v>8.6243502170408964E-2</v>
      </c>
      <c r="L63" s="126">
        <f>'Type Data'!L55</f>
        <v>15846050.69783894</v>
      </c>
      <c r="M63" s="122">
        <f>'Type Data'!M55</f>
        <v>590458.20986288227</v>
      </c>
      <c r="N63" s="123">
        <f>'Type Data'!N55</f>
        <v>3.8704377449008384E-2</v>
      </c>
      <c r="O63" s="127">
        <f>'Type Data'!O55</f>
        <v>8767135.6502889115</v>
      </c>
      <c r="P63" s="121">
        <f>'Type Data'!P55</f>
        <v>-277596.67968511581</v>
      </c>
      <c r="Q63" s="123">
        <f>'Type Data'!Q55</f>
        <v>-3.0691530667543033E-2</v>
      </c>
    </row>
    <row r="64" spans="2:17">
      <c r="B64" s="391"/>
      <c r="C64" s="166" t="s">
        <v>214</v>
      </c>
      <c r="D64" s="88">
        <f>'Type Data'!D56</f>
        <v>4217734.1518834038</v>
      </c>
      <c r="E64" s="87">
        <f>'Type Data'!E56</f>
        <v>420774.09109600354</v>
      </c>
      <c r="F64" s="89">
        <f>'Type Data'!F56</f>
        <v>0.11081867714161442</v>
      </c>
      <c r="G64" s="106">
        <f>'Type Data'!G56</f>
        <v>39.96427175077288</v>
      </c>
      <c r="H64" s="92">
        <f>'Type Data'!H56</f>
        <v>3.9881495602658248</v>
      </c>
      <c r="I64" s="194">
        <f>'Type Data'!I56</f>
        <v>6.2990840523051812</v>
      </c>
      <c r="J64" s="195">
        <f>'Type Data'!J56</f>
        <v>0.18110090474502893</v>
      </c>
      <c r="K64" s="89">
        <f>'Type Data'!K56</f>
        <v>2.9601406276715859E-2</v>
      </c>
      <c r="L64" s="90">
        <f>'Type Data'!L56</f>
        <v>26567861.932991669</v>
      </c>
      <c r="M64" s="91">
        <f>'Type Data'!M56</f>
        <v>3338124.269135382</v>
      </c>
      <c r="N64" s="89">
        <f>'Type Data'!N56</f>
        <v>0.14370047210344741</v>
      </c>
      <c r="O64" s="88">
        <f>'Type Data'!O56</f>
        <v>8425075.4849246107</v>
      </c>
      <c r="P64" s="87">
        <f>'Type Data'!P56</f>
        <v>557144.78677730728</v>
      </c>
      <c r="Q64" s="89">
        <f>'Type Data'!Q56</f>
        <v>7.081211161512907E-2</v>
      </c>
    </row>
    <row r="65" spans="2:17">
      <c r="B65" s="391"/>
      <c r="C65" s="166" t="s">
        <v>215</v>
      </c>
      <c r="D65" s="88">
        <f>'Type Data'!D57</f>
        <v>2902470.7462312304</v>
      </c>
      <c r="E65" s="87">
        <f>'Type Data'!E57</f>
        <v>-264893.24535249686</v>
      </c>
      <c r="F65" s="89">
        <f>'Type Data'!F57</f>
        <v>-8.3632082089828405E-2</v>
      </c>
      <c r="G65" s="106">
        <f>'Type Data'!G57</f>
        <v>27.501764092755</v>
      </c>
      <c r="H65" s="92">
        <f>'Type Data'!H57</f>
        <v>-2.5089476763326957</v>
      </c>
      <c r="I65" s="194">
        <f>'Type Data'!I57</f>
        <v>6.85264514870663</v>
      </c>
      <c r="J65" s="195">
        <f>'Type Data'!J57</f>
        <v>0.37941492561572776</v>
      </c>
      <c r="K65" s="89">
        <f>'Type Data'!K57</f>
        <v>5.8612920063047122E-2</v>
      </c>
      <c r="L65" s="90">
        <f>'Type Data'!L57</f>
        <v>19889602.078424353</v>
      </c>
      <c r="M65" s="91">
        <f>'Type Data'!M57</f>
        <v>-613474.23942526802</v>
      </c>
      <c r="N65" s="89">
        <f>'Type Data'!N57</f>
        <v>-2.9921082569018584E-2</v>
      </c>
      <c r="O65" s="88">
        <f>'Type Data'!O57</f>
        <v>8560063.239103049</v>
      </c>
      <c r="P65" s="87">
        <f>'Type Data'!P57</f>
        <v>-771506.20035989396</v>
      </c>
      <c r="Q65" s="89">
        <f>'Type Data'!Q57</f>
        <v>-8.2677003623550835E-2</v>
      </c>
    </row>
    <row r="66" spans="2:17" ht="15.75" thickBot="1">
      <c r="B66" s="394"/>
      <c r="C66" s="167" t="s">
        <v>216</v>
      </c>
      <c r="D66" s="155">
        <f>'Type Data'!D58</f>
        <v>4073.5442422866154</v>
      </c>
      <c r="E66" s="149">
        <f>'Type Data'!E58</f>
        <v>729.31336888068199</v>
      </c>
      <c r="F66" s="151">
        <f>'Type Data'!F58</f>
        <v>0.21808104658094746</v>
      </c>
      <c r="G66" s="152">
        <f>'Type Data'!G58</f>
        <v>3.8598029943362554E-2</v>
      </c>
      <c r="H66" s="153">
        <f>'Type Data'!H58</f>
        <v>6.9115079339716959E-3</v>
      </c>
      <c r="I66" s="196">
        <f>'Type Data'!I58</f>
        <v>6.3402707933271465</v>
      </c>
      <c r="J66" s="197">
        <f>'Type Data'!J58</f>
        <v>0.68742279007471208</v>
      </c>
      <c r="K66" s="151">
        <f>'Type Data'!K58</f>
        <v>0.12160645212452113</v>
      </c>
      <c r="L66" s="154">
        <f>'Type Data'!L58</f>
        <v>25827.37358469579</v>
      </c>
      <c r="M66" s="150">
        <f>'Type Data'!M58</f>
        <v>6922.9447695479139</v>
      </c>
      <c r="N66" s="151">
        <f>'Type Data'!N58</f>
        <v>0.36620756105578006</v>
      </c>
      <c r="O66" s="155">
        <f>'Type Data'!O58</f>
        <v>16294.176969146461</v>
      </c>
      <c r="P66" s="149">
        <f>'Type Data'!P58</f>
        <v>2917.253475522728</v>
      </c>
      <c r="Q66" s="151">
        <f>'Type Data'!Q58</f>
        <v>0.21808104658094746</v>
      </c>
    </row>
    <row r="67" spans="2:17" ht="15.75" thickBot="1">
      <c r="B67" s="105" t="s">
        <v>217</v>
      </c>
      <c r="C67" s="168" t="s">
        <v>218</v>
      </c>
      <c r="D67" s="148">
        <f>Granola!D16</f>
        <v>203870.32600472218</v>
      </c>
      <c r="E67" s="142">
        <f>Granola!E16</f>
        <v>12094.915685986518</v>
      </c>
      <c r="F67" s="144">
        <f>Granola!F16</f>
        <v>6.3068125709570669E-2</v>
      </c>
      <c r="G67" s="145">
        <f>Granola!G16</f>
        <v>1.9317313080847325</v>
      </c>
      <c r="H67" s="146">
        <f>Granola!H16</f>
        <v>0.11466305234682439</v>
      </c>
      <c r="I67" s="200">
        <f>Granola!I16</f>
        <v>6.1469422814505643</v>
      </c>
      <c r="J67" s="201">
        <f>Granola!J16</f>
        <v>-0.21523009235004675</v>
      </c>
      <c r="K67" s="144">
        <f>Granola!K16</f>
        <v>-3.382965435459797E-2</v>
      </c>
      <c r="L67" s="147">
        <f>Granola!L16</f>
        <v>1253179.1268515373</v>
      </c>
      <c r="M67" s="143">
        <f>Granola!M16</f>
        <v>33070.909347400535</v>
      </c>
      <c r="N67" s="144">
        <f>Granola!N16</f>
        <v>2.7104898461425542E-2</v>
      </c>
      <c r="O67" s="148">
        <f>Granola!O16</f>
        <v>484050.80902126146</v>
      </c>
      <c r="P67" s="142">
        <f>Granola!P16</f>
        <v>25519.67655712791</v>
      </c>
      <c r="Q67" s="144">
        <f>Granola!Q16</f>
        <v>5.5655275618878654E-2</v>
      </c>
    </row>
    <row r="68" spans="2:17">
      <c r="B68" s="390" t="s">
        <v>219</v>
      </c>
      <c r="C68" s="169" t="s">
        <v>22</v>
      </c>
      <c r="D68" s="136">
        <f>'NB vs PL'!D29</f>
        <v>10039489.447793573</v>
      </c>
      <c r="E68" s="128">
        <f>'NB vs PL'!E29</f>
        <v>101328.87635119073</v>
      </c>
      <c r="F68" s="132">
        <f>'NB vs PL'!F29</f>
        <v>1.0195938737633446E-2</v>
      </c>
      <c r="G68" s="133">
        <f>'NB vs PL'!G29</f>
        <v>95.127115669790697</v>
      </c>
      <c r="H68" s="134">
        <f>'NB vs PL'!H29</f>
        <v>0.96323895180752572</v>
      </c>
      <c r="I68" s="202">
        <f>'NB vs PL'!I29</f>
        <v>5.8529049280505427</v>
      </c>
      <c r="J68" s="203">
        <f>'NB vs PL'!J29</f>
        <v>0.31633230646098109</v>
      </c>
      <c r="K68" s="132">
        <f>'NB vs PL'!K29</f>
        <v>5.7135041492540097E-2</v>
      </c>
      <c r="L68" s="135">
        <f>'NB vs PL'!L29</f>
        <v>58760177.264102429</v>
      </c>
      <c r="M68" s="129">
        <f>'NB vs PL'!M29</f>
        <v>3736829.5352936611</v>
      </c>
      <c r="N68" s="132">
        <f>'NB vs PL'!N29</f>
        <v>6.7913525613003664E-2</v>
      </c>
      <c r="O68" s="136">
        <f>'NB vs PL'!O29</f>
        <v>24489927.37034665</v>
      </c>
      <c r="P68" s="128">
        <f>'NB vs PL'!P29</f>
        <v>-229653.17649813741</v>
      </c>
      <c r="Q68" s="132">
        <f>'NB vs PL'!Q29</f>
        <v>-9.2903346827804649E-3</v>
      </c>
    </row>
    <row r="69" spans="2:17" ht="15.75" thickBot="1">
      <c r="B69" s="392"/>
      <c r="C69" s="170" t="s">
        <v>21</v>
      </c>
      <c r="D69" s="141">
        <f>'NB vs PL'!D30</f>
        <v>514272.61794915202</v>
      </c>
      <c r="E69" s="130">
        <f>'NB vs PL'!E30</f>
        <v>-101678.34236574767</v>
      </c>
      <c r="F69" s="137">
        <f>'NB vs PL'!F30</f>
        <v>-0.16507538573162622</v>
      </c>
      <c r="G69" s="138">
        <f>'NB vs PL'!G30</f>
        <v>4.8728843302093141</v>
      </c>
      <c r="H69" s="139">
        <f>'NB vs PL'!H30</f>
        <v>-0.96323895180741381</v>
      </c>
      <c r="I69" s="204">
        <f>'NB vs PL'!I30</f>
        <v>6.9402194364742833</v>
      </c>
      <c r="J69" s="205">
        <f>'NB vs PL'!J30</f>
        <v>0.47223184270290108</v>
      </c>
      <c r="K69" s="137">
        <f>'NB vs PL'!K30</f>
        <v>7.3010629018159592E-2</v>
      </c>
      <c r="L69" s="140">
        <f>'NB vs PL'!L30</f>
        <v>3569164.8187372182</v>
      </c>
      <c r="M69" s="131">
        <f>'NB vs PL'!M30</f>
        <v>-414798.35095112212</v>
      </c>
      <c r="N69" s="137">
        <f>'NB vs PL'!N30</f>
        <v>-0.10411701446114804</v>
      </c>
      <c r="O69" s="141">
        <f>'NB vs PL'!O30</f>
        <v>1278641.1809390725</v>
      </c>
      <c r="P69" s="130">
        <f>'NB vs PL'!P30</f>
        <v>-259387.66329404293</v>
      </c>
      <c r="Q69" s="137">
        <f>'NB vs PL'!Q30</f>
        <v>-0.16864941399936981</v>
      </c>
    </row>
    <row r="70" spans="2:17">
      <c r="B70" s="393" t="s">
        <v>100</v>
      </c>
      <c r="C70" s="165" t="s">
        <v>208</v>
      </c>
      <c r="D70" s="127">
        <f>Package!D55</f>
        <v>6085023.9577229964</v>
      </c>
      <c r="E70" s="121">
        <f>Package!E55</f>
        <v>-378411.43062855955</v>
      </c>
      <c r="F70" s="123">
        <f>Package!F55</f>
        <v>-5.8546486178315489E-2</v>
      </c>
      <c r="G70" s="124">
        <f>Package!G55</f>
        <v>57.657391931118561</v>
      </c>
      <c r="H70" s="125">
        <f>Package!H55</f>
        <v>-3.583531749696192</v>
      </c>
      <c r="I70" s="198">
        <f>Package!I55</f>
        <v>5.6993779887457707</v>
      </c>
      <c r="J70" s="199">
        <f>Package!J55</f>
        <v>0.34023308851462808</v>
      </c>
      <c r="K70" s="123">
        <f>Package!K55</f>
        <v>6.3486450702229316E-2</v>
      </c>
      <c r="L70" s="126">
        <f>Package!L55</f>
        <v>34680851.605637118</v>
      </c>
      <c r="M70" s="122">
        <f>Package!M55</f>
        <v>42364.806179381907</v>
      </c>
      <c r="N70" s="123">
        <f>Package!N55</f>
        <v>1.2230559153653653E-3</v>
      </c>
      <c r="O70" s="127">
        <f>Package!O55</f>
        <v>17118895.023568794</v>
      </c>
      <c r="P70" s="121">
        <f>Package!P55</f>
        <v>-1051177.9266279601</v>
      </c>
      <c r="Q70" s="123">
        <f>Package!Q55</f>
        <v>-5.785215774912876E-2</v>
      </c>
    </row>
    <row r="71" spans="2:17">
      <c r="B71" s="391"/>
      <c r="C71" s="166" t="s">
        <v>209</v>
      </c>
      <c r="D71" s="88">
        <f>Package!D56</f>
        <v>242362.52827206254</v>
      </c>
      <c r="E71" s="87">
        <f>Package!E56</f>
        <v>-42342.815978757746</v>
      </c>
      <c r="F71" s="89">
        <f>Package!F56</f>
        <v>-0.14872504796205893</v>
      </c>
      <c r="G71" s="106">
        <f>Package!G56</f>
        <v>2.2964562471875873</v>
      </c>
      <c r="H71" s="92">
        <f>Package!H56</f>
        <v>-0.401121311985845</v>
      </c>
      <c r="I71" s="194">
        <f>Package!I56</f>
        <v>4.16606899156473</v>
      </c>
      <c r="J71" s="195">
        <f>Package!J56</f>
        <v>0.34605624027229176</v>
      </c>
      <c r="K71" s="89">
        <f>Package!K56</f>
        <v>9.0590336421052353E-2</v>
      </c>
      <c r="L71" s="90">
        <f>Package!L56</f>
        <v>1009699.0137514699</v>
      </c>
      <c r="M71" s="91">
        <f>Package!M56</f>
        <v>-77879.031647766824</v>
      </c>
      <c r="N71" s="89">
        <f>Package!N56</f>
        <v>-7.1607763670126653E-2</v>
      </c>
      <c r="O71" s="88">
        <f>Package!O56</f>
        <v>173874.95233535767</v>
      </c>
      <c r="P71" s="87">
        <f>Package!P56</f>
        <v>-11588.357714891434</v>
      </c>
      <c r="Q71" s="89">
        <f>Package!Q56</f>
        <v>-6.2483289615351441E-2</v>
      </c>
    </row>
    <row r="72" spans="2:17">
      <c r="B72" s="391"/>
      <c r="C72" s="166" t="s">
        <v>210</v>
      </c>
      <c r="D72" s="88">
        <f>Package!D57</f>
        <v>6283.9260597326993</v>
      </c>
      <c r="E72" s="87">
        <f>Package!E57</f>
        <v>3454.8048979590653</v>
      </c>
      <c r="F72" s="89">
        <f>Package!F57</f>
        <v>1.221158338723527</v>
      </c>
      <c r="G72" s="106">
        <f>Package!G57</f>
        <v>5.9542047855429513E-2</v>
      </c>
      <c r="H72" s="92">
        <f>Package!H57</f>
        <v>3.2736180272347655E-2</v>
      </c>
      <c r="I72" s="194">
        <f>Package!I57</f>
        <v>7.3319230340207913</v>
      </c>
      <c r="J72" s="195">
        <f>Package!J57</f>
        <v>4.4971230728451932</v>
      </c>
      <c r="K72" s="89">
        <f>Package!K57</f>
        <v>1.5863987351616251</v>
      </c>
      <c r="L72" s="90">
        <f>Package!L57</f>
        <v>46073.26222143769</v>
      </c>
      <c r="M72" s="91">
        <f>Package!M57</f>
        <v>38053.269661880731</v>
      </c>
      <c r="N72" s="89">
        <f>Package!N57</f>
        <v>4.744801117868227</v>
      </c>
      <c r="O72" s="88">
        <f>Package!O57</f>
        <v>44962.836835384369</v>
      </c>
      <c r="P72" s="87">
        <f>Package!P57</f>
        <v>37405.627469062805</v>
      </c>
      <c r="Q72" s="89">
        <f>Package!Q57</f>
        <v>4.9496613969383541</v>
      </c>
    </row>
    <row r="73" spans="2:17" ht="15.75" thickBot="1">
      <c r="B73" s="394"/>
      <c r="C73" s="167" t="s">
        <v>211</v>
      </c>
      <c r="D73" s="155">
        <f>Package!D58</f>
        <v>4219655.8173200535</v>
      </c>
      <c r="E73" s="149">
        <f>Package!E58</f>
        <v>422653.44510001177</v>
      </c>
      <c r="F73" s="151">
        <f>Package!F58</f>
        <v>0.11131239953713634</v>
      </c>
      <c r="G73" s="152">
        <f>Package!G58</f>
        <v>39.98248009604994</v>
      </c>
      <c r="H73" s="153">
        <f>Package!H58</f>
        <v>4.0059570055475362</v>
      </c>
      <c r="I73" s="196">
        <f>Package!I58</f>
        <v>6.3013074594618681</v>
      </c>
      <c r="J73" s="197">
        <f>Package!J58</f>
        <v>0.18328476925385129</v>
      </c>
      <c r="K73" s="151">
        <f>Package!K58</f>
        <v>2.9958170888643679E-2</v>
      </c>
      <c r="L73" s="154">
        <f>Package!L58</f>
        <v>26589348.678040519</v>
      </c>
      <c r="M73" s="150">
        <f>Package!M58</f>
        <v>3359202.010024637</v>
      </c>
      <c r="N73" s="151">
        <f>Package!N58</f>
        <v>0.14460528631313849</v>
      </c>
      <c r="O73" s="155">
        <f>Package!O58</f>
        <v>8429405.5106944405</v>
      </c>
      <c r="P73" s="149">
        <f>Package!P58</f>
        <v>561379.47358219884</v>
      </c>
      <c r="Q73" s="151">
        <f>Package!Q58</f>
        <v>7.1349468206416716E-2</v>
      </c>
    </row>
    <row r="74" spans="2:17">
      <c r="B74" s="390" t="s">
        <v>220</v>
      </c>
      <c r="C74" s="171" t="s">
        <v>221</v>
      </c>
      <c r="D74" s="127">
        <f>Flavor!D172</f>
        <v>2702861.8756182371</v>
      </c>
      <c r="E74" s="121">
        <f>Flavor!E172</f>
        <v>-131070.97984696971</v>
      </c>
      <c r="F74" s="123">
        <f>Flavor!F172</f>
        <v>-4.6250559392824304E-2</v>
      </c>
      <c r="G74" s="124">
        <f>Flavor!G172</f>
        <v>25.610411328029336</v>
      </c>
      <c r="H74" s="125">
        <f>Flavor!H172</f>
        <v>-1.2410469585152875</v>
      </c>
      <c r="I74" s="198">
        <f>Flavor!I172</f>
        <v>5.3846959266974368</v>
      </c>
      <c r="J74" s="199">
        <f>Flavor!J172</f>
        <v>0.30965325345528161</v>
      </c>
      <c r="K74" s="123">
        <f>Flavor!K172</f>
        <v>6.1014906354957169E-2</v>
      </c>
      <c r="L74" s="126">
        <f>Flavor!L172</f>
        <v>14554089.332067316</v>
      </c>
      <c r="M74" s="122">
        <f>Flavor!M172</f>
        <v>171759.15747839957</v>
      </c>
      <c r="N74" s="123">
        <f>Flavor!N172</f>
        <v>1.1942373411915423E-2</v>
      </c>
      <c r="O74" s="127">
        <f>Flavor!O172</f>
        <v>7065583.7433072971</v>
      </c>
      <c r="P74" s="121">
        <f>Flavor!P172</f>
        <v>-327307.93633976392</v>
      </c>
      <c r="Q74" s="123">
        <f>Flavor!Q172</f>
        <v>-4.4273330453475507E-2</v>
      </c>
    </row>
    <row r="75" spans="2:17">
      <c r="B75" s="391"/>
      <c r="C75" s="166" t="s">
        <v>222</v>
      </c>
      <c r="D75" s="88">
        <f>Flavor!D173</f>
        <v>2872703.493052823</v>
      </c>
      <c r="E75" s="87">
        <f>Flavor!E173</f>
        <v>148203.76484555984</v>
      </c>
      <c r="F75" s="89">
        <f>Flavor!F173</f>
        <v>5.4396689165052255E-2</v>
      </c>
      <c r="G75" s="106">
        <f>Flavor!G173</f>
        <v>27.219710612744951</v>
      </c>
      <c r="H75" s="92">
        <f>Flavor!H173</f>
        <v>1.4051290630877382</v>
      </c>
      <c r="I75" s="194">
        <f>Flavor!I173</f>
        <v>6.2037563931028172</v>
      </c>
      <c r="J75" s="195">
        <f>Flavor!J173</f>
        <v>0.35961080440164217</v>
      </c>
      <c r="K75" s="89">
        <f>Flavor!K173</f>
        <v>6.1533512289101519E-2</v>
      </c>
      <c r="L75" s="90">
        <f>Flavor!L173</f>
        <v>17821552.660515245</v>
      </c>
      <c r="M75" s="91">
        <f>Flavor!M173</f>
        <v>1899179.5924952179</v>
      </c>
      <c r="N75" s="89">
        <f>Flavor!N173</f>
        <v>0.11927742079537795</v>
      </c>
      <c r="O75" s="88">
        <f>Flavor!O173</f>
        <v>6636843.5401306506</v>
      </c>
      <c r="P75" s="87">
        <f>Flavor!P173</f>
        <v>283397.75475109462</v>
      </c>
      <c r="Q75" s="89">
        <f>Flavor!Q173</f>
        <v>4.4605362873048324E-2</v>
      </c>
    </row>
    <row r="76" spans="2:17">
      <c r="B76" s="391"/>
      <c r="C76" s="166" t="s">
        <v>223</v>
      </c>
      <c r="D76" s="88">
        <f>Flavor!D174</f>
        <v>461230.93044267065</v>
      </c>
      <c r="E76" s="87">
        <f>Flavor!E174</f>
        <v>109651.80237476563</v>
      </c>
      <c r="F76" s="89">
        <f>Flavor!F174</f>
        <v>0.31188370873252508</v>
      </c>
      <c r="G76" s="106">
        <f>Flavor!G174</f>
        <v>4.3702987386821617</v>
      </c>
      <c r="H76" s="92">
        <f>Flavor!H174</f>
        <v>1.0390933879522186</v>
      </c>
      <c r="I76" s="194">
        <f>Flavor!I174</f>
        <v>5.2039334019602137</v>
      </c>
      <c r="J76" s="195">
        <f>Flavor!J174</f>
        <v>0.46000293657274494</v>
      </c>
      <c r="K76" s="89">
        <f>Flavor!K174</f>
        <v>9.6966627131026759E-2</v>
      </c>
      <c r="L76" s="90">
        <f>Flavor!L174</f>
        <v>2400215.0449478016</v>
      </c>
      <c r="M76" s="91">
        <f>Flavor!M174</f>
        <v>732348.10831210436</v>
      </c>
      <c r="N76" s="89">
        <f>Flavor!N174</f>
        <v>0.43909264715646018</v>
      </c>
      <c r="O76" s="88">
        <f>Flavor!O174</f>
        <v>987049.94448550662</v>
      </c>
      <c r="P76" s="87">
        <f>Flavor!P174</f>
        <v>251292.49729231151</v>
      </c>
      <c r="Q76" s="89">
        <f>Flavor!Q174</f>
        <v>0.34154258071182958</v>
      </c>
    </row>
    <row r="77" spans="2:17">
      <c r="B77" s="391"/>
      <c r="C77" s="166" t="s">
        <v>224</v>
      </c>
      <c r="D77" s="88">
        <f>Flavor!D175</f>
        <v>18741.79768027104</v>
      </c>
      <c r="E77" s="87">
        <f>Flavor!E175</f>
        <v>-4414.6649798417602</v>
      </c>
      <c r="F77" s="89">
        <f>Flavor!F175</f>
        <v>-0.19064504992146566</v>
      </c>
      <c r="G77" s="106">
        <f>Flavor!G175</f>
        <v>0.17758404598779517</v>
      </c>
      <c r="H77" s="92">
        <f>Flavor!H175</f>
        <v>-4.1822984063337593E-2</v>
      </c>
      <c r="I77" s="194">
        <f>Flavor!I175</f>
        <v>5.8881447997917906</v>
      </c>
      <c r="J77" s="195">
        <f>Flavor!J175</f>
        <v>0.4294468636759623</v>
      </c>
      <c r="K77" s="89">
        <f>Flavor!K175</f>
        <v>7.8672032910019923E-2</v>
      </c>
      <c r="L77" s="90">
        <f>Flavor!L175</f>
        <v>110354.41854983776</v>
      </c>
      <c r="M77" s="91">
        <f>Flavor!M175</f>
        <v>-16049.716380663216</v>
      </c>
      <c r="N77" s="89">
        <f>Flavor!N175</f>
        <v>-0.12697145065299967</v>
      </c>
      <c r="O77" s="88">
        <f>Flavor!O175</f>
        <v>40573.935414654392</v>
      </c>
      <c r="P77" s="87">
        <f>Flavor!P175</f>
        <v>-9533.2831765588344</v>
      </c>
      <c r="Q77" s="89">
        <f>Flavor!Q175</f>
        <v>-0.19025768032214396</v>
      </c>
    </row>
    <row r="78" spans="2:17">
      <c r="B78" s="391"/>
      <c r="C78" s="166" t="s">
        <v>225</v>
      </c>
      <c r="D78" s="88">
        <f>Flavor!D176</f>
        <v>93855.418079173702</v>
      </c>
      <c r="E78" s="87">
        <f>Flavor!E176</f>
        <v>-11350.338624577416</v>
      </c>
      <c r="F78" s="89">
        <f>Flavor!F176</f>
        <v>-0.10788704896195779</v>
      </c>
      <c r="G78" s="106">
        <f>Flavor!G176</f>
        <v>0.8893076942091227</v>
      </c>
      <c r="H78" s="92">
        <f>Flavor!H176</f>
        <v>-0.10751478949485604</v>
      </c>
      <c r="I78" s="194">
        <f>Flavor!I176</f>
        <v>4.8192939501630407</v>
      </c>
      <c r="J78" s="195">
        <f>Flavor!J176</f>
        <v>0.62971273752391177</v>
      </c>
      <c r="K78" s="89">
        <f>Flavor!K176</f>
        <v>0.15030445898129252</v>
      </c>
      <c r="L78" s="90">
        <f>Flavor!L176</f>
        <v>452316.84853898472</v>
      </c>
      <c r="M78" s="91">
        <f>Flavor!M176</f>
        <v>11548.786791465944</v>
      </c>
      <c r="N78" s="89">
        <f>Flavor!N176</f>
        <v>2.6201505494019509E-2</v>
      </c>
      <c r="O78" s="88">
        <f>Flavor!O176</f>
        <v>137163.03337685677</v>
      </c>
      <c r="P78" s="87">
        <f>Flavor!P176</f>
        <v>365.10824177050381</v>
      </c>
      <c r="Q78" s="89">
        <f>Flavor!Q176</f>
        <v>2.6689603764820549E-3</v>
      </c>
    </row>
    <row r="79" spans="2:17">
      <c r="B79" s="391"/>
      <c r="C79" s="166" t="s">
        <v>226</v>
      </c>
      <c r="D79" s="88">
        <f>Flavor!D177</f>
        <v>1237798.6470815092</v>
      </c>
      <c r="E79" s="87">
        <f>Flavor!E177</f>
        <v>-105461.13286936167</v>
      </c>
      <c r="F79" s="89">
        <f>Flavor!F177</f>
        <v>-7.8511345640989008E-2</v>
      </c>
      <c r="G79" s="106">
        <f>Flavor!G177</f>
        <v>11.728506284023362</v>
      </c>
      <c r="H79" s="92">
        <f>Flavor!H177</f>
        <v>-0.99885381548861751</v>
      </c>
      <c r="I79" s="194">
        <f>Flavor!I177</f>
        <v>5.3355381383647167</v>
      </c>
      <c r="J79" s="195">
        <f>Flavor!J177</f>
        <v>0.18536903581317965</v>
      </c>
      <c r="K79" s="89">
        <f>Flavor!K177</f>
        <v>3.5992805696679488E-2</v>
      </c>
      <c r="L79" s="90">
        <f>Flavor!L177</f>
        <v>6604321.8891196409</v>
      </c>
      <c r="M79" s="91">
        <f>Flavor!M177</f>
        <v>-313693.12628351152</v>
      </c>
      <c r="N79" s="89">
        <f>Flavor!N177</f>
        <v>-4.5344383552950528E-2</v>
      </c>
      <c r="O79" s="88">
        <f>Flavor!O177</f>
        <v>3300977.667464016</v>
      </c>
      <c r="P79" s="87">
        <f>Flavor!P177</f>
        <v>-274718.59250354487</v>
      </c>
      <c r="Q79" s="89">
        <f>Flavor!Q177</f>
        <v>-7.6829398396953644E-2</v>
      </c>
    </row>
    <row r="80" spans="2:17">
      <c r="B80" s="391"/>
      <c r="C80" s="166" t="s">
        <v>227</v>
      </c>
      <c r="D80" s="88">
        <f>Flavor!D178</f>
        <v>405.96515471773148</v>
      </c>
      <c r="E80" s="87">
        <f>Flavor!E178</f>
        <v>-295.53078183686728</v>
      </c>
      <c r="F80" s="89">
        <f>Flavor!F178</f>
        <v>-0.4212865199025505</v>
      </c>
      <c r="G80" s="106">
        <f>Flavor!G178</f>
        <v>3.846639257061568E-3</v>
      </c>
      <c r="H80" s="92">
        <f>Flavor!H178</f>
        <v>-2.8000209989324978E-3</v>
      </c>
      <c r="I80" s="194">
        <f>Flavor!I178</f>
        <v>6.5535693575080582</v>
      </c>
      <c r="J80" s="195">
        <f>Flavor!J178</f>
        <v>-0.45009325624041541</v>
      </c>
      <c r="K80" s="89">
        <f>Flavor!K178</f>
        <v>-6.4265410980372487E-2</v>
      </c>
      <c r="L80" s="90">
        <f>Flavor!L178</f>
        <v>2660.5207981741428</v>
      </c>
      <c r="M80" s="91">
        <f>Flavor!M178</f>
        <v>-2252.5200663697719</v>
      </c>
      <c r="N80" s="89">
        <f>Flavor!N178</f>
        <v>-0.45847777954089475</v>
      </c>
      <c r="O80" s="88">
        <f>Flavor!O178</f>
        <v>1106.200666308403</v>
      </c>
      <c r="P80" s="87">
        <f>Flavor!P178</f>
        <v>-1324.9401888847351</v>
      </c>
      <c r="Q80" s="89">
        <f>Flavor!Q178</f>
        <v>-0.54498701136733496</v>
      </c>
    </row>
    <row r="81" spans="2:17">
      <c r="B81" s="391"/>
      <c r="C81" s="166" t="s">
        <v>228</v>
      </c>
      <c r="D81" s="88">
        <f>Flavor!D179</f>
        <v>831443.08931764553</v>
      </c>
      <c r="E81" s="87">
        <f>Flavor!E179</f>
        <v>-149723.49187497981</v>
      </c>
      <c r="F81" s="89">
        <f>Flavor!F179</f>
        <v>-0.15259742305224894</v>
      </c>
      <c r="G81" s="106">
        <f>Flavor!G179</f>
        <v>7.8781678432612319</v>
      </c>
      <c r="H81" s="92">
        <f>Flavor!H179</f>
        <v>-1.4183662917087974</v>
      </c>
      <c r="I81" s="194">
        <f>Flavor!I179</f>
        <v>6.4040232067144087</v>
      </c>
      <c r="J81" s="195">
        <f>Flavor!J179</f>
        <v>0.44422381528322941</v>
      </c>
      <c r="K81" s="89">
        <f>Flavor!K179</f>
        <v>7.453670603777722E-2</v>
      </c>
      <c r="L81" s="90">
        <f>Flavor!L179</f>
        <v>5324580.8390525226</v>
      </c>
      <c r="M81" s="91">
        <f>Flavor!M179</f>
        <v>-522975.15443189628</v>
      </c>
      <c r="N81" s="89">
        <f>Flavor!N179</f>
        <v>-8.9434826278639509E-2</v>
      </c>
      <c r="O81" s="88">
        <f>Flavor!O179</f>
        <v>2451571.2457101271</v>
      </c>
      <c r="P81" s="87">
        <f>Flavor!P179</f>
        <v>-441530.98225636454</v>
      </c>
      <c r="Q81" s="89">
        <f>Flavor!Q179</f>
        <v>-0.15261506419934168</v>
      </c>
    </row>
    <row r="82" spans="2:17">
      <c r="B82" s="391"/>
      <c r="C82" s="166" t="s">
        <v>229</v>
      </c>
      <c r="D82" s="88">
        <f>Flavor!D180</f>
        <v>10216.185840200889</v>
      </c>
      <c r="E82" s="87">
        <f>Flavor!E180</f>
        <v>-3116.9061569763689</v>
      </c>
      <c r="F82" s="89">
        <f>Flavor!F180</f>
        <v>-0.23377219309941366</v>
      </c>
      <c r="G82" s="106">
        <f>Flavor!G180</f>
        <v>9.6801365963729652E-2</v>
      </c>
      <c r="H82" s="92">
        <f>Flavor!H180</f>
        <v>-2.9529419503697113E-2</v>
      </c>
      <c r="I82" s="194">
        <f>Flavor!I180</f>
        <v>4.7741813029555926</v>
      </c>
      <c r="J82" s="195">
        <f>Flavor!J180</f>
        <v>0.39831463199999995</v>
      </c>
      <c r="K82" s="89">
        <f>Flavor!K180</f>
        <v>9.1025312686918963E-2</v>
      </c>
      <c r="L82" s="90">
        <f>Flavor!L180</f>
        <v>48773.923425806759</v>
      </c>
      <c r="M82" s="91">
        <f>Flavor!M180</f>
        <v>-9569.9094654259388</v>
      </c>
      <c r="N82" s="89">
        <f>Flavor!N180</f>
        <v>-0.16402606738687553</v>
      </c>
      <c r="O82" s="88">
        <f>Flavor!O180</f>
        <v>27280.6476957798</v>
      </c>
      <c r="P82" s="87">
        <f>Flavor!P180</f>
        <v>-8274.6486856520787</v>
      </c>
      <c r="Q82" s="89">
        <f>Flavor!Q180</f>
        <v>-0.23272619068852332</v>
      </c>
    </row>
    <row r="83" spans="2:17">
      <c r="B83" s="391"/>
      <c r="C83" s="166" t="s">
        <v>230</v>
      </c>
      <c r="D83" s="88">
        <f>Flavor!D181</f>
        <v>87728.113731656907</v>
      </c>
      <c r="E83" s="87">
        <f>Flavor!E181</f>
        <v>-4310.9616480417608</v>
      </c>
      <c r="F83" s="89">
        <f>Flavor!F181</f>
        <v>-4.683838500394847E-2</v>
      </c>
      <c r="G83" s="106">
        <f>Flavor!G181</f>
        <v>0.83124968314777925</v>
      </c>
      <c r="H83" s="92">
        <f>Flavor!H181</f>
        <v>-4.0818752956513382E-2</v>
      </c>
      <c r="I83" s="194">
        <f>Flavor!I181</f>
        <v>6.4221043824825941</v>
      </c>
      <c r="J83" s="195">
        <f>Flavor!J181</f>
        <v>0.12781418675709144</v>
      </c>
      <c r="K83" s="89">
        <f>Flavor!K181</f>
        <v>2.0306370183549999E-2</v>
      </c>
      <c r="L83" s="90">
        <f>Flavor!L181</f>
        <v>563399.10366300528</v>
      </c>
      <c r="M83" s="91">
        <f>Flavor!M181</f>
        <v>-15921.546123072505</v>
      </c>
      <c r="N83" s="89">
        <f>Flavor!N181</f>
        <v>-2.7483132405088196E-2</v>
      </c>
      <c r="O83" s="88">
        <f>Flavor!O181</f>
        <v>258379.33700487559</v>
      </c>
      <c r="P83" s="87">
        <f>Flavor!P181</f>
        <v>-12860.959034767991</v>
      </c>
      <c r="Q83" s="89">
        <f>Flavor!Q181</f>
        <v>-4.7415370144295511E-2</v>
      </c>
    </row>
    <row r="84" spans="2:17">
      <c r="B84" s="391"/>
      <c r="C84" s="166" t="s">
        <v>231</v>
      </c>
      <c r="D84" s="88">
        <f>Flavor!D182</f>
        <v>111.85823985934258</v>
      </c>
      <c r="E84" s="87">
        <f>Flavor!E182</f>
        <v>82.387114314627638</v>
      </c>
      <c r="F84" s="89">
        <f>Flavor!F182</f>
        <v>2.7955197771332543</v>
      </c>
      <c r="G84" s="106">
        <f>Flavor!G182</f>
        <v>1.0598897261710298E-3</v>
      </c>
      <c r="H84" s="92">
        <f>Flavor!H182</f>
        <v>7.8065138899753703E-4</v>
      </c>
      <c r="I84" s="194">
        <f>Flavor!I182</f>
        <v>5.6599938685592504</v>
      </c>
      <c r="J84" s="195">
        <f>Flavor!J182</f>
        <v>0.49433426230131339</v>
      </c>
      <c r="K84" s="89">
        <f>Flavor!K182</f>
        <v>9.5696251782144581E-2</v>
      </c>
      <c r="L84" s="90">
        <f>Flavor!L182</f>
        <v>633.11695175170894</v>
      </c>
      <c r="M84" s="91">
        <f>Flavor!M182</f>
        <v>480.87914897441863</v>
      </c>
      <c r="N84" s="89">
        <f>Flavor!N182</f>
        <v>3.1587367933699082</v>
      </c>
      <c r="O84" s="88">
        <f>Flavor!O182</f>
        <v>415.14086842536926</v>
      </c>
      <c r="P84" s="87">
        <f>Flavor!P182</f>
        <v>309.557732462883</v>
      </c>
      <c r="Q84" s="89">
        <f>Flavor!Q182</f>
        <v>2.9318861354228858</v>
      </c>
    </row>
    <row r="85" spans="2:17">
      <c r="B85" s="391"/>
      <c r="C85" s="166" t="s">
        <v>232</v>
      </c>
      <c r="D85" s="88">
        <f>Flavor!D183</f>
        <v>6693.7459861669176</v>
      </c>
      <c r="E85" s="87">
        <f>Flavor!E183</f>
        <v>60.443011189721801</v>
      </c>
      <c r="F85" s="89">
        <f>Flavor!F183</f>
        <v>9.1120534397012964E-3</v>
      </c>
      <c r="G85" s="106">
        <f>Flavor!G183</f>
        <v>6.3425212208399764E-2</v>
      </c>
      <c r="H85" s="92">
        <f>Flavor!H183</f>
        <v>5.7479647214757346E-4</v>
      </c>
      <c r="I85" s="194">
        <f>Flavor!I183</f>
        <v>4.3988173758934836</v>
      </c>
      <c r="J85" s="195">
        <f>Flavor!J183</f>
        <v>-0.31194605490043337</v>
      </c>
      <c r="K85" s="89">
        <f>Flavor!K183</f>
        <v>-6.6219851513082725E-2</v>
      </c>
      <c r="L85" s="90">
        <f>Flavor!L183</f>
        <v>29444.566153768301</v>
      </c>
      <c r="M85" s="91">
        <f>Flavor!M183</f>
        <v>-1803.3549261307708</v>
      </c>
      <c r="N85" s="89">
        <f>Flavor!N183</f>
        <v>-5.7711196899137694E-2</v>
      </c>
      <c r="O85" s="88">
        <f>Flavor!O183</f>
        <v>14929.025602340698</v>
      </c>
      <c r="P85" s="87">
        <f>Flavor!P183</f>
        <v>-3127.1950379610062</v>
      </c>
      <c r="Q85" s="89">
        <f>Flavor!Q183</f>
        <v>-0.1731921147984351</v>
      </c>
    </row>
    <row r="86" spans="2:17" ht="15.75" thickBot="1">
      <c r="B86" s="392"/>
      <c r="C86" s="172" t="s">
        <v>233</v>
      </c>
      <c r="D86" s="155">
        <f>Flavor!D184</f>
        <v>33633.273813592052</v>
      </c>
      <c r="E86" s="149">
        <f>Flavor!E184</f>
        <v>-9440.9836861823933</v>
      </c>
      <c r="F86" s="151">
        <f>Flavor!F184</f>
        <v>-0.21917925541100344</v>
      </c>
      <c r="G86" s="152">
        <f>Flavor!G184</f>
        <v>0.31868516273230102</v>
      </c>
      <c r="H86" s="153">
        <f>Flavor!H184</f>
        <v>-8.9442583219256355E-2</v>
      </c>
      <c r="I86" s="196">
        <f>Flavor!I184</f>
        <v>3.2697262616712122</v>
      </c>
      <c r="J86" s="197">
        <f>Flavor!J184</f>
        <v>-2.1810063562010207E-2</v>
      </c>
      <c r="K86" s="151">
        <f>Flavor!K184</f>
        <v>-6.62610447128055E-3</v>
      </c>
      <c r="L86" s="154">
        <f>Flavor!L184</f>
        <v>109971.59865428061</v>
      </c>
      <c r="M86" s="150">
        <f>Flavor!M184</f>
        <v>-31808.884588676548</v>
      </c>
      <c r="N86" s="151">
        <f>Flavor!N184</f>
        <v>-0.22435305523799329</v>
      </c>
      <c r="O86" s="155">
        <f>Flavor!O184</f>
        <v>80527.17905446302</v>
      </c>
      <c r="P86" s="149">
        <f>Flavor!P184</f>
        <v>-21385.704632961759</v>
      </c>
      <c r="Q86" s="151">
        <f>Flavor!Q184</f>
        <v>-0.20984299392953573</v>
      </c>
    </row>
    <row r="87" spans="2:17">
      <c r="B87" s="393" t="s">
        <v>234</v>
      </c>
      <c r="C87" s="244" t="s">
        <v>346</v>
      </c>
      <c r="D87" s="127">
        <f>Fat!D55</f>
        <v>1344063.8244376215</v>
      </c>
      <c r="E87" s="121">
        <f>Fat!E55</f>
        <v>326912.8527898991</v>
      </c>
      <c r="F87" s="123">
        <f>Fat!F55</f>
        <v>0.32140052155710991</v>
      </c>
      <c r="G87" s="124">
        <f>Fat!G55</f>
        <v>12.735400097756825</v>
      </c>
      <c r="H87" s="125">
        <f>Fat!H55</f>
        <v>3.0979145681874467</v>
      </c>
      <c r="I87" s="198">
        <f>Fat!I55</f>
        <v>4.5304874191264677</v>
      </c>
      <c r="J87" s="199">
        <f>Fat!J55</f>
        <v>-2.7801717806215542E-2</v>
      </c>
      <c r="K87" s="123">
        <f>Fat!K55</f>
        <v>-6.0991562779458934E-3</v>
      </c>
      <c r="L87" s="126">
        <f>Fat!L55</f>
        <v>6089264.2471176498</v>
      </c>
      <c r="M87" s="122">
        <f>Fat!M55</f>
        <v>1452796.0224353131</v>
      </c>
      <c r="N87" s="123">
        <f>Fat!N55</f>
        <v>0.3133410932703739</v>
      </c>
      <c r="O87" s="127">
        <f>Fat!O55</f>
        <v>2147330.0522740725</v>
      </c>
      <c r="P87" s="121">
        <f>Fat!P55</f>
        <v>453222.3682129113</v>
      </c>
      <c r="Q87" s="123">
        <f>Fat!Q55</f>
        <v>0.2675286656668921</v>
      </c>
    </row>
    <row r="88" spans="2:17">
      <c r="B88" s="391"/>
      <c r="C88" s="245" t="s">
        <v>236</v>
      </c>
      <c r="D88" s="88">
        <f>Fat!D56</f>
        <v>128761.94174588405</v>
      </c>
      <c r="E88" s="87">
        <f>Fat!E56</f>
        <v>120364.96852141005</v>
      </c>
      <c r="F88" s="89">
        <f>Fat!F56</f>
        <v>14.33432801364563</v>
      </c>
      <c r="G88" s="106">
        <f>Fat!G56</f>
        <v>1.2200572738307456</v>
      </c>
      <c r="H88" s="92">
        <f>Fat!H56</f>
        <v>1.1404961170322074</v>
      </c>
      <c r="I88" s="194">
        <f>Fat!I56</f>
        <v>7.3123713296398458</v>
      </c>
      <c r="J88" s="195">
        <f>Fat!J56</f>
        <v>4.0349561646814944</v>
      </c>
      <c r="K88" s="89">
        <f>Fat!K56</f>
        <v>1.2311397737530054</v>
      </c>
      <c r="L88" s="90">
        <f>Fat!L56</f>
        <v>941555.13117135852</v>
      </c>
      <c r="M88" s="91">
        <f>Fat!M56</f>
        <v>914034.76378571813</v>
      </c>
      <c r="N88" s="89">
        <f>Fat!N56</f>
        <v>33.213029135019681</v>
      </c>
      <c r="O88" s="88">
        <f>Fat!O56</f>
        <v>378853.40112224664</v>
      </c>
      <c r="P88" s="87">
        <f>Fat!P56</f>
        <v>360281.33843430236</v>
      </c>
      <c r="Q88" s="89">
        <f>Fat!Q56</f>
        <v>19.399102000025685</v>
      </c>
    </row>
    <row r="89" spans="2:17">
      <c r="B89" s="391"/>
      <c r="C89" s="245" t="s">
        <v>97</v>
      </c>
      <c r="D89" s="88">
        <f>Fat!D57</f>
        <v>6230043.4550271258</v>
      </c>
      <c r="E89" s="87">
        <f>Fat!E57</f>
        <v>-151310.60072679538</v>
      </c>
      <c r="F89" s="89">
        <f>Fat!F57</f>
        <v>-2.3711362730353767E-2</v>
      </c>
      <c r="G89" s="106">
        <f>Fat!G57</f>
        <v>59.031494326082147</v>
      </c>
      <c r="H89" s="92">
        <f>Fat!H57</f>
        <v>-1.4317103364083223</v>
      </c>
      <c r="I89" s="194">
        <f>Fat!I57</f>
        <v>5.9439102376760564</v>
      </c>
      <c r="J89" s="195">
        <f>Fat!J57</f>
        <v>0.40104312750222881</v>
      </c>
      <c r="K89" s="89">
        <f>Fat!K57</f>
        <v>7.2353011452524582E-2</v>
      </c>
      <c r="L89" s="90">
        <f>Fat!L57</f>
        <v>37030819.073502444</v>
      </c>
      <c r="M89" s="91">
        <f>Fat!M57</f>
        <v>1659821.5594896749</v>
      </c>
      <c r="N89" s="89">
        <f>Fat!N57</f>
        <v>4.6926060222986669E-2</v>
      </c>
      <c r="O89" s="88">
        <f>Fat!O57</f>
        <v>14952034.538358085</v>
      </c>
      <c r="P89" s="87">
        <f>Fat!P57</f>
        <v>-501802.97890133783</v>
      </c>
      <c r="Q89" s="89">
        <f>Fat!Q57</f>
        <v>-3.2471091943402766E-2</v>
      </c>
    </row>
    <row r="90" spans="2:17" ht="15.75" thickBot="1">
      <c r="B90" s="394"/>
      <c r="C90" s="246" t="s">
        <v>23</v>
      </c>
      <c r="D90" s="120">
        <f>Fat!D58</f>
        <v>2850892.8445320721</v>
      </c>
      <c r="E90" s="114">
        <f>Fat!E58</f>
        <v>-296316.6865990879</v>
      </c>
      <c r="F90" s="116">
        <f>Fat!F58</f>
        <v>-9.415219535528882E-2</v>
      </c>
      <c r="G90" s="117">
        <f>Fat!G58</f>
        <v>27.013048302330091</v>
      </c>
      <c r="H90" s="118">
        <f>Fat!H58</f>
        <v>-2.8067003488113578</v>
      </c>
      <c r="I90" s="206">
        <f>Fat!I58</f>
        <v>6.4077131717121993</v>
      </c>
      <c r="J90" s="207">
        <f>Fat!J58</f>
        <v>0.3794126709834158</v>
      </c>
      <c r="K90" s="116">
        <f>Fat!K58</f>
        <v>6.2938579610878259E-2</v>
      </c>
      <c r="L90" s="119">
        <f>Fat!L58</f>
        <v>18267703.631048217</v>
      </c>
      <c r="M90" s="115">
        <f>Fat!M58</f>
        <v>-704621.16136815399</v>
      </c>
      <c r="N90" s="116">
        <f>Fat!N58</f>
        <v>-3.7139421187318361E-2</v>
      </c>
      <c r="O90" s="120">
        <f>Fat!O58</f>
        <v>8290350.5595313162</v>
      </c>
      <c r="P90" s="114">
        <f>Fat!P58</f>
        <v>-800741.56753806025</v>
      </c>
      <c r="Q90" s="116">
        <f>Fat!Q58</f>
        <v>-8.8079799032483128E-2</v>
      </c>
    </row>
    <row r="91" spans="2:17" ht="15.75" hidden="1" thickBot="1">
      <c r="B91" s="390" t="s">
        <v>237</v>
      </c>
      <c r="C91" s="169" t="s">
        <v>238</v>
      </c>
      <c r="D91" s="136">
        <f>Organic!D16</f>
        <v>22196.389185376993</v>
      </c>
      <c r="E91" s="128">
        <f>Organic!E16</f>
        <v>1780.0498762938332</v>
      </c>
      <c r="F91" s="132">
        <f>Organic!F16</f>
        <v>8.718751434062888E-2</v>
      </c>
      <c r="G91" s="133">
        <f>Organic!G16</f>
        <v>0.21031731667919609</v>
      </c>
      <c r="H91" s="134">
        <f>Organic!H16</f>
        <v>1.6872901697883413E-2</v>
      </c>
      <c r="I91" s="202">
        <f>Organic!I16</f>
        <v>3.1286386167479732</v>
      </c>
      <c r="J91" s="203">
        <f>Organic!J16</f>
        <v>0.14082480538552922</v>
      </c>
      <c r="K91" s="132">
        <f>Organic!K16</f>
        <v>4.7133059245520074E-2</v>
      </c>
      <c r="L91" s="135">
        <f>Organic!L16</f>
        <v>69444.480357737542</v>
      </c>
      <c r="M91" s="129">
        <f>Organic!M16</f>
        <v>8444.2597925969021</v>
      </c>
      <c r="N91" s="132">
        <f>Organic!N16</f>
        <v>0.13842998786503541</v>
      </c>
      <c r="O91" s="136">
        <f>Organic!O16</f>
        <v>16175.755877971649</v>
      </c>
      <c r="P91" s="128">
        <f>Organic!P16</f>
        <v>1529.6482032209569</v>
      </c>
      <c r="Q91" s="132">
        <f>Organic!Q16</f>
        <v>0.10444059522094117</v>
      </c>
    </row>
    <row r="92" spans="2:17" hidden="1">
      <c r="B92" s="391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392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93" t="s">
        <v>101</v>
      </c>
      <c r="C94" s="165" t="s">
        <v>241</v>
      </c>
      <c r="D94" s="127">
        <f>Size!D94</f>
        <v>5594783.9989964152</v>
      </c>
      <c r="E94" s="121">
        <f>Size!E94</f>
        <v>-290189.06366393529</v>
      </c>
      <c r="F94" s="123">
        <f>Size!F94</f>
        <v>-4.9310177051643624E-2</v>
      </c>
      <c r="G94" s="124">
        <f>Size!G94</f>
        <v>53.012224116336292</v>
      </c>
      <c r="H94" s="125">
        <f>Size!H94</f>
        <v>-2.7477803610892266</v>
      </c>
      <c r="I94" s="198">
        <f>Size!I94</f>
        <v>5.5995124534220988</v>
      </c>
      <c r="J94" s="199">
        <f>Size!J94</f>
        <v>0.33824648777568722</v>
      </c>
      <c r="K94" s="123">
        <f>Size!K94</f>
        <v>6.4289942759837168E-2</v>
      </c>
      <c r="L94" s="126">
        <f>Size!L94</f>
        <v>31328062.67658712</v>
      </c>
      <c r="M94" s="122">
        <f>Size!M94</f>
        <v>365654.19326629117</v>
      </c>
      <c r="N94" s="123">
        <f>Size!N94</f>
        <v>1.1809617248066015E-2</v>
      </c>
      <c r="O94" s="127">
        <f>Size!O94</f>
        <v>16049455.270659856</v>
      </c>
      <c r="P94" s="121">
        <f>Size!P94</f>
        <v>-841370.43496036157</v>
      </c>
      <c r="Q94" s="123">
        <f>Size!Q94</f>
        <v>-4.9812273812073364E-2</v>
      </c>
    </row>
    <row r="95" spans="2:17">
      <c r="B95" s="391"/>
      <c r="C95" s="166" t="s">
        <v>242</v>
      </c>
      <c r="D95" s="88">
        <f>Size!D95</f>
        <v>19091.228002456242</v>
      </c>
      <c r="E95" s="87">
        <f>Size!E95</f>
        <v>3923.0737350382478</v>
      </c>
      <c r="F95" s="89">
        <f>Size!F95</f>
        <v>0.25863883409105481</v>
      </c>
      <c r="G95" s="106">
        <f>Size!G95</f>
        <v>0.1808950010766866</v>
      </c>
      <c r="H95" s="92">
        <f>Size!H95</f>
        <v>3.7177036549051523E-2</v>
      </c>
      <c r="I95" s="194">
        <f>Size!I95</f>
        <v>3.4876463073535442</v>
      </c>
      <c r="J95" s="195">
        <f>Size!J95</f>
        <v>-1.4789411745637526E-2</v>
      </c>
      <c r="K95" s="89">
        <f>Size!K95</f>
        <v>-4.222607617033248E-3</v>
      </c>
      <c r="L95" s="90">
        <f>Size!L95</f>
        <v>66583.450845611093</v>
      </c>
      <c r="M95" s="91">
        <f>Size!M95</f>
        <v>13457.965546599626</v>
      </c>
      <c r="N95" s="89">
        <f>Size!N95</f>
        <v>0.25332409616312801</v>
      </c>
      <c r="O95" s="88">
        <f>Size!O95</f>
        <v>21065.047368168831</v>
      </c>
      <c r="P95" s="87">
        <f>Size!P95</f>
        <v>4287.4427276399292</v>
      </c>
      <c r="Q95" s="89">
        <f>Size!Q95</f>
        <v>0.25554558111847192</v>
      </c>
    </row>
    <row r="96" spans="2:17">
      <c r="B96" s="391"/>
      <c r="C96" s="166" t="s">
        <v>243</v>
      </c>
      <c r="D96" s="88">
        <f>Size!D96</f>
        <v>16849.585035386677</v>
      </c>
      <c r="E96" s="87">
        <f>Size!E96</f>
        <v>845.92569232218011</v>
      </c>
      <c r="F96" s="89">
        <f>Size!F96</f>
        <v>5.2858266611928273E-2</v>
      </c>
      <c r="G96" s="106">
        <f>Size!G96</f>
        <v>0.15965477457635752</v>
      </c>
      <c r="H96" s="92">
        <f>Size!H96</f>
        <v>8.0204158251776791E-3</v>
      </c>
      <c r="I96" s="194">
        <f>Size!I96</f>
        <v>0.88743219616081026</v>
      </c>
      <c r="J96" s="195">
        <f>Size!J96</f>
        <v>0.37587765040957777</v>
      </c>
      <c r="K96" s="89">
        <f>Size!K96</f>
        <v>0.73477531092523218</v>
      </c>
      <c r="L96" s="90">
        <f>Size!L96</f>
        <v>14952.864252351523</v>
      </c>
      <c r="M96" s="91">
        <f>Size!M96</f>
        <v>6766.1195667526954</v>
      </c>
      <c r="N96" s="89">
        <f>Size!N96</f>
        <v>0.82647252682190875</v>
      </c>
      <c r="O96" s="88">
        <f>Size!O96</f>
        <v>7243.1766821146011</v>
      </c>
      <c r="P96" s="87">
        <f>Size!P96</f>
        <v>2182.3787393873463</v>
      </c>
      <c r="Q96" s="89">
        <f>Size!Q96</f>
        <v>0.43123214245761138</v>
      </c>
    </row>
    <row r="97" spans="2:17">
      <c r="B97" s="391"/>
      <c r="C97" s="166" t="s">
        <v>244</v>
      </c>
      <c r="D97" s="88">
        <f>Size!D97</f>
        <v>588582.44078934193</v>
      </c>
      <c r="E97" s="87">
        <f>Size!E97</f>
        <v>91087.133652329445</v>
      </c>
      <c r="F97" s="89">
        <f>Size!F97</f>
        <v>0.18309144296559893</v>
      </c>
      <c r="G97" s="106">
        <f>Size!G97</f>
        <v>5.5769917601218948</v>
      </c>
      <c r="H97" s="92">
        <f>Size!H97</f>
        <v>0.86323347132562489</v>
      </c>
      <c r="I97" s="194">
        <f>Size!I97</f>
        <v>4.2039469056141687</v>
      </c>
      <c r="J97" s="195">
        <f>Size!J97</f>
        <v>0.24078763215587307</v>
      </c>
      <c r="K97" s="89">
        <f>Size!K97</f>
        <v>6.0756486313445379E-2</v>
      </c>
      <c r="L97" s="90">
        <f>Size!L97</f>
        <v>2474369.3306551888</v>
      </c>
      <c r="M97" s="91">
        <f>Size!M97</f>
        <v>502716.19067315478</v>
      </c>
      <c r="N97" s="89">
        <f>Size!N97</f>
        <v>0.25497192202769275</v>
      </c>
      <c r="O97" s="88">
        <f>Size!O97</f>
        <v>329259.95873987675</v>
      </c>
      <c r="P97" s="87">
        <f>Size!P97</f>
        <v>49608.927518963814</v>
      </c>
      <c r="Q97" s="89">
        <f>Size!Q97</f>
        <v>0.17739583259313921</v>
      </c>
    </row>
    <row r="98" spans="2:17">
      <c r="B98" s="391"/>
      <c r="C98" s="166" t="s">
        <v>245</v>
      </c>
      <c r="D98" s="88">
        <f>Size!D98</f>
        <v>9789649.2848547697</v>
      </c>
      <c r="E98" s="87">
        <f>Size!E98</f>
        <v>-110771.97680022009</v>
      </c>
      <c r="F98" s="89">
        <f>Size!F98</f>
        <v>-1.1188612471395288E-2</v>
      </c>
      <c r="G98" s="106">
        <f>Size!G98</f>
        <v>92.759806634562594</v>
      </c>
      <c r="H98" s="92">
        <f>Size!H98</f>
        <v>-1.0464908625279605</v>
      </c>
      <c r="I98" s="194">
        <f>Size!I98</f>
        <v>6.045853001018104</v>
      </c>
      <c r="J98" s="195">
        <f>Size!J98</f>
        <v>0.33946656089688521</v>
      </c>
      <c r="K98" s="89">
        <f>Size!K98</f>
        <v>5.9488883982710787E-2</v>
      </c>
      <c r="L98" s="90">
        <f>Size!L98</f>
        <v>59186780.507753946</v>
      </c>
      <c r="M98" s="91">
        <f>Size!M98</f>
        <v>2691150.8687581047</v>
      </c>
      <c r="N98" s="89">
        <f>Size!N98</f>
        <v>4.7634673442077204E-2</v>
      </c>
      <c r="O98" s="88">
        <f>Size!O98</f>
        <v>25318697.833090644</v>
      </c>
      <c r="P98" s="87">
        <f>Size!P98</f>
        <v>-555715.01804617047</v>
      </c>
      <c r="Q98" s="89">
        <f>Size!Q98</f>
        <v>-2.1477396269564224E-2</v>
      </c>
    </row>
    <row r="99" spans="2:17" ht="15" customHeight="1">
      <c r="B99" s="391"/>
      <c r="C99" s="166" t="s">
        <v>246</v>
      </c>
      <c r="D99" s="88">
        <f>Size!D99</f>
        <v>726885.10237032175</v>
      </c>
      <c r="E99" s="87">
        <f>Size!E99</f>
        <v>107166.69047981501</v>
      </c>
      <c r="F99" s="89">
        <f>Size!F99</f>
        <v>0.17292804025766054</v>
      </c>
      <c r="G99" s="106">
        <f>Size!G99</f>
        <v>6.8874501608272425</v>
      </c>
      <c r="H99" s="92">
        <f>Size!H99</f>
        <v>1.0156303489389975</v>
      </c>
      <c r="I99" s="194">
        <f>Size!I99</f>
        <v>4.2073181949425029</v>
      </c>
      <c r="J99" s="195">
        <f>Size!J99</f>
        <v>0.25981496218704248</v>
      </c>
      <c r="K99" s="89">
        <f>Size!K99</f>
        <v>6.5817542600385623E-2</v>
      </c>
      <c r="L99" s="90">
        <f>Size!L99</f>
        <v>3058236.9168352988</v>
      </c>
      <c r="M99" s="91">
        <f>Size!M99</f>
        <v>611896.48249944346</v>
      </c>
      <c r="N99" s="89">
        <f>Size!N99</f>
        <v>0.25012728151450603</v>
      </c>
      <c r="O99" s="88">
        <f>Size!O99</f>
        <v>420829.10665810108</v>
      </c>
      <c r="P99" s="87">
        <f>Size!P99</f>
        <v>60735.71671462059</v>
      </c>
      <c r="Q99" s="89">
        <f>Size!Q99</f>
        <v>0.16866656931457016</v>
      </c>
    </row>
    <row r="100" spans="2:17" ht="15.75" thickBot="1">
      <c r="B100" s="394"/>
      <c r="C100" s="167" t="s">
        <v>247</v>
      </c>
      <c r="D100" s="155">
        <f>Size!D100</f>
        <v>37227.678517640044</v>
      </c>
      <c r="E100" s="149">
        <f>Size!E100</f>
        <v>3255.8203058452782</v>
      </c>
      <c r="F100" s="151">
        <f>Size!F100</f>
        <v>9.5838746457351062E-2</v>
      </c>
      <c r="G100" s="152">
        <f>Size!G100</f>
        <v>0.35274320461023334</v>
      </c>
      <c r="H100" s="153">
        <f>Size!H100</f>
        <v>3.08605135890751E-2</v>
      </c>
      <c r="I100" s="196">
        <f>Size!I100</f>
        <v>2.2651065445959384</v>
      </c>
      <c r="J100" s="197">
        <f>Size!J100</f>
        <v>0.34172558739122683</v>
      </c>
      <c r="K100" s="151">
        <f>Size!K100</f>
        <v>0.17766921634072094</v>
      </c>
      <c r="L100" s="154">
        <f>Size!L100</f>
        <v>84324.658250420092</v>
      </c>
      <c r="M100" s="150">
        <f>Size!M100</f>
        <v>18983.833084995531</v>
      </c>
      <c r="N100" s="151">
        <f>Size!N100</f>
        <v>0.29053555777622664</v>
      </c>
      <c r="O100" s="155">
        <f>Size!O100</f>
        <v>29041.611536979675</v>
      </c>
      <c r="P100" s="149">
        <f>Size!P100</f>
        <v>5938.4615393730091</v>
      </c>
      <c r="Q100" s="151">
        <f>Size!Q100</f>
        <v>0.25704120606879127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395" t="s">
        <v>322</v>
      </c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  <c r="N102" s="395"/>
      <c r="O102" s="395"/>
      <c r="P102" s="395"/>
      <c r="Q102" s="395"/>
    </row>
    <row r="103" spans="2:17">
      <c r="B103" s="396" t="s">
        <v>28</v>
      </c>
      <c r="C103" s="396"/>
      <c r="D103" s="396"/>
      <c r="E103" s="396"/>
      <c r="F103" s="396"/>
      <c r="G103" s="396"/>
      <c r="H103" s="396"/>
      <c r="I103" s="396"/>
      <c r="J103" s="396"/>
      <c r="K103" s="396"/>
      <c r="L103" s="396"/>
      <c r="M103" s="396"/>
      <c r="N103" s="396"/>
      <c r="O103" s="396"/>
      <c r="P103" s="396"/>
      <c r="Q103" s="396"/>
    </row>
    <row r="104" spans="2:17" ht="15.75" thickBot="1">
      <c r="B104" s="397" t="str">
        <f>'HOME PAGE'!H7</f>
        <v>YTD Ending 01-28-2024</v>
      </c>
      <c r="C104" s="397"/>
      <c r="D104" s="397"/>
      <c r="E104" s="397"/>
      <c r="F104" s="397"/>
      <c r="G104" s="397"/>
      <c r="H104" s="397"/>
      <c r="I104" s="397"/>
      <c r="J104" s="397"/>
      <c r="K104" s="397"/>
      <c r="L104" s="397"/>
      <c r="M104" s="397"/>
      <c r="N104" s="397"/>
      <c r="O104" s="397"/>
      <c r="P104" s="397"/>
      <c r="Q104" s="397"/>
    </row>
    <row r="105" spans="2:17">
      <c r="D105" s="398" t="s">
        <v>102</v>
      </c>
      <c r="E105" s="399"/>
      <c r="F105" s="400"/>
      <c r="G105" s="401" t="s">
        <v>31</v>
      </c>
      <c r="H105" s="402"/>
      <c r="I105" s="398" t="s">
        <v>32</v>
      </c>
      <c r="J105" s="399"/>
      <c r="K105" s="400"/>
      <c r="L105" s="401" t="s">
        <v>33</v>
      </c>
      <c r="M105" s="399"/>
      <c r="N105" s="402"/>
      <c r="O105" s="398" t="s">
        <v>34</v>
      </c>
      <c r="P105" s="399"/>
      <c r="Q105" s="400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6" t="s">
        <v>11</v>
      </c>
      <c r="D107" s="347">
        <f>'Segment Data'!D87</f>
        <v>876707.36497344414</v>
      </c>
      <c r="E107" s="348">
        <f>'Segment Data'!E87</f>
        <v>-18465.253226145287</v>
      </c>
      <c r="F107" s="349">
        <f>'Segment Data'!F87</f>
        <v>-2.0627589417651554E-2</v>
      </c>
      <c r="G107" s="350">
        <f>'Segment Data'!G87</f>
        <v>100.00000000000007</v>
      </c>
      <c r="H107" s="351">
        <f>'Segment Data'!H87</f>
        <v>7.1054273576010019E-14</v>
      </c>
      <c r="I107" s="352">
        <f>'Segment Data'!I87</f>
        <v>5.9409923205296895</v>
      </c>
      <c r="J107" s="353">
        <f>'Segment Data'!J87</f>
        <v>0.12054138295763472</v>
      </c>
      <c r="K107" s="349">
        <f>'Segment Data'!K87</f>
        <v>2.0709973204914155E-2</v>
      </c>
      <c r="L107" s="354">
        <f>'Segment Data'!L87</f>
        <v>5208511.7226590514</v>
      </c>
      <c r="M107" s="355">
        <f>'Segment Data'!M87</f>
        <v>-1796.5822295797989</v>
      </c>
      <c r="N107" s="349">
        <f>'Segment Data'!N87</f>
        <v>-3.448130368589005E-4</v>
      </c>
      <c r="O107" s="347">
        <f>'Segment Data'!O87</f>
        <v>2099848.3516622782</v>
      </c>
      <c r="P107" s="348">
        <f>'Segment Data'!P87</f>
        <v>-141510.93442492047</v>
      </c>
      <c r="Q107" s="349">
        <f>'Segment Data'!Q87</f>
        <v>-6.3136211719076921E-2</v>
      </c>
    </row>
    <row r="108" spans="2:17">
      <c r="B108" s="387" t="s">
        <v>98</v>
      </c>
      <c r="C108" s="162" t="s">
        <v>370</v>
      </c>
      <c r="D108" s="88">
        <f>'Segment Data'!D88</f>
        <v>1685.757036824119</v>
      </c>
      <c r="E108" s="87">
        <f>'Segment Data'!E88</f>
        <v>1548.6274604580522</v>
      </c>
      <c r="F108" s="89">
        <f>'Segment Data'!F88</f>
        <v>11.293168851656018</v>
      </c>
      <c r="G108" s="106">
        <f>'Segment Data'!G88</f>
        <v>0.19228275068445244</v>
      </c>
      <c r="H108" s="92">
        <f>'Segment Data'!H88</f>
        <v>0.17696396483487317</v>
      </c>
      <c r="I108" s="194">
        <f>'Segment Data'!I88</f>
        <v>8.1615781623747647</v>
      </c>
      <c r="J108" s="195">
        <f>'Segment Data'!J88</f>
        <v>-4.08434893474133</v>
      </c>
      <c r="K108" s="89">
        <f>'Segment Data'!K88</f>
        <v>-0.33352713129438688</v>
      </c>
      <c r="L108" s="90">
        <f>'Segment Data'!L88</f>
        <v>13758.437818813323</v>
      </c>
      <c r="M108" s="91">
        <f>'Segment Data'!M88</f>
        <v>12079.159023776054</v>
      </c>
      <c r="N108" s="89">
        <f>'Segment Data'!N88</f>
        <v>7.1930635100456746</v>
      </c>
      <c r="O108" s="88">
        <f>'Segment Data'!O88</f>
        <v>4855.7877459526062</v>
      </c>
      <c r="P108" s="87">
        <f>'Segment Data'!P88</f>
        <v>4485.7242059707642</v>
      </c>
      <c r="Q108" s="89">
        <f>'Segment Data'!Q88</f>
        <v>12.121497314193302</v>
      </c>
    </row>
    <row r="109" spans="2:17">
      <c r="B109" s="388"/>
      <c r="C109" s="163" t="s">
        <v>318</v>
      </c>
      <c r="D109" s="88">
        <f>'Segment Data'!D89</f>
        <v>276424.60481141252</v>
      </c>
      <c r="E109" s="87">
        <f>'Segment Data'!E89</f>
        <v>-9480.2821658829344</v>
      </c>
      <c r="F109" s="89">
        <f>'Segment Data'!F89</f>
        <v>-3.3158867153732112E-2</v>
      </c>
      <c r="G109" s="106">
        <f>'Segment Data'!G89</f>
        <v>31.529860002919641</v>
      </c>
      <c r="H109" s="92">
        <f>'Segment Data'!H89</f>
        <v>-0.40866013996854988</v>
      </c>
      <c r="I109" s="194">
        <f>'Segment Data'!I89</f>
        <v>6.6494064119676537</v>
      </c>
      <c r="J109" s="195">
        <f>'Segment Data'!J89</f>
        <v>0.16193940292426579</v>
      </c>
      <c r="K109" s="89">
        <f>'Segment Data'!K89</f>
        <v>2.4961884615139589E-2</v>
      </c>
      <c r="L109" s="90">
        <f>'Segment Data'!L89</f>
        <v>1838059.5396586312</v>
      </c>
      <c r="M109" s="91">
        <f>'Segment Data'!M89</f>
        <v>-16738.98233085149</v>
      </c>
      <c r="N109" s="89">
        <f>'Segment Data'!N89</f>
        <v>-9.0246903544526358E-3</v>
      </c>
      <c r="O109" s="88">
        <f>'Segment Data'!O89</f>
        <v>757242.40970504284</v>
      </c>
      <c r="P109" s="87">
        <f>'Segment Data'!P89</f>
        <v>-67747.778529655072</v>
      </c>
      <c r="Q109" s="89">
        <f>'Segment Data'!Q89</f>
        <v>-8.2119496081063448E-2</v>
      </c>
    </row>
    <row r="110" spans="2:17">
      <c r="B110" s="388"/>
      <c r="C110" s="163" t="s">
        <v>212</v>
      </c>
      <c r="D110" s="88">
        <f>'Segment Data'!D90</f>
        <v>586801.24917455763</v>
      </c>
      <c r="E110" s="87">
        <f>'Segment Data'!E90</f>
        <v>-13939.930230452796</v>
      </c>
      <c r="F110" s="89">
        <f>'Segment Data'!F90</f>
        <v>-2.320455249007445E-2</v>
      </c>
      <c r="G110" s="106">
        <f>'Segment Data'!G90</f>
        <v>66.932396443633451</v>
      </c>
      <c r="H110" s="92">
        <f>'Segment Data'!H90</f>
        <v>-0.17657976849058343</v>
      </c>
      <c r="I110" s="194">
        <f>'Segment Data'!I90</f>
        <v>5.5645097415487692</v>
      </c>
      <c r="J110" s="195">
        <f>'Segment Data'!J90</f>
        <v>0.10174937745543655</v>
      </c>
      <c r="K110" s="89">
        <f>'Segment Data'!K90</f>
        <v>1.8626000533399589E-2</v>
      </c>
      <c r="L110" s="90">
        <f>'Segment Data'!L90</f>
        <v>3265261.2673848127</v>
      </c>
      <c r="M110" s="91">
        <f>'Segment Data'!M90</f>
        <v>-16443.836547560059</v>
      </c>
      <c r="N110" s="89">
        <f>'Segment Data'!N90</f>
        <v>-5.010759963732233E-3</v>
      </c>
      <c r="O110" s="88">
        <f>'Segment Data'!O90</f>
        <v>1302340.9062765837</v>
      </c>
      <c r="P110" s="87">
        <f>'Segment Data'!P90</f>
        <v>-84659.867905887542</v>
      </c>
      <c r="Q110" s="89">
        <f>'Segment Data'!Q90</f>
        <v>-6.1038082661336604E-2</v>
      </c>
    </row>
    <row r="111" spans="2:17">
      <c r="B111" s="388"/>
      <c r="C111" s="163" t="s">
        <v>347</v>
      </c>
      <c r="D111" s="88">
        <f>'Segment Data'!D91</f>
        <v>11266.507020206889</v>
      </c>
      <c r="E111" s="87">
        <f>'Segment Data'!E91</f>
        <v>4419.2315920458632</v>
      </c>
      <c r="F111" s="89">
        <f>'Segment Data'!F91</f>
        <v>0.64540000448510326</v>
      </c>
      <c r="G111" s="106">
        <f>'Segment Data'!G91</f>
        <v>1.2850932329681255</v>
      </c>
      <c r="H111" s="92">
        <f>'Segment Data'!H91</f>
        <v>0.52018205394518269</v>
      </c>
      <c r="I111" s="194">
        <f>'Segment Data'!I91</f>
        <v>7.8185970572714369</v>
      </c>
      <c r="J111" s="195">
        <f>'Segment Data'!J91</f>
        <v>-1.2244420198710779</v>
      </c>
      <c r="K111" s="89">
        <f>'Segment Data'!K91</f>
        <v>-0.1354016066308967</v>
      </c>
      <c r="L111" s="90">
        <f>'Segment Data'!L91</f>
        <v>88088.278633917565</v>
      </c>
      <c r="M111" s="91">
        <f>'Segment Data'!M91</f>
        <v>26168.099365099661</v>
      </c>
      <c r="N111" s="89">
        <f>'Segment Data'!N91</f>
        <v>0.42261020032733548</v>
      </c>
      <c r="O111" s="88">
        <f>'Segment Data'!O91</f>
        <v>34004.664196848869</v>
      </c>
      <c r="P111" s="87">
        <f>'Segment Data'!P91</f>
        <v>9146.7846096754074</v>
      </c>
      <c r="Q111" s="89">
        <f>'Segment Data'!Q91</f>
        <v>0.36796318759203828</v>
      </c>
    </row>
    <row r="112" spans="2:17" ht="15.75" thickBot="1">
      <c r="B112" s="389"/>
      <c r="C112" s="164" t="s">
        <v>348</v>
      </c>
      <c r="D112" s="155">
        <f>'Segment Data'!D92</f>
        <v>529.2469304411411</v>
      </c>
      <c r="E112" s="149">
        <f>'Segment Data'!E92</f>
        <v>-1012.8998823147301</v>
      </c>
      <c r="F112" s="151">
        <f>'Segment Data'!F92</f>
        <v>-0.65681157846744953</v>
      </c>
      <c r="G112" s="152">
        <f>'Segment Data'!G92</f>
        <v>6.0367569794189259E-2</v>
      </c>
      <c r="H112" s="153">
        <f>'Segment Data'!H92</f>
        <v>-0.11190611032099398</v>
      </c>
      <c r="I112" s="196">
        <f>'Segment Data'!I92</f>
        <v>6.3187880184569591</v>
      </c>
      <c r="J112" s="197">
        <f>'Segment Data'!J92</f>
        <v>-0.298753721738235</v>
      </c>
      <c r="K112" s="151">
        <f>'Segment Data'!K92</f>
        <v>-4.5145725326308679E-2</v>
      </c>
      <c r="L112" s="154">
        <f>'Segment Data'!L92</f>
        <v>3344.1991628766059</v>
      </c>
      <c r="M112" s="150">
        <f>'Segment Data'!M92</f>
        <v>-6861.0217400443544</v>
      </c>
      <c r="N112" s="151">
        <f>'Segment Data'!N92</f>
        <v>-0.67230506868112749</v>
      </c>
      <c r="O112" s="155">
        <f>'Segment Data'!O92</f>
        <v>1404.5837378501892</v>
      </c>
      <c r="P112" s="149">
        <f>'Segment Data'!P92</f>
        <v>-2735.796805024147</v>
      </c>
      <c r="Q112" s="151">
        <f>'Segment Data'!Q92</f>
        <v>-0.66075974821505212</v>
      </c>
    </row>
    <row r="113" spans="2:17">
      <c r="B113" s="393" t="s">
        <v>99</v>
      </c>
      <c r="C113" s="165" t="s">
        <v>213</v>
      </c>
      <c r="D113" s="127">
        <f>'Type Data'!D59</f>
        <v>281365.92688752816</v>
      </c>
      <c r="E113" s="121">
        <f>'Type Data'!E59</f>
        <v>-30178.434643096989</v>
      </c>
      <c r="F113" s="123">
        <f>'Type Data'!F59</f>
        <v>-9.6867214976479099E-2</v>
      </c>
      <c r="G113" s="124">
        <f>'Type Data'!G59</f>
        <v>32.093482743361108</v>
      </c>
      <c r="H113" s="125">
        <f>'Type Data'!H59</f>
        <v>-2.7092307441466943</v>
      </c>
      <c r="I113" s="198">
        <f>'Type Data'!I59</f>
        <v>4.6682696039737239</v>
      </c>
      <c r="J113" s="199">
        <f>'Type Data'!J59</f>
        <v>0.18972304725575917</v>
      </c>
      <c r="K113" s="123">
        <f>'Type Data'!K59</f>
        <v>4.2362638157946234E-2</v>
      </c>
      <c r="L113" s="126">
        <f>'Type Data'!L59</f>
        <v>1313492.0040829408</v>
      </c>
      <c r="M113" s="122">
        <f>'Type Data'!M59</f>
        <v>-81773.923514937283</v>
      </c>
      <c r="N113" s="123">
        <f>'Type Data'!N59</f>
        <v>-5.8608127595949508E-2</v>
      </c>
      <c r="O113" s="127">
        <f>'Type Data'!O59</f>
        <v>703285.93082070351</v>
      </c>
      <c r="P113" s="121">
        <f>'Type Data'!P59</f>
        <v>-89064.84299412265</v>
      </c>
      <c r="Q113" s="123">
        <f>'Type Data'!Q59</f>
        <v>-0.11240582572452598</v>
      </c>
    </row>
    <row r="114" spans="2:17">
      <c r="B114" s="391"/>
      <c r="C114" s="166" t="s">
        <v>214</v>
      </c>
      <c r="D114" s="88">
        <f>'Type Data'!D60</f>
        <v>368462.82303468062</v>
      </c>
      <c r="E114" s="87">
        <f>'Type Data'!E60</f>
        <v>54704.551474229025</v>
      </c>
      <c r="F114" s="89">
        <f>'Type Data'!F60</f>
        <v>0.17435253962281322</v>
      </c>
      <c r="G114" s="106">
        <f>'Type Data'!G60</f>
        <v>42.028028707827907</v>
      </c>
      <c r="H114" s="92">
        <f>'Type Data'!H60</f>
        <v>6.9779986709958877</v>
      </c>
      <c r="I114" s="194">
        <f>'Type Data'!I60</f>
        <v>6.3094622702731948</v>
      </c>
      <c r="J114" s="195">
        <f>'Type Data'!J60</f>
        <v>-9.1188211252394957E-2</v>
      </c>
      <c r="K114" s="89">
        <f>'Type Data'!K60</f>
        <v>-1.4246710004802562E-2</v>
      </c>
      <c r="L114" s="90">
        <f>'Type Data'!L60</f>
        <v>2324802.2799356664</v>
      </c>
      <c r="M114" s="91">
        <f>'Type Data'!M60</f>
        <v>316545.24798962497</v>
      </c>
      <c r="N114" s="89">
        <f>'Type Data'!N60</f>
        <v>0.15762187954740348</v>
      </c>
      <c r="O114" s="88">
        <f>'Type Data'!O60</f>
        <v>726636.38382792473</v>
      </c>
      <c r="P114" s="87">
        <f>'Type Data'!P60</f>
        <v>71736.917827888625</v>
      </c>
      <c r="Q114" s="89">
        <f>'Type Data'!Q60</f>
        <v>0.10953882473907021</v>
      </c>
    </row>
    <row r="115" spans="2:17">
      <c r="B115" s="391"/>
      <c r="C115" s="166" t="s">
        <v>215</v>
      </c>
      <c r="D115" s="88">
        <f>'Type Data'!D61</f>
        <v>226468.65112158025</v>
      </c>
      <c r="E115" s="87">
        <f>'Type Data'!E61</f>
        <v>-42958.667744397855</v>
      </c>
      <c r="F115" s="89">
        <f>'Type Data'!F61</f>
        <v>-0.15944436490409086</v>
      </c>
      <c r="G115" s="106">
        <f>'Type Data'!G61</f>
        <v>25.83172677332762</v>
      </c>
      <c r="H115" s="92">
        <f>'Type Data'!H61</f>
        <v>-4.2660793244350934</v>
      </c>
      <c r="I115" s="194">
        <f>'Type Data'!I61</f>
        <v>6.9215791430126528</v>
      </c>
      <c r="J115" s="195">
        <f>'Type Data'!J61</f>
        <v>0.22586168884232283</v>
      </c>
      <c r="K115" s="89">
        <f>'Type Data'!K61</f>
        <v>3.3732261014336587E-2</v>
      </c>
      <c r="L115" s="90">
        <f>'Type Data'!L61</f>
        <v>1567520.6921493388</v>
      </c>
      <c r="M115" s="91">
        <f>'Type Data'!M61</f>
        <v>-236488.50941190589</v>
      </c>
      <c r="N115" s="89">
        <f>'Type Data'!N61</f>
        <v>-0.13109052282396427</v>
      </c>
      <c r="O115" s="88">
        <f>'Type Data'!O61</f>
        <v>668286.18129503727</v>
      </c>
      <c r="P115" s="87">
        <f>'Type Data'!P61</f>
        <v>-124052.20000716415</v>
      </c>
      <c r="Q115" s="89">
        <f>'Type Data'!Q61</f>
        <v>-0.15656467354678114</v>
      </c>
    </row>
    <row r="116" spans="2:17" ht="15.75" thickBot="1">
      <c r="B116" s="394"/>
      <c r="C116" s="167" t="s">
        <v>216</v>
      </c>
      <c r="D116" s="155">
        <f>'Type Data'!D62</f>
        <v>409.96392965316772</v>
      </c>
      <c r="E116" s="149">
        <f>'Type Data'!E62</f>
        <v>-32.702312880687657</v>
      </c>
      <c r="F116" s="151">
        <f>'Type Data'!F62</f>
        <v>-7.3875777591480937E-2</v>
      </c>
      <c r="G116" s="152">
        <f>'Type Data'!G62</f>
        <v>4.6761775483155174E-2</v>
      </c>
      <c r="H116" s="153">
        <f>'Type Data'!H62</f>
        <v>-2.6886024142569881E-3</v>
      </c>
      <c r="I116" s="196">
        <f>'Type Data'!I62</f>
        <v>6.5780091760439072</v>
      </c>
      <c r="J116" s="197">
        <f>'Type Data'!J62</f>
        <v>0.30659401780171347</v>
      </c>
      <c r="K116" s="151">
        <f>'Type Data'!K62</f>
        <v>4.8887533366177002E-2</v>
      </c>
      <c r="L116" s="154">
        <f>'Type Data'!L62</f>
        <v>2696.7464911055563</v>
      </c>
      <c r="M116" s="150">
        <f>'Type Data'!M62</f>
        <v>-79.39729236337962</v>
      </c>
      <c r="N116" s="151">
        <f>'Type Data'!N62</f>
        <v>-2.8599848767259663E-2</v>
      </c>
      <c r="O116" s="155">
        <f>'Type Data'!O62</f>
        <v>1639.8557186126709</v>
      </c>
      <c r="P116" s="149">
        <f>'Type Data'!P62</f>
        <v>-130.80925152275063</v>
      </c>
      <c r="Q116" s="151">
        <f>'Type Data'!Q62</f>
        <v>-7.3875777591480937E-2</v>
      </c>
    </row>
    <row r="117" spans="2:17" ht="15.75" thickBot="1">
      <c r="B117" s="105" t="s">
        <v>217</v>
      </c>
      <c r="C117" s="168" t="s">
        <v>218</v>
      </c>
      <c r="D117" s="148">
        <f>Granola!D17</f>
        <v>15358.46679440857</v>
      </c>
      <c r="E117" s="142">
        <f>Granola!E17</f>
        <v>-2420.2700218871723</v>
      </c>
      <c r="F117" s="144">
        <f>Granola!F17</f>
        <v>-0.13613284492005004</v>
      </c>
      <c r="G117" s="145">
        <f>Granola!G17</f>
        <v>1.7518350373244314</v>
      </c>
      <c r="H117" s="146">
        <f>Granola!H17</f>
        <v>-0.234232951668923</v>
      </c>
      <c r="I117" s="200">
        <f>Granola!I17</f>
        <v>6.3236569942627732</v>
      </c>
      <c r="J117" s="201">
        <f>Granola!J17</f>
        <v>0.36797562781958337</v>
      </c>
      <c r="K117" s="144">
        <f>Granola!K17</f>
        <v>6.1785647212913811E-2</v>
      </c>
      <c r="L117" s="147">
        <f>Granola!L17</f>
        <v>97121.675965614311</v>
      </c>
      <c r="M117" s="143">
        <f>Granola!M17</f>
        <v>-8762.8156100957567</v>
      </c>
      <c r="N117" s="144">
        <f>Granola!N17</f>
        <v>-8.2758253637456661E-2</v>
      </c>
      <c r="O117" s="148">
        <f>Granola!O17</f>
        <v>35763.665143489838</v>
      </c>
      <c r="P117" s="142">
        <f>Granola!P17</f>
        <v>-6744.6819919262634</v>
      </c>
      <c r="Q117" s="144">
        <f>Granola!Q17</f>
        <v>-0.15866723705911606</v>
      </c>
    </row>
    <row r="118" spans="2:17">
      <c r="B118" s="390" t="s">
        <v>219</v>
      </c>
      <c r="C118" s="169" t="s">
        <v>22</v>
      </c>
      <c r="D118" s="136">
        <f>'NB vs PL'!D31</f>
        <v>836694.00145712029</v>
      </c>
      <c r="E118" s="128">
        <f>'NB vs PL'!E31</f>
        <v>-6871.9208268758375</v>
      </c>
      <c r="F118" s="132">
        <f>'NB vs PL'!F31</f>
        <v>-8.1462759997105796E-3</v>
      </c>
      <c r="G118" s="133">
        <f>'NB vs PL'!G31</f>
        <v>95.435949883056395</v>
      </c>
      <c r="H118" s="134">
        <f>'NB vs PL'!H31</f>
        <v>1.2009492660119463</v>
      </c>
      <c r="I118" s="202">
        <f>'NB vs PL'!I31</f>
        <v>5.8956412463123256</v>
      </c>
      <c r="J118" s="203">
        <f>'NB vs PL'!J31</f>
        <v>0.13091830289607387</v>
      </c>
      <c r="K118" s="132">
        <f>'NB vs PL'!K31</f>
        <v>2.2710250636692339E-2</v>
      </c>
      <c r="L118" s="135">
        <f>'NB vs PL'!L31</f>
        <v>4932847.6655327035</v>
      </c>
      <c r="M118" s="129">
        <f>'NB vs PL'!M31</f>
        <v>69923.839058060199</v>
      </c>
      <c r="N118" s="132">
        <f>'NB vs PL'!N31</f>
        <v>1.4378970667272655E-2</v>
      </c>
      <c r="O118" s="136">
        <f>'NB vs PL'!O31</f>
        <v>2001726.0780488253</v>
      </c>
      <c r="P118" s="128">
        <f>'NB vs PL'!P31</f>
        <v>-110506.2453458393</v>
      </c>
      <c r="Q118" s="132">
        <f>'NB vs PL'!Q31</f>
        <v>-5.2317277849550037E-2</v>
      </c>
    </row>
    <row r="119" spans="2:17" ht="15.75" thickBot="1">
      <c r="B119" s="392"/>
      <c r="C119" s="170" t="s">
        <v>21</v>
      </c>
      <c r="D119" s="141">
        <f>'NB vs PL'!D32</f>
        <v>40013.363516323705</v>
      </c>
      <c r="E119" s="130">
        <f>'NB vs PL'!E32</f>
        <v>-11593.332399269508</v>
      </c>
      <c r="F119" s="137">
        <f>'NB vs PL'!F32</f>
        <v>-0.22464783287485232</v>
      </c>
      <c r="G119" s="138">
        <f>'NB vs PL'!G32</f>
        <v>4.5640501169436094</v>
      </c>
      <c r="H119" s="139">
        <f>'NB vs PL'!H32</f>
        <v>-1.2009492660119223</v>
      </c>
      <c r="I119" s="204">
        <f>'NB vs PL'!I32</f>
        <v>6.8892997964014979</v>
      </c>
      <c r="J119" s="205">
        <f>'NB vs PL'!J32</f>
        <v>0.15791596624574655</v>
      </c>
      <c r="K119" s="137">
        <f>'NB vs PL'!K32</f>
        <v>2.3459658553164495E-2</v>
      </c>
      <c r="L119" s="140">
        <f>'NB vs PL'!L32</f>
        <v>275664.05712634802</v>
      </c>
      <c r="M119" s="131">
        <f>'NB vs PL'!M32</f>
        <v>-71720.421287640987</v>
      </c>
      <c r="N119" s="137">
        <f>'NB vs PL'!N32</f>
        <v>-0.20645833577564024</v>
      </c>
      <c r="O119" s="141">
        <f>'NB vs PL'!O32</f>
        <v>98122.273613452911</v>
      </c>
      <c r="P119" s="130">
        <f>'NB vs PL'!P32</f>
        <v>-31004.689079081407</v>
      </c>
      <c r="Q119" s="137">
        <f>'NB vs PL'!Q32</f>
        <v>-0.24011010893911464</v>
      </c>
    </row>
    <row r="120" spans="2:17">
      <c r="B120" s="393" t="s">
        <v>100</v>
      </c>
      <c r="C120" s="165" t="s">
        <v>208</v>
      </c>
      <c r="D120" s="127">
        <f>Package!D59</f>
        <v>484805.61777534982</v>
      </c>
      <c r="E120" s="121">
        <f>Package!E59</f>
        <v>-71668.938204184116</v>
      </c>
      <c r="F120" s="123">
        <f>Package!F59</f>
        <v>-0.12879104252669543</v>
      </c>
      <c r="G120" s="124">
        <f>Package!G59</f>
        <v>55.298453867789156</v>
      </c>
      <c r="H120" s="125">
        <f>Package!H59</f>
        <v>-6.8654846470796471</v>
      </c>
      <c r="I120" s="198">
        <f>Package!I59</f>
        <v>5.7440634411255198</v>
      </c>
      <c r="J120" s="199">
        <f>Package!J59</f>
        <v>0.17134769060211319</v>
      </c>
      <c r="K120" s="123">
        <f>Package!K59</f>
        <v>3.0747610011513628E-2</v>
      </c>
      <c r="L120" s="126">
        <f>Package!L59</f>
        <v>2784754.2251156592</v>
      </c>
      <c r="M120" s="122">
        <f>Package!M59</f>
        <v>-316320.29775700858</v>
      </c>
      <c r="N120" s="123">
        <f>Package!N59</f>
        <v>-0.10200344926376892</v>
      </c>
      <c r="O120" s="127">
        <f>Package!O59</f>
        <v>1353039.7189673185</v>
      </c>
      <c r="P120" s="121">
        <f>Package!P59</f>
        <v>-216203.93789812759</v>
      </c>
      <c r="Q120" s="123">
        <f>Package!Q59</f>
        <v>-0.13777588773562005</v>
      </c>
    </row>
    <row r="121" spans="2:17">
      <c r="B121" s="391"/>
      <c r="C121" s="166" t="s">
        <v>209</v>
      </c>
      <c r="D121" s="88">
        <f>Package!D60</f>
        <v>22712.165384888649</v>
      </c>
      <c r="E121" s="87">
        <f>Package!E60</f>
        <v>-2172.6504385918379</v>
      </c>
      <c r="F121" s="89">
        <f>Package!F60</f>
        <v>-8.7308278831696118E-2</v>
      </c>
      <c r="G121" s="106">
        <f>Package!G60</f>
        <v>2.590621031862395</v>
      </c>
      <c r="H121" s="92">
        <f>Package!H60</f>
        <v>-0.18926916110730607</v>
      </c>
      <c r="I121" s="194">
        <f>Package!I60</f>
        <v>4.083831886339647</v>
      </c>
      <c r="J121" s="195">
        <f>Package!J60</f>
        <v>3.7210815217768811E-2</v>
      </c>
      <c r="K121" s="89">
        <f>Package!K60</f>
        <v>9.1955274694036394E-3</v>
      </c>
      <c r="L121" s="90">
        <f>Package!L60</f>
        <v>92752.665206627848</v>
      </c>
      <c r="M121" s="91">
        <f>Package!M60</f>
        <v>-7946.7548556554248</v>
      </c>
      <c r="N121" s="89">
        <f>Package!N60</f>
        <v>-7.8915597038595686E-2</v>
      </c>
      <c r="O121" s="88">
        <f>Package!O60</f>
        <v>15733.593264818192</v>
      </c>
      <c r="P121" s="87">
        <f>Package!P60</f>
        <v>-1351.9113564491272</v>
      </c>
      <c r="Q121" s="89">
        <f>Package!Q60</f>
        <v>-7.9126217598883483E-2</v>
      </c>
    </row>
    <row r="122" spans="2:17" ht="15" customHeight="1">
      <c r="B122" s="391"/>
      <c r="C122" s="166" t="s">
        <v>210</v>
      </c>
      <c r="D122" s="88">
        <f>Package!D61</f>
        <v>514.00116872787476</v>
      </c>
      <c r="E122" s="87">
        <f>Package!E61</f>
        <v>484.15712724626064</v>
      </c>
      <c r="F122" s="89">
        <f>Package!F61</f>
        <v>16.222907595961264</v>
      </c>
      <c r="G122" s="106">
        <f>Package!G61</f>
        <v>5.8628590252968175E-2</v>
      </c>
      <c r="H122" s="92">
        <f>Package!H61</f>
        <v>5.5294703483549583E-2</v>
      </c>
      <c r="I122" s="194">
        <f>Package!I61</f>
        <v>7.7258658328759937</v>
      </c>
      <c r="J122" s="195">
        <f>Package!J61</f>
        <v>3.5612847736798106</v>
      </c>
      <c r="K122" s="89">
        <f>Package!K61</f>
        <v>0.85513638060083375</v>
      </c>
      <c r="L122" s="90">
        <f>Package!L61</f>
        <v>3971.1040675330164</v>
      </c>
      <c r="M122" s="91">
        <f>Package!M61</f>
        <v>3846.816137648821</v>
      </c>
      <c r="N122" s="89">
        <f>Package!N61</f>
        <v>30.950842460994188</v>
      </c>
      <c r="O122" s="88">
        <f>Package!O61</f>
        <v>3927.5501568317413</v>
      </c>
      <c r="P122" s="87">
        <f>Package!P61</f>
        <v>3864.8277674913406</v>
      </c>
      <c r="Q122" s="89">
        <f>Package!Q61</f>
        <v>61.617993321595783</v>
      </c>
    </row>
    <row r="123" spans="2:17" ht="15.75" thickBot="1">
      <c r="B123" s="394"/>
      <c r="C123" s="167" t="s">
        <v>211</v>
      </c>
      <c r="D123" s="155">
        <f>Package!D62</f>
        <v>368642.09105273691</v>
      </c>
      <c r="E123" s="149">
        <f>Package!E62</f>
        <v>54883.819492285431</v>
      </c>
      <c r="F123" s="151">
        <f>Package!F62</f>
        <v>0.17492389672892183</v>
      </c>
      <c r="G123" s="152">
        <f>Package!G62</f>
        <v>42.048476581909782</v>
      </c>
      <c r="H123" s="153">
        <f>Package!H62</f>
        <v>6.9984465450777833</v>
      </c>
      <c r="I123" s="196">
        <f>Package!I62</f>
        <v>6.3118038484874059</v>
      </c>
      <c r="J123" s="197">
        <f>Package!J62</f>
        <v>-8.8846633038184741E-2</v>
      </c>
      <c r="K123" s="151">
        <f>Package!K62</f>
        <v>-1.3880875591414609E-2</v>
      </c>
      <c r="L123" s="154">
        <f>Package!L62</f>
        <v>2326796.5690211095</v>
      </c>
      <c r="M123" s="150">
        <f>Package!M62</f>
        <v>318539.5370750688</v>
      </c>
      <c r="N123" s="151">
        <f>Package!N62</f>
        <v>0.15861492428904767</v>
      </c>
      <c r="O123" s="155">
        <f>Package!O62</f>
        <v>727040.32257974148</v>
      </c>
      <c r="P123" s="149">
        <f>Package!P62</f>
        <v>72140.856579705025</v>
      </c>
      <c r="Q123" s="151">
        <f>Package!Q62</f>
        <v>0.11015561979355928</v>
      </c>
    </row>
    <row r="124" spans="2:17">
      <c r="B124" s="390" t="s">
        <v>220</v>
      </c>
      <c r="C124" s="171" t="s">
        <v>221</v>
      </c>
      <c r="D124" s="127">
        <f>Flavor!D185</f>
        <v>221381.9390234836</v>
      </c>
      <c r="E124" s="121">
        <f>Flavor!E185</f>
        <v>-9158.5380812975927</v>
      </c>
      <c r="F124" s="123">
        <f>Flavor!F185</f>
        <v>-3.9726377755065614E-2</v>
      </c>
      <c r="G124" s="124">
        <f>Flavor!G185</f>
        <v>25.25152038961021</v>
      </c>
      <c r="H124" s="125">
        <f>Flavor!H185</f>
        <v>-0.50222502414634462</v>
      </c>
      <c r="I124" s="198">
        <f>Flavor!I185</f>
        <v>5.4315950670416946</v>
      </c>
      <c r="J124" s="199">
        <f>Flavor!J185</f>
        <v>0.11597719480830193</v>
      </c>
      <c r="K124" s="123">
        <f>Flavor!K185</f>
        <v>2.1818196415908528E-2</v>
      </c>
      <c r="L124" s="126">
        <f>Flavor!L185</f>
        <v>1202457.0479320788</v>
      </c>
      <c r="M124" s="122">
        <f>Flavor!M185</f>
        <v>-23008.032439309405</v>
      </c>
      <c r="N124" s="123">
        <f>Flavor!N185</f>
        <v>-1.8774939251909661E-2</v>
      </c>
      <c r="O124" s="127">
        <f>Flavor!O185</f>
        <v>572712.24208438396</v>
      </c>
      <c r="P124" s="121">
        <f>Flavor!P185</f>
        <v>-42937.667806956917</v>
      </c>
      <c r="Q124" s="123">
        <f>Flavor!Q185</f>
        <v>-6.9743643452388718E-2</v>
      </c>
    </row>
    <row r="125" spans="2:17">
      <c r="B125" s="391"/>
      <c r="C125" s="166" t="s">
        <v>222</v>
      </c>
      <c r="D125" s="88">
        <f>Flavor!D186</f>
        <v>246384.92110677969</v>
      </c>
      <c r="E125" s="87">
        <f>Flavor!E186</f>
        <v>8715.9014949860284</v>
      </c>
      <c r="F125" s="89">
        <f>Flavor!F186</f>
        <v>3.6672434250044454E-2</v>
      </c>
      <c r="G125" s="106">
        <f>Flavor!G186</f>
        <v>28.103439180557451</v>
      </c>
      <c r="H125" s="92">
        <f>Flavor!H186</f>
        <v>1.553362158563182</v>
      </c>
      <c r="I125" s="194">
        <f>Flavor!I186</f>
        <v>6.2051487616368091</v>
      </c>
      <c r="J125" s="195">
        <f>Flavor!J186</f>
        <v>0.11882544008905871</v>
      </c>
      <c r="K125" s="89">
        <f>Flavor!K186</f>
        <v>1.9523353231724376E-2</v>
      </c>
      <c r="L125" s="90">
        <f>Flavor!L186</f>
        <v>1528855.0880917169</v>
      </c>
      <c r="M125" s="91">
        <f>Flavor!M186</f>
        <v>82324.591219067574</v>
      </c>
      <c r="N125" s="89">
        <f>Flavor!N186</f>
        <v>5.6911756369499709E-2</v>
      </c>
      <c r="O125" s="88">
        <f>Flavor!O186</f>
        <v>557683.51073801517</v>
      </c>
      <c r="P125" s="87">
        <f>Flavor!P186</f>
        <v>2478.7022102422779</v>
      </c>
      <c r="Q125" s="89">
        <f>Flavor!Q186</f>
        <v>4.4644826056442315E-3</v>
      </c>
    </row>
    <row r="126" spans="2:17">
      <c r="B126" s="391"/>
      <c r="C126" s="166" t="s">
        <v>223</v>
      </c>
      <c r="D126" s="88">
        <f>Flavor!D187</f>
        <v>42384.553270546669</v>
      </c>
      <c r="E126" s="87">
        <f>Flavor!E187</f>
        <v>2385.8542155246978</v>
      </c>
      <c r="F126" s="89">
        <f>Flavor!F187</f>
        <v>5.9648295366875083E-2</v>
      </c>
      <c r="G126" s="106">
        <f>Flavor!G187</f>
        <v>4.8345154796128043</v>
      </c>
      <c r="H126" s="92">
        <f>Flavor!H187</f>
        <v>0.36624888590609306</v>
      </c>
      <c r="I126" s="194">
        <f>Flavor!I187</f>
        <v>5.3058636446752523</v>
      </c>
      <c r="J126" s="195">
        <f>Flavor!J187</f>
        <v>0.1351509081772333</v>
      </c>
      <c r="K126" s="89">
        <f>Flavor!K187</f>
        <v>2.6137771534522972E-2</v>
      </c>
      <c r="L126" s="90">
        <f>Flavor!L187</f>
        <v>224886.66029399514</v>
      </c>
      <c r="M126" s="91">
        <f>Flavor!M187</f>
        <v>18064.877646841749</v>
      </c>
      <c r="N126" s="89">
        <f>Flavor!N187</f>
        <v>8.7345140418121164E-2</v>
      </c>
      <c r="O126" s="88">
        <f>Flavor!O187</f>
        <v>86291.162345290184</v>
      </c>
      <c r="P126" s="87">
        <f>Flavor!P187</f>
        <v>-4424.796724155909</v>
      </c>
      <c r="Q126" s="89">
        <f>Flavor!Q187</f>
        <v>-4.8776386972534565E-2</v>
      </c>
    </row>
    <row r="127" spans="2:17">
      <c r="B127" s="391"/>
      <c r="C127" s="166" t="s">
        <v>224</v>
      </c>
      <c r="D127" s="88">
        <f>Flavor!D188</f>
        <v>1429.565321821284</v>
      </c>
      <c r="E127" s="87">
        <f>Flavor!E188</f>
        <v>-2078.6293377685906</v>
      </c>
      <c r="F127" s="89">
        <f>Flavor!F188</f>
        <v>-0.59250684168466083</v>
      </c>
      <c r="G127" s="106">
        <f>Flavor!G188</f>
        <v>0.16306071774184153</v>
      </c>
      <c r="H127" s="92">
        <f>Flavor!H188</f>
        <v>-0.22884075335606927</v>
      </c>
      <c r="I127" s="194">
        <f>Flavor!I188</f>
        <v>6.5449400451116668</v>
      </c>
      <c r="J127" s="195">
        <f>Flavor!J188</f>
        <v>-0.6169941666440959</v>
      </c>
      <c r="K127" s="89">
        <f>Flavor!K188</f>
        <v>-8.6149097213340436E-2</v>
      </c>
      <c r="L127" s="90">
        <f>Flavor!L188</f>
        <v>9356.4193218910696</v>
      </c>
      <c r="M127" s="91">
        <f>Flavor!M188</f>
        <v>-15769.040032124518</v>
      </c>
      <c r="N127" s="89">
        <f>Flavor!N188</f>
        <v>-0.62761200939414019</v>
      </c>
      <c r="O127" s="88">
        <f>Flavor!O188</f>
        <v>3971.5876523256302</v>
      </c>
      <c r="P127" s="87">
        <f>Flavor!P188</f>
        <v>-6345.0908169746399</v>
      </c>
      <c r="Q127" s="89">
        <f>Flavor!Q188</f>
        <v>-0.61503233195218465</v>
      </c>
    </row>
    <row r="128" spans="2:17">
      <c r="B128" s="391"/>
      <c r="C128" s="166" t="s">
        <v>225</v>
      </c>
      <c r="D128" s="88">
        <f>Flavor!D189</f>
        <v>7022.7033451929428</v>
      </c>
      <c r="E128" s="87">
        <f>Flavor!E189</f>
        <v>-1740.3979071672757</v>
      </c>
      <c r="F128" s="89">
        <f>Flavor!F189</f>
        <v>-0.19860524910613395</v>
      </c>
      <c r="G128" s="106">
        <f>Flavor!G189</f>
        <v>0.80103163561374491</v>
      </c>
      <c r="H128" s="92">
        <f>Flavor!H189</f>
        <v>-0.17789701727389085</v>
      </c>
      <c r="I128" s="194">
        <f>Flavor!I189</f>
        <v>5.1360209309069651</v>
      </c>
      <c r="J128" s="195">
        <f>Flavor!J189</f>
        <v>0.71565575111352153</v>
      </c>
      <c r="K128" s="89">
        <f>Flavor!K189</f>
        <v>0.16189968973263946</v>
      </c>
      <c r="L128" s="90">
        <f>Flavor!L189</f>
        <v>36068.751372461316</v>
      </c>
      <c r="M128" s="91">
        <f>Flavor!M189</f>
        <v>-2667.3562704761134</v>
      </c>
      <c r="N128" s="89">
        <f>Flavor!N189</f>
        <v>-6.8859687583051207E-2</v>
      </c>
      <c r="O128" s="88">
        <f>Flavor!O189</f>
        <v>11677.597480654716</v>
      </c>
      <c r="P128" s="87">
        <f>Flavor!P189</f>
        <v>632.92331485461182</v>
      </c>
      <c r="Q128" s="89">
        <f>Flavor!Q189</f>
        <v>5.7305748033243245E-2</v>
      </c>
    </row>
    <row r="129" spans="2:17">
      <c r="B129" s="391"/>
      <c r="C129" s="166" t="s">
        <v>226</v>
      </c>
      <c r="D129" s="88">
        <f>Flavor!D190</f>
        <v>97222.65599165835</v>
      </c>
      <c r="E129" s="87">
        <f>Flavor!E190</f>
        <v>-16623.030306702422</v>
      </c>
      <c r="F129" s="89">
        <f>Flavor!F190</f>
        <v>-0.14601370370009153</v>
      </c>
      <c r="G129" s="106">
        <f>Flavor!G190</f>
        <v>11.089521986005362</v>
      </c>
      <c r="H129" s="92">
        <f>Flavor!H190</f>
        <v>-1.6282135639640103</v>
      </c>
      <c r="I129" s="194">
        <f>Flavor!I190</f>
        <v>5.4120253061345247</v>
      </c>
      <c r="J129" s="195">
        <f>Flavor!J190</f>
        <v>0.16020851841913863</v>
      </c>
      <c r="K129" s="89">
        <f>Flavor!K190</f>
        <v>3.0505351746825043E-2</v>
      </c>
      <c r="L129" s="90">
        <f>Flavor!L190</f>
        <v>526171.47455646633</v>
      </c>
      <c r="M129" s="91">
        <f>Flavor!M190</f>
        <v>-71725.211954244296</v>
      </c>
      <c r="N129" s="89">
        <f>Flavor!N190</f>
        <v>-0.11996255134449457</v>
      </c>
      <c r="O129" s="88">
        <f>Flavor!O190</f>
        <v>259135.49510002136</v>
      </c>
      <c r="P129" s="87">
        <f>Flavor!P190</f>
        <v>-43072.888343194267</v>
      </c>
      <c r="Q129" s="89">
        <f>Flavor!Q190</f>
        <v>-0.1425271127572395</v>
      </c>
    </row>
    <row r="130" spans="2:17">
      <c r="B130" s="391"/>
      <c r="C130" s="166" t="s">
        <v>227</v>
      </c>
      <c r="D130" s="88">
        <f>Flavor!D191</f>
        <v>88.877035202229024</v>
      </c>
      <c r="E130" s="87">
        <f>Flavor!E191</f>
        <v>83.731665333616732</v>
      </c>
      <c r="F130" s="89">
        <f>Flavor!F191</f>
        <v>16.273206294535875</v>
      </c>
      <c r="G130" s="106">
        <f>Flavor!G191</f>
        <v>1.0137594225060623E-2</v>
      </c>
      <c r="H130" s="92">
        <f>Flavor!H191</f>
        <v>9.562803423375817E-3</v>
      </c>
      <c r="I130" s="194">
        <f>Flavor!I191</f>
        <v>8.02198468166279</v>
      </c>
      <c r="J130" s="195">
        <f>Flavor!J191</f>
        <v>-0.28227467944381424</v>
      </c>
      <c r="K130" s="89">
        <f>Flavor!K191</f>
        <v>-3.3991553872445408E-2</v>
      </c>
      <c r="L130" s="90">
        <f>Flavor!L191</f>
        <v>712.97021494388582</v>
      </c>
      <c r="M130" s="91">
        <f>Flavor!M191</f>
        <v>670.24172904610634</v>
      </c>
      <c r="N130" s="89">
        <f>Flavor!N191</f>
        <v>15.686063172225296</v>
      </c>
      <c r="O130" s="88">
        <f>Flavor!O191</f>
        <v>286.93625521659851</v>
      </c>
      <c r="P130" s="87">
        <f>Flavor!P191</f>
        <v>268.64485859870911</v>
      </c>
      <c r="Q130" s="89">
        <f>Flavor!Q191</f>
        <v>14.686951697060042</v>
      </c>
    </row>
    <row r="131" spans="2:17">
      <c r="B131" s="391"/>
      <c r="C131" s="166" t="s">
        <v>228</v>
      </c>
      <c r="D131" s="88">
        <f>Flavor!D192</f>
        <v>64923.987773335924</v>
      </c>
      <c r="E131" s="87">
        <f>Flavor!E192</f>
        <v>-13230.579735960455</v>
      </c>
      <c r="F131" s="89">
        <f>Flavor!F192</f>
        <v>-0.16928735143197735</v>
      </c>
      <c r="G131" s="106">
        <f>Flavor!G192</f>
        <v>7.4054342836851275</v>
      </c>
      <c r="H131" s="92">
        <f>Flavor!H192</f>
        <v>-1.325235748032811</v>
      </c>
      <c r="I131" s="194">
        <f>Flavor!I192</f>
        <v>6.4385138215009343</v>
      </c>
      <c r="J131" s="195">
        <f>Flavor!J192</f>
        <v>0.29177557641043173</v>
      </c>
      <c r="K131" s="89">
        <f>Flavor!K192</f>
        <v>4.746835879069318E-2</v>
      </c>
      <c r="L131" s="90">
        <f>Flavor!L192</f>
        <v>418013.99262558104</v>
      </c>
      <c r="M131" s="91">
        <f>Flavor!M192</f>
        <v>-62381.676512318605</v>
      </c>
      <c r="N131" s="89">
        <f>Flavor!N192</f>
        <v>-0.12985478537778342</v>
      </c>
      <c r="O131" s="88">
        <f>Flavor!O192</f>
        <v>191600.00744140148</v>
      </c>
      <c r="P131" s="87">
        <f>Flavor!P192</f>
        <v>-39226.705229122337</v>
      </c>
      <c r="Q131" s="89">
        <f>Flavor!Q192</f>
        <v>-0.16994005925611191</v>
      </c>
    </row>
    <row r="132" spans="2:17">
      <c r="B132" s="391"/>
      <c r="C132" s="166" t="s">
        <v>229</v>
      </c>
      <c r="D132" s="88">
        <f>Flavor!D193</f>
        <v>818.54156711697578</v>
      </c>
      <c r="E132" s="87">
        <f>Flavor!E193</f>
        <v>-66.833842098712921</v>
      </c>
      <c r="F132" s="89">
        <f>Flavor!F193</f>
        <v>-7.5486444962276272E-2</v>
      </c>
      <c r="G132" s="106">
        <f>Flavor!G193</f>
        <v>9.3365426118185962E-2</v>
      </c>
      <c r="H132" s="92">
        <f>Flavor!H193</f>
        <v>-5.540124746003211E-3</v>
      </c>
      <c r="I132" s="194">
        <f>Flavor!I193</f>
        <v>4.9501695754129287</v>
      </c>
      <c r="J132" s="195">
        <f>Flavor!J193</f>
        <v>0.12763600282430865</v>
      </c>
      <c r="K132" s="89">
        <f>Flavor!K193</f>
        <v>2.6466586681696592E-2</v>
      </c>
      <c r="L132" s="90">
        <f>Flavor!L193</f>
        <v>4051.9195617532732</v>
      </c>
      <c r="M132" s="91">
        <f>Flavor!M193</f>
        <v>-217.83307353377313</v>
      </c>
      <c r="N132" s="89">
        <f>Flavor!N193</f>
        <v>-5.1017726819466834E-2</v>
      </c>
      <c r="O132" s="88">
        <f>Flavor!O193</f>
        <v>2182.7775123119354</v>
      </c>
      <c r="P132" s="87">
        <f>Flavor!P193</f>
        <v>-178.22357892990112</v>
      </c>
      <c r="Q132" s="89">
        <f>Flavor!Q193</f>
        <v>-7.5486444962276272E-2</v>
      </c>
    </row>
    <row r="133" spans="2:17">
      <c r="B133" s="391"/>
      <c r="C133" s="166" t="s">
        <v>230</v>
      </c>
      <c r="D133" s="88">
        <f>Flavor!D194</f>
        <v>5774.8440850971447</v>
      </c>
      <c r="E133" s="87">
        <f>Flavor!E194</f>
        <v>-1862.8937262133886</v>
      </c>
      <c r="F133" s="89">
        <f>Flavor!F194</f>
        <v>-0.24390647757699621</v>
      </c>
      <c r="G133" s="106">
        <f>Flavor!G194</f>
        <v>0.65869688288429828</v>
      </c>
      <c r="H133" s="92">
        <f>Flavor!H194</f>
        <v>-0.19451708457059202</v>
      </c>
      <c r="I133" s="194">
        <f>Flavor!I194</f>
        <v>6.3960933044800363</v>
      </c>
      <c r="J133" s="195">
        <f>Flavor!J194</f>
        <v>-0.42983525917660348</v>
      </c>
      <c r="K133" s="89">
        <f>Flavor!K194</f>
        <v>-6.2970957748544235E-2</v>
      </c>
      <c r="L133" s="90">
        <f>Flavor!L194</f>
        <v>36936.44158710599</v>
      </c>
      <c r="M133" s="91">
        <f>Flavor!M194</f>
        <v>-15198.211100838926</v>
      </c>
      <c r="N133" s="89">
        <f>Flavor!N194</f>
        <v>-0.29151841083144309</v>
      </c>
      <c r="O133" s="88">
        <f>Flavor!O194</f>
        <v>17069.837166666985</v>
      </c>
      <c r="P133" s="87">
        <f>Flavor!P194</f>
        <v>-5623.4596024436978</v>
      </c>
      <c r="Q133" s="89">
        <f>Flavor!Q194</f>
        <v>-0.24780267317079083</v>
      </c>
    </row>
    <row r="134" spans="2:17">
      <c r="B134" s="391"/>
      <c r="C134" s="166" t="s">
        <v>231</v>
      </c>
      <c r="D134" s="88">
        <f>Flavor!D195</f>
        <v>3.2876433134078979</v>
      </c>
      <c r="E134" s="87">
        <f>Flavor!E195</f>
        <v>-8.798626365768909</v>
      </c>
      <c r="F134" s="89">
        <f>Flavor!F195</f>
        <v>-0.72798527579836203</v>
      </c>
      <c r="G134" s="106">
        <f>Flavor!G195</f>
        <v>3.7499893861476602E-4</v>
      </c>
      <c r="H134" s="92">
        <f>Flavor!H195</f>
        <v>-9.7516184975756444E-4</v>
      </c>
      <c r="I134" s="194">
        <f>Flavor!I195</f>
        <v>5.5138345159285853</v>
      </c>
      <c r="J134" s="195">
        <f>Flavor!J195</f>
        <v>1.1170298694807501</v>
      </c>
      <c r="K134" s="89">
        <f>Flavor!K195</f>
        <v>0.25405492381454681</v>
      </c>
      <c r="L134" s="90">
        <f>Flavor!L195</f>
        <v>18.127521177530287</v>
      </c>
      <c r="M134" s="91">
        <f>Flavor!M195</f>
        <v>-35.013445506095891</v>
      </c>
      <c r="N134" s="89">
        <f>Flavor!N195</f>
        <v>-0.65887859576488006</v>
      </c>
      <c r="O134" s="88">
        <f>Flavor!O195</f>
        <v>10.497358202934265</v>
      </c>
      <c r="P134" s="87">
        <f>Flavor!P195</f>
        <v>-30.0657879114151</v>
      </c>
      <c r="Q134" s="89">
        <f>Flavor!Q195</f>
        <v>-0.74120946700382329</v>
      </c>
    </row>
    <row r="135" spans="2:17">
      <c r="B135" s="391"/>
      <c r="C135" s="166" t="s">
        <v>232</v>
      </c>
      <c r="D135" s="88">
        <f>Flavor!D196</f>
        <v>1036.9454993588806</v>
      </c>
      <c r="E135" s="87">
        <f>Flavor!E196</f>
        <v>460.10457545334111</v>
      </c>
      <c r="F135" s="89">
        <f>Flavor!F196</f>
        <v>0.79762817855947654</v>
      </c>
      <c r="G135" s="106">
        <f>Flavor!G196</f>
        <v>0.11827726568605823</v>
      </c>
      <c r="H135" s="92">
        <f>Flavor!H196</f>
        <v>5.3838194139644371E-2</v>
      </c>
      <c r="I135" s="194">
        <f>Flavor!I196</f>
        <v>3.7341134742766622</v>
      </c>
      <c r="J135" s="195">
        <f>Flavor!J196</f>
        <v>-1.259743560576073</v>
      </c>
      <c r="K135" s="89">
        <f>Flavor!K196</f>
        <v>-0.25225863531618337</v>
      </c>
      <c r="L135" s="90">
        <f>Flavor!L196</f>
        <v>3872.0721612465381</v>
      </c>
      <c r="M135" s="91">
        <f>Flavor!M196</f>
        <v>991.41105540990839</v>
      </c>
      <c r="N135" s="89">
        <f>Flavor!N196</f>
        <v>0.34416094743014664</v>
      </c>
      <c r="O135" s="88">
        <f>Flavor!O196</f>
        <v>1677.2580779790878</v>
      </c>
      <c r="P135" s="87">
        <f>Flavor!P196</f>
        <v>218.4123113155365</v>
      </c>
      <c r="Q135" s="89">
        <f>Flavor!Q196</f>
        <v>0.14971583446758441</v>
      </c>
    </row>
    <row r="136" spans="2:17" ht="15.75" thickBot="1">
      <c r="B136" s="392"/>
      <c r="C136" s="172" t="s">
        <v>233</v>
      </c>
      <c r="D136" s="155">
        <f>Flavor!D197</f>
        <v>2573.6804656879904</v>
      </c>
      <c r="E136" s="149">
        <f>Flavor!E197</f>
        <v>-213.53341968618952</v>
      </c>
      <c r="F136" s="151">
        <f>Flavor!F197</f>
        <v>-7.6611780964029944E-2</v>
      </c>
      <c r="G136" s="152">
        <f>Flavor!G197</f>
        <v>0.29356209021535351</v>
      </c>
      <c r="H136" s="153">
        <f>Flavor!H197</f>
        <v>-1.7798403694742559E-2</v>
      </c>
      <c r="I136" s="196">
        <f>Flavor!I197</f>
        <v>3.7255789778190125</v>
      </c>
      <c r="J136" s="197">
        <f>Flavor!J197</f>
        <v>0.46129079965546937</v>
      </c>
      <c r="K136" s="151">
        <f>Flavor!K197</f>
        <v>0.14131436150192692</v>
      </c>
      <c r="L136" s="154">
        <f>Flavor!L197</f>
        <v>9588.4498385906227</v>
      </c>
      <c r="M136" s="150">
        <f>Flavor!M197</f>
        <v>490.18050255041089</v>
      </c>
      <c r="N136" s="151">
        <f>Flavor!N197</f>
        <v>5.3876235627439602E-2</v>
      </c>
      <c r="O136" s="155">
        <f>Flavor!O197</f>
        <v>6282.1013408899307</v>
      </c>
      <c r="P136" s="149">
        <f>Flavor!P197</f>
        <v>-298.52946573446025</v>
      </c>
      <c r="Q136" s="151">
        <f>Flavor!Q197</f>
        <v>-4.5364870710258597E-2</v>
      </c>
    </row>
    <row r="137" spans="2:17">
      <c r="B137" s="393" t="s">
        <v>234</v>
      </c>
      <c r="C137" s="244" t="s">
        <v>346</v>
      </c>
      <c r="D137" s="127">
        <f>Fat!D59</f>
        <v>111316.65545117874</v>
      </c>
      <c r="E137" s="121">
        <f>Fat!E59</f>
        <v>22687.168859807163</v>
      </c>
      <c r="F137" s="123">
        <f>Fat!F59</f>
        <v>0.25597766310445769</v>
      </c>
      <c r="G137" s="124">
        <f>Fat!G59</f>
        <v>12.69712790134375</v>
      </c>
      <c r="H137" s="125">
        <f>Fat!H59</f>
        <v>2.7963015367452542</v>
      </c>
      <c r="I137" s="198">
        <f>Fat!I59</f>
        <v>4.4926382879706468</v>
      </c>
      <c r="J137" s="199">
        <f>Fat!J59</f>
        <v>-0.34872319523032935</v>
      </c>
      <c r="K137" s="123">
        <f>Fat!K59</f>
        <v>-7.2029985044571199E-2</v>
      </c>
      <c r="L137" s="126">
        <f>Fat!L59</f>
        <v>500105.46836880205</v>
      </c>
      <c r="M137" s="122">
        <f>Fat!M59</f>
        <v>71018.085709458333</v>
      </c>
      <c r="N137" s="123">
        <f>Fat!N59</f>
        <v>0.1655096108147282</v>
      </c>
      <c r="O137" s="127">
        <f>Fat!O59</f>
        <v>176309.05100142956</v>
      </c>
      <c r="P137" s="121">
        <f>Fat!P59</f>
        <v>16957.81050876269</v>
      </c>
      <c r="Q137" s="123">
        <f>Fat!Q59</f>
        <v>0.10641781297926618</v>
      </c>
    </row>
    <row r="138" spans="2:17">
      <c r="B138" s="391"/>
      <c r="C138" s="245" t="s">
        <v>236</v>
      </c>
      <c r="D138" s="88">
        <f>Fat!D60</f>
        <v>12894.381888721453</v>
      </c>
      <c r="E138" s="87">
        <f>Fat!E60</f>
        <v>11950.661532973145</v>
      </c>
      <c r="F138" s="89">
        <f>Fat!F60</f>
        <v>12.663350387835031</v>
      </c>
      <c r="G138" s="106">
        <f>Fat!G60</f>
        <v>1.4707737614491274</v>
      </c>
      <c r="H138" s="92">
        <f>Fat!H60</f>
        <v>1.3653504792171083</v>
      </c>
      <c r="I138" s="194">
        <f>Fat!I60</f>
        <v>7.42024883696853</v>
      </c>
      <c r="J138" s="195">
        <f>Fat!J60</f>
        <v>3.9327873891362906</v>
      </c>
      <c r="K138" s="89">
        <f>Fat!K60</f>
        <v>1.1276934377527987</v>
      </c>
      <c r="L138" s="90">
        <f>Fat!L60</f>
        <v>95679.522213213437</v>
      </c>
      <c r="M138" s="91">
        <f>Fat!M60</f>
        <v>92388.333855006684</v>
      </c>
      <c r="N138" s="89">
        <f>Fat!N60</f>
        <v>28.071420957913752</v>
      </c>
      <c r="O138" s="88">
        <f>Fat!O60</f>
        <v>36957.008025050163</v>
      </c>
      <c r="P138" s="87">
        <f>Fat!P60</f>
        <v>34884.992085814476</v>
      </c>
      <c r="Q138" s="89">
        <f>Fat!Q60</f>
        <v>16.836256625845571</v>
      </c>
    </row>
    <row r="139" spans="2:17">
      <c r="B139" s="391"/>
      <c r="C139" s="245" t="s">
        <v>97</v>
      </c>
      <c r="D139" s="88">
        <f>Fat!D61</f>
        <v>527898.38337017782</v>
      </c>
      <c r="E139" s="87">
        <f>Fat!E61</f>
        <v>-14554.438245480414</v>
      </c>
      <c r="F139" s="89">
        <f>Fat!F61</f>
        <v>-2.6830790928750313E-2</v>
      </c>
      <c r="G139" s="106">
        <f>Fat!G61</f>
        <v>60.213750273007932</v>
      </c>
      <c r="H139" s="92">
        <f>Fat!H61</f>
        <v>-0.38381611666373061</v>
      </c>
      <c r="I139" s="194">
        <f>Fat!I61</f>
        <v>5.9801563914687073</v>
      </c>
      <c r="J139" s="195">
        <f>Fat!J61</f>
        <v>0.18134570603274724</v>
      </c>
      <c r="K139" s="89">
        <f>Fat!K61</f>
        <v>3.1272913683526041E-2</v>
      </c>
      <c r="L139" s="90">
        <f>Fat!L61</f>
        <v>3156914.8913571667</v>
      </c>
      <c r="M139" s="91">
        <f>Fat!M61</f>
        <v>11333.673027400859</v>
      </c>
      <c r="N139" s="89">
        <f>Fat!N61</f>
        <v>3.6030457460000951E-3</v>
      </c>
      <c r="O139" s="88">
        <f>Fat!O61</f>
        <v>1237683.8401397467</v>
      </c>
      <c r="P139" s="87">
        <f>Fat!P61</f>
        <v>-78022.334228371503</v>
      </c>
      <c r="Q139" s="89">
        <f>Fat!Q61</f>
        <v>-5.9300728193240074E-2</v>
      </c>
    </row>
    <row r="140" spans="2:17" ht="15.75" thickBot="1">
      <c r="B140" s="394"/>
      <c r="C140" s="246" t="s">
        <v>23</v>
      </c>
      <c r="D140" s="120">
        <f>Fat!D62</f>
        <v>224597.94426336422</v>
      </c>
      <c r="E140" s="114">
        <f>Fat!E62</f>
        <v>-38548.645373446489</v>
      </c>
      <c r="F140" s="116">
        <f>Fat!F62</f>
        <v>-0.14649114558790408</v>
      </c>
      <c r="G140" s="117">
        <f>Fat!G62</f>
        <v>25.618348064198983</v>
      </c>
      <c r="H140" s="118">
        <f>Fat!H62</f>
        <v>-3.7778358992987755</v>
      </c>
      <c r="I140" s="206">
        <f>Fat!I62</f>
        <v>6.4818573718234029</v>
      </c>
      <c r="J140" s="207">
        <f>Fat!J62</f>
        <v>0.27866652753296606</v>
      </c>
      <c r="K140" s="116">
        <f>Fat!K62</f>
        <v>4.4923094344172451E-2</v>
      </c>
      <c r="L140" s="119">
        <f>Fat!L62</f>
        <v>1455811.8407198691</v>
      </c>
      <c r="M140" s="115">
        <f>Fat!M62</f>
        <v>-176536.67482144781</v>
      </c>
      <c r="N140" s="116">
        <f>Fat!N62</f>
        <v>-0.10814888679756295</v>
      </c>
      <c r="O140" s="120">
        <f>Fat!O62</f>
        <v>648898.45249605179</v>
      </c>
      <c r="P140" s="114">
        <f>Fat!P62</f>
        <v>-115331.40279112617</v>
      </c>
      <c r="Q140" s="116">
        <f>Fat!Q62</f>
        <v>-0.15091193047906717</v>
      </c>
    </row>
    <row r="141" spans="2:17" ht="15.75" hidden="1" thickBot="1">
      <c r="B141" s="390" t="s">
        <v>237</v>
      </c>
      <c r="C141" s="169" t="s">
        <v>238</v>
      </c>
      <c r="D141" s="136">
        <f>Organic!D17</f>
        <v>2748.9337323755026</v>
      </c>
      <c r="E141" s="128">
        <f>Organic!E17</f>
        <v>809.50443318758016</v>
      </c>
      <c r="F141" s="132">
        <f>Organic!F17</f>
        <v>0.41739311328674666</v>
      </c>
      <c r="G141" s="133">
        <f>Organic!G17</f>
        <v>0.31355202912647706</v>
      </c>
      <c r="H141" s="134">
        <f>Organic!H17</f>
        <v>9.6897804035389251E-2</v>
      </c>
      <c r="I141" s="202">
        <f>Organic!I17</f>
        <v>3.1898544220437381</v>
      </c>
      <c r="J141" s="203">
        <f>Organic!J17</f>
        <v>0.14567162229804209</v>
      </c>
      <c r="K141" s="132">
        <f>Organic!K17</f>
        <v>4.7852455611473513E-2</v>
      </c>
      <c r="L141" s="135">
        <f>Organic!L17</f>
        <v>8768.6984221231942</v>
      </c>
      <c r="M141" s="129">
        <f>Organic!M17</f>
        <v>2864.7211082124713</v>
      </c>
      <c r="N141" s="132">
        <f>Organic!N17</f>
        <v>0.48521885432430883</v>
      </c>
      <c r="O141" s="136">
        <f>Organic!O17</f>
        <v>1811.0941132307053</v>
      </c>
      <c r="P141" s="128">
        <f>Organic!P17</f>
        <v>557.214928150177</v>
      </c>
      <c r="Q141" s="132">
        <f>Organic!Q17</f>
        <v>0.44439283686999781</v>
      </c>
    </row>
    <row r="142" spans="2:17" hidden="1">
      <c r="B142" s="391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392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93" t="s">
        <v>101</v>
      </c>
      <c r="C144" s="165" t="s">
        <v>241</v>
      </c>
      <c r="D144" s="127">
        <f>Size!D101</f>
        <v>443894.36884972837</v>
      </c>
      <c r="E144" s="121">
        <f>Size!E101</f>
        <v>-64707.124857419753</v>
      </c>
      <c r="F144" s="123">
        <f>Size!F101</f>
        <v>-0.12722558949989637</v>
      </c>
      <c r="G144" s="124">
        <f>Size!G101</f>
        <v>50.631988116487904</v>
      </c>
      <c r="H144" s="125">
        <f>Size!H101</f>
        <v>-6.1840363425789775</v>
      </c>
      <c r="I144" s="198">
        <f>Size!I101</f>
        <v>5.6890299042482209</v>
      </c>
      <c r="J144" s="199">
        <f>Size!J101</f>
        <v>0.21822450155935069</v>
      </c>
      <c r="K144" s="123">
        <f>Size!K101</f>
        <v>3.9888916804113446E-2</v>
      </c>
      <c r="L144" s="126">
        <f>Size!L101</f>
        <v>2525328.3387134946</v>
      </c>
      <c r="M144" s="122">
        <f>Size!M101</f>
        <v>-257131.46087520057</v>
      </c>
      <c r="N144" s="123">
        <f>Size!N101</f>
        <v>-9.2411563650698525E-2</v>
      </c>
      <c r="O144" s="127">
        <f>Size!O101</f>
        <v>1273248.7341601849</v>
      </c>
      <c r="P144" s="121">
        <f>Size!P101</f>
        <v>-188530.87649484165</v>
      </c>
      <c r="Q144" s="123">
        <f>Size!Q101</f>
        <v>-0.12897353001822248</v>
      </c>
    </row>
    <row r="145" spans="1:17">
      <c r="B145" s="391"/>
      <c r="C145" s="166" t="s">
        <v>242</v>
      </c>
      <c r="D145" s="88">
        <f>Size!D102</f>
        <v>2658.6943400235059</v>
      </c>
      <c r="E145" s="87">
        <f>Size!E102</f>
        <v>713.54295694235566</v>
      </c>
      <c r="F145" s="89">
        <f>Size!F102</f>
        <v>0.36683158089839385</v>
      </c>
      <c r="G145" s="106">
        <f>Size!G102</f>
        <v>0.30325904015920291</v>
      </c>
      <c r="H145" s="92">
        <f>Size!H102</f>
        <v>8.5965599370841417E-2</v>
      </c>
      <c r="I145" s="194">
        <f>Size!I102</f>
        <v>1.4041095680283004</v>
      </c>
      <c r="J145" s="195">
        <f>Size!J102</f>
        <v>-2.484557183864915</v>
      </c>
      <c r="K145" s="89">
        <f>Size!K102</f>
        <v>-0.63892262885609752</v>
      </c>
      <c r="L145" s="90">
        <f>Size!L102</f>
        <v>3733.0981612896921</v>
      </c>
      <c r="M145" s="91">
        <f>Size!M102</f>
        <v>-3830.9473494970798</v>
      </c>
      <c r="N145" s="89">
        <f>Size!N102</f>
        <v>-0.50646804597274364</v>
      </c>
      <c r="O145" s="88">
        <f>Size!O102</f>
        <v>1141.0295922756195</v>
      </c>
      <c r="P145" s="87">
        <f>Size!P102</f>
        <v>-876.45844376087189</v>
      </c>
      <c r="Q145" s="89">
        <f>Size!Q102</f>
        <v>-0.43443055329475022</v>
      </c>
    </row>
    <row r="146" spans="1:17">
      <c r="B146" s="391"/>
      <c r="C146" s="166" t="s">
        <v>243</v>
      </c>
      <c r="D146" s="88">
        <f>Size!D103</f>
        <v>3531.2932850375773</v>
      </c>
      <c r="E146" s="87">
        <f>Size!E103</f>
        <v>2886.7172145366671</v>
      </c>
      <c r="F146" s="89">
        <f>Size!F103</f>
        <v>4.4784740648118593</v>
      </c>
      <c r="G146" s="106">
        <f>Size!G103</f>
        <v>0.40279042085434541</v>
      </c>
      <c r="H146" s="92">
        <f>Size!H103</f>
        <v>0.33078463589218804</v>
      </c>
      <c r="I146" s="194">
        <f>Size!I103</f>
        <v>0.84676123853658447</v>
      </c>
      <c r="J146" s="195">
        <f>Size!J103</f>
        <v>0.23435497136459038</v>
      </c>
      <c r="K146" s="89">
        <f>Size!K103</f>
        <v>0.38267892398751674</v>
      </c>
      <c r="L146" s="90">
        <f>Size!L103</f>
        <v>2990.1622756743432</v>
      </c>
      <c r="M146" s="91">
        <f>Size!M103</f>
        <v>2595.4198504304886</v>
      </c>
      <c r="N146" s="89">
        <f>Size!N103</f>
        <v>6.5749706250275786</v>
      </c>
      <c r="O146" s="88">
        <f>Size!O103</f>
        <v>1489.0707976818085</v>
      </c>
      <c r="P146" s="87">
        <f>Size!P103</f>
        <v>1283.2589480876923</v>
      </c>
      <c r="Q146" s="89">
        <f>Size!Q103</f>
        <v>6.2351072137897852</v>
      </c>
    </row>
    <row r="147" spans="1:17">
      <c r="B147" s="391"/>
      <c r="C147" s="166" t="s">
        <v>244</v>
      </c>
      <c r="D147" s="88">
        <f>Size!D104</f>
        <v>51938.391189008951</v>
      </c>
      <c r="E147" s="87">
        <f>Size!E104</f>
        <v>16319.388960927725</v>
      </c>
      <c r="F147" s="89">
        <f>Size!F104</f>
        <v>0.45816524720228918</v>
      </c>
      <c r="G147" s="106">
        <f>Size!G104</f>
        <v>5.9242562871115148</v>
      </c>
      <c r="H147" s="92">
        <f>Size!H104</f>
        <v>1.9452469313830374</v>
      </c>
      <c r="I147" s="194">
        <f>Size!I104</f>
        <v>4.1583476091661966</v>
      </c>
      <c r="J147" s="195">
        <f>Size!J104</f>
        <v>8.2934694256757702E-2</v>
      </c>
      <c r="K147" s="89">
        <f>Size!K104</f>
        <v>2.0350010167890096E-2</v>
      </c>
      <c r="L147" s="90">
        <f>Size!L104</f>
        <v>215977.884824754</v>
      </c>
      <c r="M147" s="91">
        <f>Size!M104</f>
        <v>70815.743128243688</v>
      </c>
      <c r="N147" s="89">
        <f>Size!N104</f>
        <v>0.48783892480931956</v>
      </c>
      <c r="O147" s="88">
        <f>Size!O104</f>
        <v>28938.027548909187</v>
      </c>
      <c r="P147" s="87">
        <f>Size!P104</f>
        <v>9020.19118475914</v>
      </c>
      <c r="Q147" s="89">
        <f>Size!Q104</f>
        <v>0.45287003165637557</v>
      </c>
    </row>
    <row r="148" spans="1:17">
      <c r="B148" s="391"/>
      <c r="C148" s="166" t="s">
        <v>245</v>
      </c>
      <c r="D148" s="88">
        <f>Size!D105</f>
        <v>805847.4902911979</v>
      </c>
      <c r="E148" s="87">
        <f>Size!E105</f>
        <v>-38238.246682663914</v>
      </c>
      <c r="F148" s="89">
        <f>Size!F105</f>
        <v>-4.5301377582509739E-2</v>
      </c>
      <c r="G148" s="106">
        <f>Size!G105</f>
        <v>91.917499782337003</v>
      </c>
      <c r="H148" s="92">
        <f>Size!H105</f>
        <v>-2.3755694886516636</v>
      </c>
      <c r="I148" s="194">
        <f>Size!I105</f>
        <v>6.1197925002949836</v>
      </c>
      <c r="J148" s="195">
        <f>Size!J105</f>
        <v>0.18953388622472822</v>
      </c>
      <c r="K148" s="89">
        <f>Size!K105</f>
        <v>3.1960475682297596E-2</v>
      </c>
      <c r="L148" s="90">
        <f>Size!L105</f>
        <v>4931619.4274656074</v>
      </c>
      <c r="M148" s="91">
        <f>Size!M105</f>
        <v>-74027.28523747623</v>
      </c>
      <c r="N148" s="89">
        <f>Size!N105</f>
        <v>-1.4788755476812503E-2</v>
      </c>
      <c r="O148" s="88">
        <f>Size!O105</f>
        <v>2059821.9270353317</v>
      </c>
      <c r="P148" s="87">
        <f>Size!P105</f>
        <v>-150904.07863692846</v>
      </c>
      <c r="Q148" s="89">
        <f>Size!Q105</f>
        <v>-6.8259964486661925E-2</v>
      </c>
    </row>
    <row r="149" spans="1:17" ht="15" customHeight="1">
      <c r="B149" s="391"/>
      <c r="C149" s="166" t="s">
        <v>246</v>
      </c>
      <c r="D149" s="88">
        <f>Size!D106</f>
        <v>64623.685168176889</v>
      </c>
      <c r="E149" s="87">
        <f>Size!E106</f>
        <v>16150.974141567945</v>
      </c>
      <c r="F149" s="89">
        <f>Size!F106</f>
        <v>0.33319725262946237</v>
      </c>
      <c r="G149" s="106">
        <f>Size!G106</f>
        <v>7.3711808238470065</v>
      </c>
      <c r="H149" s="92">
        <f>Size!H106</f>
        <v>1.9562798269756554</v>
      </c>
      <c r="I149" s="194">
        <f>Size!I106</f>
        <v>4.1786679526048722</v>
      </c>
      <c r="J149" s="195">
        <f>Size!J106</f>
        <v>0.12249071484632079</v>
      </c>
      <c r="K149" s="89">
        <f>Size!K106</f>
        <v>3.0198560779363112E-2</v>
      </c>
      <c r="L149" s="90">
        <f>Size!L106</f>
        <v>270040.92219148757</v>
      </c>
      <c r="M149" s="91">
        <f>Size!M106</f>
        <v>73427.015072908427</v>
      </c>
      <c r="N149" s="89">
        <f>Size!N106</f>
        <v>0.3734578908938731</v>
      </c>
      <c r="O149" s="88">
        <f>Size!O106</f>
        <v>37365.373414158821</v>
      </c>
      <c r="P149" s="87">
        <f>Size!P106</f>
        <v>8974.9049066305161</v>
      </c>
      <c r="Q149" s="89">
        <f>Size!Q106</f>
        <v>0.3161238746113203</v>
      </c>
    </row>
    <row r="150" spans="1:17" ht="15.75" thickBot="1">
      <c r="B150" s="394"/>
      <c r="C150" s="167" t="s">
        <v>247</v>
      </c>
      <c r="D150" s="155">
        <f>Size!D107</f>
        <v>6236.1895140693669</v>
      </c>
      <c r="E150" s="149">
        <f>Size!E107</f>
        <v>3622.0193149507409</v>
      </c>
      <c r="F150" s="151">
        <f>Size!F107</f>
        <v>1.3855330904513845</v>
      </c>
      <c r="G150" s="152">
        <f>Size!G107</f>
        <v>0.71131939381600429</v>
      </c>
      <c r="H150" s="153">
        <f>Size!H107</f>
        <v>0.41928966167603332</v>
      </c>
      <c r="I150" s="196">
        <f>Size!I107</f>
        <v>1.09864733688732</v>
      </c>
      <c r="J150" s="197">
        <f>Size!J107</f>
        <v>-1.9798381686409292</v>
      </c>
      <c r="K150" s="151">
        <f>Size!K107</f>
        <v>-0.64312083493185102</v>
      </c>
      <c r="L150" s="154">
        <f>Size!L107</f>
        <v>6851.3730019569402</v>
      </c>
      <c r="M150" s="150">
        <f>Size!M107</f>
        <v>-1196.312065013647</v>
      </c>
      <c r="N150" s="151">
        <f>Size!N107</f>
        <v>-0.14865294243726887</v>
      </c>
      <c r="O150" s="155">
        <f>Size!O107</f>
        <v>2661.0512127876282</v>
      </c>
      <c r="P150" s="149">
        <f>Size!P107</f>
        <v>418.23930537700653</v>
      </c>
      <c r="Q150" s="151">
        <f>Size!Q107</f>
        <v>0.18647988446783018</v>
      </c>
    </row>
    <row r="151" spans="1:17">
      <c r="A151" s="59"/>
      <c r="B151" s="407"/>
      <c r="C151" s="407"/>
      <c r="D151" s="407"/>
      <c r="E151" s="407"/>
      <c r="F151" s="407"/>
      <c r="G151" s="407"/>
      <c r="H151" s="407"/>
      <c r="I151" s="407"/>
      <c r="J151" s="407"/>
      <c r="K151" s="407"/>
      <c r="L151" s="407"/>
      <c r="M151" s="407"/>
      <c r="N151" s="407"/>
      <c r="O151" s="407"/>
      <c r="P151" s="407"/>
      <c r="Q151" s="407"/>
    </row>
    <row r="152" spans="1:17">
      <c r="A152" s="59"/>
      <c r="B152" s="407"/>
      <c r="C152" s="407"/>
      <c r="D152" s="407"/>
      <c r="E152" s="407"/>
      <c r="F152" s="407"/>
      <c r="G152" s="407"/>
      <c r="H152" s="407"/>
      <c r="I152" s="407"/>
      <c r="J152" s="407"/>
      <c r="K152" s="407"/>
      <c r="L152" s="407"/>
      <c r="M152" s="407"/>
      <c r="N152" s="407"/>
      <c r="O152" s="407"/>
      <c r="P152" s="407"/>
      <c r="Q152" s="407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404"/>
      <c r="M153" s="405"/>
      <c r="N153" s="405"/>
      <c r="O153" s="404"/>
      <c r="P153" s="405"/>
      <c r="Q153" s="405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03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03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03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03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03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03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03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03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03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03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03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03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03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03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03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03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03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03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03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03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03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03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03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03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03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03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03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03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03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03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03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03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03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03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03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03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03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03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03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06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06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06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06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06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06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06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06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06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06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06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06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06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06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06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06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06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06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03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03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03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03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03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03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03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03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03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03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03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03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03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03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03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03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03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03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03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03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03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03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03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03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03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03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03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03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03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03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03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03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03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03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03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03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03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03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03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03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03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03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03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03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03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03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03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03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03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03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03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03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03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03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03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03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03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03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03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03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03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03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03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03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03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03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03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03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03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03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03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03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03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03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03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03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03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55:Q155">
    <cfRule type="cellIs" dxfId="288" priority="4" operator="lessThan">
      <formula>0</formula>
    </cfRule>
  </conditionalFormatting>
  <conditionalFormatting sqref="D7:Q50">
    <cfRule type="cellIs" dxfId="287" priority="3" operator="lessThan">
      <formula>0</formula>
    </cfRule>
  </conditionalFormatting>
  <conditionalFormatting sqref="D57:Q100">
    <cfRule type="cellIs" dxfId="286" priority="2" operator="lessThan">
      <formula>0</formula>
    </cfRule>
  </conditionalFormatting>
  <conditionalFormatting sqref="D107:Q150">
    <cfRule type="cellIs" dxfId="285" priority="1" operator="lessThan">
      <formula>0</formula>
    </cfRule>
  </conditionalFormatting>
  <conditionalFormatting sqref="D51:Q51">
    <cfRule type="cellIs" dxfId="284" priority="11" operator="lessThan">
      <formula>0</formula>
    </cfRule>
  </conditionalFormatting>
  <conditionalFormatting sqref="D101:Q101">
    <cfRule type="cellIs" dxfId="283" priority="12" operator="lessThan">
      <formula>0</formula>
    </cfRule>
  </conditionalFormatting>
  <conditionalFormatting sqref="D218:Q218">
    <cfRule type="cellIs" dxfId="282" priority="9" operator="lessThan">
      <formula>0</formula>
    </cfRule>
  </conditionalFormatting>
  <conditionalFormatting sqref="D252:Q253">
    <cfRule type="cellIs" dxfId="281" priority="8" operator="lessThan">
      <formula>0</formula>
    </cfRule>
  </conditionalFormatting>
  <conditionalFormatting sqref="D280:Q289">
    <cfRule type="cellIs" dxfId="280" priority="7" operator="lessThan">
      <formula>0</formula>
    </cfRule>
  </conditionalFormatting>
  <conditionalFormatting sqref="D219:Q251 D254:Q279 D218">
    <cfRule type="cellIs" dxfId="279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156:Q217">
    <cfRule type="cellIs" dxfId="278" priority="5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>
      <selection activeCell="C30" sqref="C30:Q30"/>
    </sheetView>
  </sheetViews>
  <sheetFormatPr defaultColWidth="9.140625" defaultRowHeight="15"/>
  <cols>
    <col min="1" max="1" width="9.140625" style="1"/>
    <col min="2" max="2" width="14.5703125" style="1" bestFit="1" customWidth="1"/>
    <col min="3" max="3" width="79.140625" style="157" bestFit="1" customWidth="1"/>
    <col min="4" max="4" width="13.85546875" style="1" bestFit="1" customWidth="1"/>
    <col min="5" max="5" width="11.570312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3.5703125" style="1" bestFit="1" customWidth="1"/>
    <col min="13" max="13" width="11.85546875" style="1" bestFit="1" customWidth="1"/>
    <col min="14" max="14" width="11.5703125" style="156" bestFit="1" customWidth="1"/>
    <col min="15" max="15" width="13.85546875" style="1" bestFit="1" customWidth="1"/>
    <col min="16" max="16" width="11.140625" style="1" bestFit="1" customWidth="1"/>
    <col min="17" max="17" width="11.5703125" style="156" bestFit="1" customWidth="1"/>
    <col min="18" max="16384" width="9.140625" style="1"/>
  </cols>
  <sheetData>
    <row r="2" spans="2:17" ht="23.25">
      <c r="B2" s="395" t="s">
        <v>322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</row>
    <row r="3" spans="2:17">
      <c r="B3" s="396" t="s">
        <v>29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</row>
    <row r="4" spans="2:17" ht="15.75" thickBot="1">
      <c r="B4" s="397" t="str">
        <f>'HOME PAGE'!H5</f>
        <v>4 WEEKS  ENDING 01-28-2024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</row>
    <row r="5" spans="2:17">
      <c r="D5" s="398" t="s">
        <v>102</v>
      </c>
      <c r="E5" s="399"/>
      <c r="F5" s="400"/>
      <c r="G5" s="401" t="s">
        <v>31</v>
      </c>
      <c r="H5" s="402"/>
      <c r="I5" s="398" t="s">
        <v>32</v>
      </c>
      <c r="J5" s="399"/>
      <c r="K5" s="400"/>
      <c r="L5" s="401" t="s">
        <v>33</v>
      </c>
      <c r="M5" s="399"/>
      <c r="N5" s="402"/>
      <c r="O5" s="398" t="s">
        <v>34</v>
      </c>
      <c r="P5" s="399"/>
      <c r="Q5" s="400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56" t="s">
        <v>11</v>
      </c>
      <c r="D7" s="347">
        <f>'Segment Data'!D93</f>
        <v>103739477.82266703</v>
      </c>
      <c r="E7" s="348">
        <f>'Segment Data'!E93</f>
        <v>2206175.6999366432</v>
      </c>
      <c r="F7" s="349">
        <f>'Segment Data'!F93</f>
        <v>2.172859203643239E-2</v>
      </c>
      <c r="G7" s="350">
        <f>'Segment Data'!G93</f>
        <v>99.955169542443656</v>
      </c>
      <c r="H7" s="351">
        <f>'Segment Data'!H93</f>
        <v>-4.4830457556287229E-2</v>
      </c>
      <c r="I7" s="352">
        <f>'Segment Data'!I93</f>
        <v>2.5058252616156511</v>
      </c>
      <c r="J7" s="353">
        <f>'Segment Data'!J93</f>
        <v>2.6564856931880154E-2</v>
      </c>
      <c r="K7" s="349">
        <f>'Segment Data'!K93</f>
        <v>1.071483127859193E-2</v>
      </c>
      <c r="L7" s="354">
        <f>'Segment Data'!L93</f>
        <v>259953004.15485564</v>
      </c>
      <c r="M7" s="355">
        <f>'Segment Data'!M93</f>
        <v>8225508.4451754987</v>
      </c>
      <c r="N7" s="349">
        <f>'Segment Data'!N93</f>
        <v>3.2676241512615931E-2</v>
      </c>
      <c r="O7" s="347">
        <f>'Segment Data'!O93</f>
        <v>85347123.590092301</v>
      </c>
      <c r="P7" s="348">
        <f>'Segment Data'!P93</f>
        <v>776066.23492410779</v>
      </c>
      <c r="Q7" s="349">
        <f>'Segment Data'!Q93</f>
        <v>9.1764991380550807E-3</v>
      </c>
    </row>
    <row r="8" spans="2:17">
      <c r="B8" s="387" t="s">
        <v>98</v>
      </c>
      <c r="C8" s="162" t="s">
        <v>371</v>
      </c>
      <c r="D8" s="88">
        <f>'Segment Data'!D94</f>
        <v>1368285.4024043628</v>
      </c>
      <c r="E8" s="87">
        <f>'Segment Data'!E94</f>
        <v>-165451.50984097109</v>
      </c>
      <c r="F8" s="89">
        <f>'Segment Data'!F94</f>
        <v>-0.10787476556116539</v>
      </c>
      <c r="G8" s="106">
        <f>'Segment Data'!G94</f>
        <v>1.3183717736999758</v>
      </c>
      <c r="H8" s="92">
        <f>'Segment Data'!H94</f>
        <v>-0.19220345647563497</v>
      </c>
      <c r="I8" s="194">
        <f>'Segment Data'!I94</f>
        <v>4.3230418272371409</v>
      </c>
      <c r="J8" s="195">
        <f>'Segment Data'!J94</f>
        <v>-1.6515569146720921E-2</v>
      </c>
      <c r="K8" s="89">
        <f>'Segment Data'!K94</f>
        <v>-3.8058188055038258E-3</v>
      </c>
      <c r="L8" s="90">
        <f>'Segment Data'!L94</f>
        <v>5915155.0261920635</v>
      </c>
      <c r="M8" s="91">
        <f>'Segment Data'!M94</f>
        <v>-740584.33544912189</v>
      </c>
      <c r="N8" s="89">
        <f>'Segment Data'!N94</f>
        <v>-0.11127003255525726</v>
      </c>
      <c r="O8" s="88">
        <f>'Segment Data'!O94</f>
        <v>2681712.808488369</v>
      </c>
      <c r="P8" s="87">
        <f>'Segment Data'!P94</f>
        <v>-428322.32557910122</v>
      </c>
      <c r="Q8" s="89">
        <f>'Segment Data'!Q94</f>
        <v>-0.13772266457289772</v>
      </c>
    </row>
    <row r="9" spans="2:17">
      <c r="B9" s="388"/>
      <c r="C9" s="163" t="s">
        <v>318</v>
      </c>
      <c r="D9" s="88">
        <f>'Segment Data'!D95</f>
        <v>36603234.121086091</v>
      </c>
      <c r="E9" s="87">
        <f>'Segment Data'!E95</f>
        <v>3221532.1381693669</v>
      </c>
      <c r="F9" s="89">
        <f>'Segment Data'!F95</f>
        <v>9.6505928302217908E-2</v>
      </c>
      <c r="G9" s="106">
        <f>'Segment Data'!G95</f>
        <v>35.2679862012521</v>
      </c>
      <c r="H9" s="92">
        <f>'Segment Data'!H95</f>
        <v>2.390396991589725</v>
      </c>
      <c r="I9" s="194">
        <f>'Segment Data'!I95</f>
        <v>2.8926609252483018</v>
      </c>
      <c r="J9" s="195">
        <f>'Segment Data'!J95</f>
        <v>-9.9359851115658593E-2</v>
      </c>
      <c r="K9" s="89">
        <f>'Segment Data'!K95</f>
        <v>-3.3208275791588984E-2</v>
      </c>
      <c r="L9" s="90">
        <f>'Segment Data'!L95</f>
        <v>105880745.0797811</v>
      </c>
      <c r="M9" s="91">
        <f>'Segment Data'!M95</f>
        <v>6001999.1965042502</v>
      </c>
      <c r="N9" s="89">
        <f>'Segment Data'!N95</f>
        <v>6.0092857028045565E-2</v>
      </c>
      <c r="O9" s="88">
        <f>'Segment Data'!O95</f>
        <v>34578416.32121551</v>
      </c>
      <c r="P9" s="87">
        <f>'Segment Data'!P95</f>
        <v>1842330.7561765425</v>
      </c>
      <c r="Q9" s="89">
        <f>'Segment Data'!Q95</f>
        <v>5.627828509050848E-2</v>
      </c>
    </row>
    <row r="10" spans="2:17">
      <c r="B10" s="388"/>
      <c r="C10" s="163" t="s">
        <v>212</v>
      </c>
      <c r="D10" s="88">
        <f>'Segment Data'!D96</f>
        <v>64430076.16139017</v>
      </c>
      <c r="E10" s="87">
        <f>'Segment Data'!E96</f>
        <v>-795726.28145381808</v>
      </c>
      <c r="F10" s="89">
        <f>'Segment Data'!F96</f>
        <v>-1.2199562928353338E-2</v>
      </c>
      <c r="G10" s="106">
        <f>'Segment Data'!G96</f>
        <v>62.079733978930335</v>
      </c>
      <c r="H10" s="92">
        <f>'Segment Data'!H96</f>
        <v>-2.1610629607781533</v>
      </c>
      <c r="I10" s="194">
        <f>'Segment Data'!I96</f>
        <v>2.2162010721636589</v>
      </c>
      <c r="J10" s="195">
        <f>'Segment Data'!J96</f>
        <v>7.5161506509005438E-2</v>
      </c>
      <c r="K10" s="89">
        <f>'Segment Data'!K96</f>
        <v>3.5105145983616484E-2</v>
      </c>
      <c r="L10" s="90">
        <f>'Segment Data'!L96</f>
        <v>142790003.86845911</v>
      </c>
      <c r="M10" s="91">
        <f>'Segment Data'!M96</f>
        <v>3138980.1367561817</v>
      </c>
      <c r="N10" s="89">
        <f>'Segment Data'!N96</f>
        <v>2.2477315617727082E-2</v>
      </c>
      <c r="O10" s="88">
        <f>'Segment Data'!O96</f>
        <v>45968163.560629964</v>
      </c>
      <c r="P10" s="87">
        <f>'Segment Data'!P96</f>
        <v>-391027.42671521753</v>
      </c>
      <c r="Q10" s="89">
        <f>'Segment Data'!Q96</f>
        <v>-8.4347336178053137E-3</v>
      </c>
    </row>
    <row r="11" spans="2:17">
      <c r="B11" s="388"/>
      <c r="C11" s="163" t="s">
        <v>347</v>
      </c>
      <c r="D11" s="88">
        <f>'Segment Data'!D97</f>
        <v>236814.72988591922</v>
      </c>
      <c r="E11" s="87">
        <f>'Segment Data'!E97</f>
        <v>7754.5160758396669</v>
      </c>
      <c r="F11" s="89">
        <f>'Segment Data'!F97</f>
        <v>3.3853614064418711E-2</v>
      </c>
      <c r="G11" s="106">
        <f>'Segment Data'!G97</f>
        <v>0.22817597478520354</v>
      </c>
      <c r="H11" s="92">
        <f>'Segment Data'!H97</f>
        <v>2.5749069373378897E-3</v>
      </c>
      <c r="I11" s="194">
        <f>'Segment Data'!I97</f>
        <v>4.3083423399494034</v>
      </c>
      <c r="J11" s="195">
        <f>'Segment Data'!J97</f>
        <v>-9.801605775495581E-2</v>
      </c>
      <c r="K11" s="89">
        <f>'Segment Data'!K97</f>
        <v>-2.2244231836888388E-2</v>
      </c>
      <c r="L11" s="90">
        <f>'Segment Data'!L97</f>
        <v>1020278.9274911872</v>
      </c>
      <c r="M11" s="91">
        <f>'Segment Data'!M97</f>
        <v>10957.530789187178</v>
      </c>
      <c r="N11" s="89">
        <f>'Segment Data'!N97</f>
        <v>1.0856334587764976E-2</v>
      </c>
      <c r="O11" s="88">
        <f>'Segment Data'!O97</f>
        <v>375906.51817381382</v>
      </c>
      <c r="P11" s="87">
        <f>'Segment Data'!P97</f>
        <v>-65745.506805300713</v>
      </c>
      <c r="Q11" s="89">
        <f>'Segment Data'!Q97</f>
        <v>-0.14886268620280815</v>
      </c>
    </row>
    <row r="12" spans="2:17" ht="15.75" thickBot="1">
      <c r="B12" s="389"/>
      <c r="C12" s="164" t="s">
        <v>348</v>
      </c>
      <c r="D12" s="155">
        <f>'Segment Data'!D98</f>
        <v>1101067.4079024314</v>
      </c>
      <c r="E12" s="149">
        <f>'Segment Data'!E98</f>
        <v>-61933.163014332997</v>
      </c>
      <c r="F12" s="151">
        <f>'Segment Data'!F98</f>
        <v>-5.32529085222311E-2</v>
      </c>
      <c r="G12" s="152">
        <f>'Segment Data'!G98</f>
        <v>1.060901613777923</v>
      </c>
      <c r="H12" s="153">
        <f>'Segment Data'!H98</f>
        <v>-8.4535938830150092E-2</v>
      </c>
      <c r="I12" s="196">
        <f>'Segment Data'!I98</f>
        <v>3.9478248304642873</v>
      </c>
      <c r="J12" s="197">
        <f>'Segment Data'!J98</f>
        <v>5.0436084744100995E-2</v>
      </c>
      <c r="K12" s="151">
        <f>'Segment Data'!K98</f>
        <v>1.2940994094952944E-2</v>
      </c>
      <c r="L12" s="154">
        <f>'Segment Data'!L98</f>
        <v>4346821.2529321685</v>
      </c>
      <c r="M12" s="150">
        <f>'Segment Data'!M98</f>
        <v>-185844.08342498075</v>
      </c>
      <c r="N12" s="151">
        <f>'Segment Data'!N98</f>
        <v>-4.100106000200348E-2</v>
      </c>
      <c r="O12" s="155">
        <f>'Segment Data'!O98</f>
        <v>1742924.3815846443</v>
      </c>
      <c r="P12" s="149">
        <f>'Segment Data'!P98</f>
        <v>-181169.26215283806</v>
      </c>
      <c r="Q12" s="151">
        <f>'Segment Data'!Q98</f>
        <v>-9.4158235355387018E-2</v>
      </c>
    </row>
    <row r="13" spans="2:17">
      <c r="B13" s="393" t="s">
        <v>99</v>
      </c>
      <c r="C13" s="165" t="s">
        <v>213</v>
      </c>
      <c r="D13" s="127">
        <f>'Type Data'!D63</f>
        <v>82140706.528909013</v>
      </c>
      <c r="E13" s="121">
        <f>'Type Data'!E63</f>
        <v>1630176.2075456977</v>
      </c>
      <c r="F13" s="123">
        <f>'Type Data'!F63</f>
        <v>2.0247987450073144E-2</v>
      </c>
      <c r="G13" s="124">
        <f>'Type Data'!G63</f>
        <v>79.144298966571853</v>
      </c>
      <c r="H13" s="125">
        <f>'Type Data'!H63</f>
        <v>-0.15040399112824332</v>
      </c>
      <c r="I13" s="198">
        <f>'Type Data'!I63</f>
        <v>2.4351790870685002</v>
      </c>
      <c r="J13" s="199">
        <f>'Type Data'!J63</f>
        <v>4.3107686562804837E-2</v>
      </c>
      <c r="K13" s="123">
        <f>'Type Data'!K63</f>
        <v>1.8021070171104284E-2</v>
      </c>
      <c r="L13" s="126">
        <f>'Type Data'!L63</f>
        <v>200027330.73623025</v>
      </c>
      <c r="M13" s="122">
        <f>'Type Data'!M63</f>
        <v>7440393.7149504423</v>
      </c>
      <c r="N13" s="123">
        <f>'Type Data'!N63</f>
        <v>3.8633948023838807E-2</v>
      </c>
      <c r="O13" s="127">
        <f>'Type Data'!O63</f>
        <v>67825074.604872465</v>
      </c>
      <c r="P13" s="121">
        <f>'Type Data'!P63</f>
        <v>486817.80063305795</v>
      </c>
      <c r="Q13" s="123">
        <f>'Type Data'!Q63</f>
        <v>7.2294387133943361E-3</v>
      </c>
    </row>
    <row r="14" spans="2:17">
      <c r="B14" s="391"/>
      <c r="C14" s="166" t="s">
        <v>214</v>
      </c>
      <c r="D14" s="88">
        <f>'Type Data'!D64</f>
        <v>17155125.297795869</v>
      </c>
      <c r="E14" s="87">
        <f>'Type Data'!E64</f>
        <v>103588.27088921517</v>
      </c>
      <c r="F14" s="89">
        <f>'Type Data'!F64</f>
        <v>6.0750107586053361E-3</v>
      </c>
      <c r="G14" s="106">
        <f>'Type Data'!G64</f>
        <v>16.529324165234808</v>
      </c>
      <c r="H14" s="92">
        <f>'Type Data'!H64</f>
        <v>-0.26470958567704628</v>
      </c>
      <c r="I14" s="194">
        <f>'Type Data'!I64</f>
        <v>2.5915015912034787</v>
      </c>
      <c r="J14" s="195">
        <f>'Type Data'!J64</f>
        <v>-8.9181866710124069E-3</v>
      </c>
      <c r="K14" s="89">
        <f>'Type Data'!K64</f>
        <v>-3.4295180904607174E-3</v>
      </c>
      <c r="L14" s="90">
        <f>'Type Data'!L64</f>
        <v>44457534.506533049</v>
      </c>
      <c r="M14" s="91">
        <f>'Type Data'!M64</f>
        <v>116380.37860579044</v>
      </c>
      <c r="N14" s="89">
        <f>'Type Data'!N64</f>
        <v>2.624658308848369E-3</v>
      </c>
      <c r="O14" s="88">
        <f>'Type Data'!O64</f>
        <v>11470598.188134789</v>
      </c>
      <c r="P14" s="87">
        <f>'Type Data'!P64</f>
        <v>337016.3259668164</v>
      </c>
      <c r="Q14" s="89">
        <f>'Type Data'!Q64</f>
        <v>3.027025176075647E-2</v>
      </c>
    </row>
    <row r="15" spans="2:17">
      <c r="B15" s="391"/>
      <c r="C15" s="166" t="s">
        <v>215</v>
      </c>
      <c r="D15" s="88">
        <f>'Type Data'!D65</f>
        <v>4064841.1106213625</v>
      </c>
      <c r="E15" s="87">
        <f>'Type Data'!E65</f>
        <v>546043.43626020011</v>
      </c>
      <c r="F15" s="89">
        <f>'Type Data'!F65</f>
        <v>0.15517898066115277</v>
      </c>
      <c r="G15" s="106">
        <f>'Type Data'!G65</f>
        <v>3.9165599336232293</v>
      </c>
      <c r="H15" s="92">
        <f>'Type Data'!H65</f>
        <v>0.45090127701050164</v>
      </c>
      <c r="I15" s="194">
        <f>'Type Data'!I65</f>
        <v>3.5369466288894871</v>
      </c>
      <c r="J15" s="195">
        <f>'Type Data'!J65</f>
        <v>-0.34012710084597941</v>
      </c>
      <c r="K15" s="89">
        <f>'Type Data'!K65</f>
        <v>-8.7727787644932498E-2</v>
      </c>
      <c r="L15" s="90">
        <f>'Type Data'!L65</f>
        <v>14377126.063183626</v>
      </c>
      <c r="M15" s="91">
        <f>'Type Data'!M65</f>
        <v>734488.0396637097</v>
      </c>
      <c r="N15" s="89">
        <f>'Type Data'!N65</f>
        <v>5.3837684353821587E-2</v>
      </c>
      <c r="O15" s="88">
        <f>'Type Data'!O65</f>
        <v>4536231.2557226419</v>
      </c>
      <c r="P15" s="87">
        <f>'Type Data'!P65</f>
        <v>246760.96735021193</v>
      </c>
      <c r="Q15" s="89">
        <f>'Type Data'!Q65</f>
        <v>5.7527142225256296E-2</v>
      </c>
    </row>
    <row r="16" spans="2:17" ht="15.75" thickBot="1">
      <c r="B16" s="394"/>
      <c r="C16" s="167" t="s">
        <v>216</v>
      </c>
      <c r="D16" s="155">
        <f>'Type Data'!D66</f>
        <v>378804.88534060121</v>
      </c>
      <c r="E16" s="149">
        <f>'Type Data'!E66</f>
        <v>-73632.214756521513</v>
      </c>
      <c r="F16" s="151">
        <f>'Type Data'!F66</f>
        <v>-0.16274574905708486</v>
      </c>
      <c r="G16" s="152">
        <f>'Type Data'!G66</f>
        <v>0.36498647701359999</v>
      </c>
      <c r="H16" s="153">
        <f>'Type Data'!H66</f>
        <v>-8.0618157759560605E-2</v>
      </c>
      <c r="I16" s="196">
        <f>'Type Data'!I66</f>
        <v>2.8801446104048831</v>
      </c>
      <c r="J16" s="197">
        <f>'Type Data'!J66</f>
        <v>0.32339907228603115</v>
      </c>
      <c r="K16" s="151">
        <f>'Type Data'!K66</f>
        <v>0.12648856425656457</v>
      </c>
      <c r="L16" s="154">
        <f>'Type Data'!L66</f>
        <v>1091012.8489087722</v>
      </c>
      <c r="M16" s="150">
        <f>'Type Data'!M66</f>
        <v>-65753.688043978764</v>
      </c>
      <c r="N16" s="151">
        <f>'Type Data'!N66</f>
        <v>-5.6842660937610201E-2</v>
      </c>
      <c r="O16" s="155">
        <f>'Type Data'!O66</f>
        <v>1515219.5413624048</v>
      </c>
      <c r="P16" s="149">
        <f>'Type Data'!P66</f>
        <v>-294528.85902608605</v>
      </c>
      <c r="Q16" s="151">
        <f>'Type Data'!Q66</f>
        <v>-0.16274574905708486</v>
      </c>
    </row>
    <row r="17" spans="2:17" ht="15" customHeight="1" thickBot="1">
      <c r="B17" s="105" t="s">
        <v>217</v>
      </c>
      <c r="C17" s="168" t="s">
        <v>218</v>
      </c>
      <c r="D17" s="148">
        <f>Granola!D18</f>
        <v>181948.25441926005</v>
      </c>
      <c r="E17" s="142">
        <f>Granola!E18</f>
        <v>-44387.276039230113</v>
      </c>
      <c r="F17" s="144">
        <f>Granola!F18</f>
        <v>-0.19611271791624746</v>
      </c>
      <c r="G17" s="145">
        <f>Granola!G18</f>
        <v>0.17531097129211726</v>
      </c>
      <c r="H17" s="146">
        <f>Granola!H18</f>
        <v>-4.7606559928232983E-2</v>
      </c>
      <c r="I17" s="200">
        <f>Granola!I18</f>
        <v>3.5995028175878914</v>
      </c>
      <c r="J17" s="201">
        <f>Granola!J18</f>
        <v>1.641152926831424E-3</v>
      </c>
      <c r="K17" s="144">
        <f>Granola!K18</f>
        <v>4.5614675598874935E-4</v>
      </c>
      <c r="L17" s="147">
        <f>Granola!L18</f>
        <v>654923.25443732506</v>
      </c>
      <c r="M17" s="143">
        <f>Granola!M18</f>
        <v>-159400.67395000241</v>
      </c>
      <c r="N17" s="144">
        <f>Granola!N18</f>
        <v>-0.19574602734034435</v>
      </c>
      <c r="O17" s="148">
        <f>Granola!O18</f>
        <v>269407.84402298927</v>
      </c>
      <c r="P17" s="142">
        <f>Granola!P18</f>
        <v>-69532.269542036287</v>
      </c>
      <c r="Q17" s="144">
        <f>Granola!Q18</f>
        <v>-0.20514617998644336</v>
      </c>
    </row>
    <row r="18" spans="2:17">
      <c r="B18" s="390" t="s">
        <v>219</v>
      </c>
      <c r="C18" s="169" t="s">
        <v>22</v>
      </c>
      <c r="D18" s="136">
        <f>'NB vs PL'!D33</f>
        <v>80314372.983813941</v>
      </c>
      <c r="E18" s="128">
        <f>'NB vs PL'!E33</f>
        <v>-1345231.2519906312</v>
      </c>
      <c r="F18" s="132">
        <f>'NB vs PL'!F33</f>
        <v>-1.647364403219578E-2</v>
      </c>
      <c r="G18" s="133">
        <f>'NB vs PL'!G33</f>
        <v>77.384588170137292</v>
      </c>
      <c r="H18" s="134">
        <f>'NB vs PL'!H33</f>
        <v>-3.0418359966812574</v>
      </c>
      <c r="I18" s="202">
        <f>'NB vs PL'!I33</f>
        <v>2.8024275850932314</v>
      </c>
      <c r="J18" s="203">
        <f>'NB vs PL'!J33</f>
        <v>7.446207811023875E-2</v>
      </c>
      <c r="K18" s="132">
        <f>'NB vs PL'!K33</f>
        <v>2.7295828308544292E-2</v>
      </c>
      <c r="L18" s="135">
        <f>'NB vs PL'!L33</f>
        <v>225075214.32930678</v>
      </c>
      <c r="M18" s="129">
        <f>'NB vs PL'!M33</f>
        <v>2310630.6601496339</v>
      </c>
      <c r="N18" s="132">
        <f>'NB vs PL'!N33</f>
        <v>1.0372522517229709E-2</v>
      </c>
      <c r="O18" s="136">
        <f>'NB vs PL'!O33</f>
        <v>71431595.170465469</v>
      </c>
      <c r="P18" s="128">
        <f>'NB vs PL'!P33</f>
        <v>-970375.41523440182</v>
      </c>
      <c r="Q18" s="132">
        <f>'NB vs PL'!Q33</f>
        <v>-1.340261055582458E-2</v>
      </c>
    </row>
    <row r="19" spans="2:17" ht="15.75" thickBot="1">
      <c r="B19" s="392"/>
      <c r="C19" s="170" t="s">
        <v>21</v>
      </c>
      <c r="D19" s="141">
        <f>'NB vs PL'!D34</f>
        <v>23471632.580028158</v>
      </c>
      <c r="E19" s="130">
        <f>'NB vs PL'!E34</f>
        <v>3597934.6931026466</v>
      </c>
      <c r="F19" s="137">
        <f>'NB vs PL'!F34</f>
        <v>0.18104002151857468</v>
      </c>
      <c r="G19" s="138">
        <f>'NB vs PL'!G34</f>
        <v>22.615411829864009</v>
      </c>
      <c r="H19" s="139">
        <f>'NB vs PL'!H34</f>
        <v>3.0418359966829165</v>
      </c>
      <c r="I19" s="204">
        <f>'NB vs PL'!I34</f>
        <v>1.5014000297313692</v>
      </c>
      <c r="J19" s="205">
        <f>'NB vs PL'!J34</f>
        <v>4.405111533644801E-2</v>
      </c>
      <c r="K19" s="137">
        <f>'NB vs PL'!K34</f>
        <v>3.0226883144684441E-2</v>
      </c>
      <c r="L19" s="140">
        <f>'NB vs PL'!L34</f>
        <v>35240309.853498049</v>
      </c>
      <c r="M19" s="131">
        <f>'NB vs PL'!M34</f>
        <v>6277397.8129745163</v>
      </c>
      <c r="N19" s="137">
        <f>'NB vs PL'!N34</f>
        <v>0.2167391802382122</v>
      </c>
      <c r="O19" s="141">
        <f>'NB vs PL'!O34</f>
        <v>14036748.659348011</v>
      </c>
      <c r="P19" s="130">
        <f>'NB vs PL'!P34</f>
        <v>1867661.8898795098</v>
      </c>
      <c r="Q19" s="137">
        <f>'NB vs PL'!Q34</f>
        <v>0.15347592841275157</v>
      </c>
    </row>
    <row r="20" spans="2:17">
      <c r="B20" s="393" t="s">
        <v>100</v>
      </c>
      <c r="C20" s="165" t="s">
        <v>208</v>
      </c>
      <c r="D20" s="127">
        <f>Package!D63</f>
        <v>52919678.762498088</v>
      </c>
      <c r="E20" s="121">
        <f>Package!E63</f>
        <v>76241.210532233119</v>
      </c>
      <c r="F20" s="123">
        <f>Package!F63</f>
        <v>1.4427753769284608E-3</v>
      </c>
      <c r="G20" s="124">
        <f>Package!G63</f>
        <v>50.989223908368061</v>
      </c>
      <c r="H20" s="125">
        <f>Package!H63</f>
        <v>-1.0562000532108442</v>
      </c>
      <c r="I20" s="198">
        <f>Package!I63</f>
        <v>2.631727726174089</v>
      </c>
      <c r="J20" s="199">
        <f>Package!J63</f>
        <v>6.1216530741292186E-2</v>
      </c>
      <c r="K20" s="123">
        <f>Package!K63</f>
        <v>2.3814924770629197E-2</v>
      </c>
      <c r="L20" s="126">
        <f>Package!L63</f>
        <v>139270185.85949233</v>
      </c>
      <c r="M20" s="122">
        <f>Package!M63</f>
        <v>3435538.0270102322</v>
      </c>
      <c r="N20" s="123">
        <f>Package!N63</f>
        <v>2.5292059734620176E-2</v>
      </c>
      <c r="O20" s="127">
        <f>Package!O63</f>
        <v>55578209.122391701</v>
      </c>
      <c r="P20" s="121">
        <f>Package!P63</f>
        <v>-468659.76167301089</v>
      </c>
      <c r="Q20" s="123">
        <f>Package!Q63</f>
        <v>-8.3619258489257119E-3</v>
      </c>
    </row>
    <row r="21" spans="2:17">
      <c r="B21" s="391"/>
      <c r="C21" s="166" t="s">
        <v>209</v>
      </c>
      <c r="D21" s="88">
        <f>Package!D64</f>
        <v>25280493.815519094</v>
      </c>
      <c r="E21" s="87">
        <f>Package!E64</f>
        <v>2256980.3282020688</v>
      </c>
      <c r="F21" s="89">
        <f>Package!F64</f>
        <v>9.8029361567485027E-2</v>
      </c>
      <c r="G21" s="106">
        <f>Package!G64</f>
        <v>24.358287688380667</v>
      </c>
      <c r="H21" s="92">
        <f>Package!H64</f>
        <v>1.6824631008114714</v>
      </c>
      <c r="I21" s="194">
        <f>Package!I64</f>
        <v>2.1103080887208003</v>
      </c>
      <c r="J21" s="195">
        <f>Package!J64</f>
        <v>4.8611856958169497E-3</v>
      </c>
      <c r="K21" s="89">
        <f>Package!K64</f>
        <v>2.3088616905193294E-3</v>
      </c>
      <c r="L21" s="90">
        <f>Package!L64</f>
        <v>53349630.585746109</v>
      </c>
      <c r="M21" s="91">
        <f>Package!M64</f>
        <v>4874845.4171205387</v>
      </c>
      <c r="N21" s="89">
        <f>Package!N64</f>
        <v>0.10056455949547342</v>
      </c>
      <c r="O21" s="88">
        <f>Package!O64</f>
        <v>12525386.120292783</v>
      </c>
      <c r="P21" s="87">
        <f>Package!P64</f>
        <v>989733.90526665002</v>
      </c>
      <c r="Q21" s="89">
        <f>Package!Q64</f>
        <v>8.5797828056695433E-2</v>
      </c>
    </row>
    <row r="22" spans="2:17">
      <c r="B22" s="391"/>
      <c r="C22" s="166" t="s">
        <v>210</v>
      </c>
      <c r="D22" s="88">
        <f>Package!D65</f>
        <v>6757691.7083170982</v>
      </c>
      <c r="E22" s="87">
        <f>Package!E65</f>
        <v>-297848.01440310851</v>
      </c>
      <c r="F22" s="89">
        <f>Package!F65</f>
        <v>-4.2214773937701761E-2</v>
      </c>
      <c r="G22" s="106">
        <f>Package!G65</f>
        <v>6.5111781416043746</v>
      </c>
      <c r="H22" s="92">
        <f>Package!H65</f>
        <v>-0.4378125591921771</v>
      </c>
      <c r="I22" s="194">
        <f>Package!I65</f>
        <v>2.0794529576864154</v>
      </c>
      <c r="J22" s="195">
        <f>Package!J65</f>
        <v>-2.2359914195413833E-2</v>
      </c>
      <c r="K22" s="89">
        <f>Package!K65</f>
        <v>-1.0638394356864981E-2</v>
      </c>
      <c r="L22" s="90">
        <f>Package!L65</f>
        <v>14052302.009992953</v>
      </c>
      <c r="M22" s="91">
        <f>Package!M65</f>
        <v>-777122.19729392789</v>
      </c>
      <c r="N22" s="89">
        <f>Package!N65</f>
        <v>-5.2404070881731581E-2</v>
      </c>
      <c r="O22" s="88">
        <f>Package!O65</f>
        <v>3064685.7830039263</v>
      </c>
      <c r="P22" s="87">
        <f>Package!P65</f>
        <v>-119436.46052559465</v>
      </c>
      <c r="Q22" s="89">
        <f>Package!Q65</f>
        <v>-3.7510011045682176E-2</v>
      </c>
    </row>
    <row r="23" spans="2:17" ht="15.75" thickBot="1">
      <c r="B23" s="394"/>
      <c r="C23" s="167" t="s">
        <v>211</v>
      </c>
      <c r="D23" s="155">
        <f>Package!D66</f>
        <v>17155125.297795858</v>
      </c>
      <c r="E23" s="149">
        <f>Package!E66</f>
        <v>103588.27088919654</v>
      </c>
      <c r="F23" s="151">
        <f>Package!F66</f>
        <v>6.0750107586042415E-3</v>
      </c>
      <c r="G23" s="152">
        <f>Package!G66</f>
        <v>16.529324165234797</v>
      </c>
      <c r="H23" s="153">
        <f>Package!H66</f>
        <v>-0.26470958567706404</v>
      </c>
      <c r="I23" s="196">
        <f>Package!I66</f>
        <v>2.5915015912034809</v>
      </c>
      <c r="J23" s="197">
        <f>Package!J66</f>
        <v>-8.918186671007966E-3</v>
      </c>
      <c r="K23" s="151">
        <f>Package!K66</f>
        <v>-3.4295180904590121E-3</v>
      </c>
      <c r="L23" s="154">
        <f>Package!L66</f>
        <v>44457534.506533056</v>
      </c>
      <c r="M23" s="150">
        <f>Package!M66</f>
        <v>116380.37860581279</v>
      </c>
      <c r="N23" s="151">
        <f>Package!N66</f>
        <v>2.6246583088488742E-3</v>
      </c>
      <c r="O23" s="155">
        <f>Package!O66</f>
        <v>11470598.188134789</v>
      </c>
      <c r="P23" s="149">
        <f>Package!P66</f>
        <v>337016.32596682385</v>
      </c>
      <c r="Q23" s="151">
        <f>Package!Q66</f>
        <v>3.027025176075716E-2</v>
      </c>
    </row>
    <row r="24" spans="2:17">
      <c r="B24" s="390" t="s">
        <v>220</v>
      </c>
      <c r="C24" s="171" t="s">
        <v>221</v>
      </c>
      <c r="D24" s="127">
        <f>Flavor!D198</f>
        <v>9667777.6417800635</v>
      </c>
      <c r="E24" s="121">
        <f>Flavor!E198</f>
        <v>231043.63564757816</v>
      </c>
      <c r="F24" s="123">
        <f>Flavor!F198</f>
        <v>2.4483432032463125E-2</v>
      </c>
      <c r="G24" s="124">
        <f>Flavor!G198</f>
        <v>9.3151071661903693</v>
      </c>
      <c r="H24" s="125">
        <f>Flavor!H198</f>
        <v>2.088171617433332E-2</v>
      </c>
      <c r="I24" s="198">
        <f>Flavor!I198</f>
        <v>2.5755323763470739</v>
      </c>
      <c r="J24" s="199">
        <f>Flavor!J198</f>
        <v>8.8612111815188577E-2</v>
      </c>
      <c r="K24" s="123">
        <f>Flavor!K198</f>
        <v>3.5631263727656383E-2</v>
      </c>
      <c r="L24" s="126">
        <f>Flavor!L198</f>
        <v>24899674.323728915</v>
      </c>
      <c r="M24" s="122">
        <f>Flavor!M198</f>
        <v>1431269.2928808779</v>
      </c>
      <c r="N24" s="123">
        <f>Flavor!N198</f>
        <v>6.0987071383826315E-2</v>
      </c>
      <c r="O24" s="127">
        <f>Flavor!O198</f>
        <v>9924365.8617674112</v>
      </c>
      <c r="P24" s="121">
        <f>Flavor!P198</f>
        <v>177815.856162671</v>
      </c>
      <c r="Q24" s="123">
        <f>Flavor!Q198</f>
        <v>1.8243979260396576E-2</v>
      </c>
    </row>
    <row r="25" spans="2:17">
      <c r="B25" s="391"/>
      <c r="C25" s="166" t="s">
        <v>222</v>
      </c>
      <c r="D25" s="88">
        <f>Flavor!D199</f>
        <v>27197926.558468547</v>
      </c>
      <c r="E25" s="87">
        <f>Flavor!E199</f>
        <v>-219810.26559149101</v>
      </c>
      <c r="F25" s="89">
        <f>Flavor!F199</f>
        <v>-8.0170827738998383E-3</v>
      </c>
      <c r="G25" s="106">
        <f>Flavor!G199</f>
        <v>26.205774478658959</v>
      </c>
      <c r="H25" s="92">
        <f>Flavor!H199</f>
        <v>-0.7979142134691557</v>
      </c>
      <c r="I25" s="194">
        <f>Flavor!I199</f>
        <v>2.3196927073245788</v>
      </c>
      <c r="J25" s="195">
        <f>Flavor!J199</f>
        <v>-3.0519270395394926E-3</v>
      </c>
      <c r="K25" s="89">
        <f>Flavor!K199</f>
        <v>-1.3139313699781713E-3</v>
      </c>
      <c r="L25" s="90">
        <f>Flavor!L199</f>
        <v>63090831.892028973</v>
      </c>
      <c r="M25" s="91">
        <f>Flavor!M199</f>
        <v>-593569.20246398449</v>
      </c>
      <c r="N25" s="89">
        <f>Flavor!N199</f>
        <v>-9.320480247325633E-3</v>
      </c>
      <c r="O25" s="88">
        <f>Flavor!O199</f>
        <v>15153578.102517128</v>
      </c>
      <c r="P25" s="87">
        <f>Flavor!P199</f>
        <v>-300008.73210659437</v>
      </c>
      <c r="Q25" s="89">
        <f>Flavor!Q199</f>
        <v>-1.9413533913979476E-2</v>
      </c>
    </row>
    <row r="26" spans="2:17">
      <c r="B26" s="391"/>
      <c r="C26" s="166" t="s">
        <v>223</v>
      </c>
      <c r="D26" s="88">
        <f>Flavor!D200</f>
        <v>17001717.279522099</v>
      </c>
      <c r="E26" s="87">
        <f>Flavor!E200</f>
        <v>1830205.1119760871</v>
      </c>
      <c r="F26" s="89">
        <f>Flavor!F200</f>
        <v>0.12063432384091231</v>
      </c>
      <c r="G26" s="106">
        <f>Flavor!G200</f>
        <v>16.381512311950399</v>
      </c>
      <c r="H26" s="92">
        <f>Flavor!H200</f>
        <v>1.43911228126181</v>
      </c>
      <c r="I26" s="194">
        <f>Flavor!I200</f>
        <v>2.4851803093265952</v>
      </c>
      <c r="J26" s="195">
        <f>Flavor!J200</f>
        <v>4.6849289376457826E-2</v>
      </c>
      <c r="K26" s="89">
        <f>Flavor!K200</f>
        <v>1.9213670741643547E-2</v>
      </c>
      <c r="L26" s="90">
        <f>Flavor!L200</f>
        <v>42252333.007806048</v>
      </c>
      <c r="M26" s="91">
        <f>Flavor!M200</f>
        <v>5259164.2701276615</v>
      </c>
      <c r="N26" s="89">
        <f>Flavor!N200</f>
        <v>0.14216582276097595</v>
      </c>
      <c r="O26" s="88">
        <f>Flavor!O200</f>
        <v>13059489.097943783</v>
      </c>
      <c r="P26" s="87">
        <f>Flavor!P200</f>
        <v>1107823.8388491012</v>
      </c>
      <c r="Q26" s="89">
        <f>Flavor!Q200</f>
        <v>9.2692006915613454E-2</v>
      </c>
    </row>
    <row r="27" spans="2:17">
      <c r="B27" s="391"/>
      <c r="C27" s="166" t="s">
        <v>224</v>
      </c>
      <c r="D27" s="88">
        <f>Flavor!D201</f>
        <v>2221737.3880042639</v>
      </c>
      <c r="E27" s="87">
        <f>Flavor!E201</f>
        <v>-108952.59548273822</v>
      </c>
      <c r="F27" s="89">
        <f>Flavor!F201</f>
        <v>-4.6746927414057698E-2</v>
      </c>
      <c r="G27" s="106">
        <f>Flavor!G201</f>
        <v>2.1406907183046284</v>
      </c>
      <c r="H27" s="92">
        <f>Flavor!H201</f>
        <v>-0.15480242016311596</v>
      </c>
      <c r="I27" s="194">
        <f>Flavor!I201</f>
        <v>2.5263988733149123</v>
      </c>
      <c r="J27" s="195">
        <f>Flavor!J201</f>
        <v>3.49691277167965E-2</v>
      </c>
      <c r="K27" s="89">
        <f>Flavor!K201</f>
        <v>1.4035767124712354E-2</v>
      </c>
      <c r="L27" s="90">
        <f>Flavor!L201</f>
        <v>5612994.833855588</v>
      </c>
      <c r="M27" s="91">
        <f>Flavor!M201</f>
        <v>-193755.51877151057</v>
      </c>
      <c r="N27" s="89">
        <f>Flavor!N201</f>
        <v>-3.3367289276324992E-2</v>
      </c>
      <c r="O27" s="88">
        <f>Flavor!O201</f>
        <v>1708855.9619175196</v>
      </c>
      <c r="P27" s="87">
        <f>Flavor!P201</f>
        <v>-111605.52615647763</v>
      </c>
      <c r="Q27" s="89">
        <f>Flavor!Q201</f>
        <v>-6.1306172576357815E-2</v>
      </c>
    </row>
    <row r="28" spans="2:17">
      <c r="B28" s="391"/>
      <c r="C28" s="166" t="s">
        <v>225</v>
      </c>
      <c r="D28" s="88">
        <f>Flavor!D202</f>
        <v>12206124.379922681</v>
      </c>
      <c r="E28" s="87">
        <f>Flavor!E202</f>
        <v>1488995.1755081527</v>
      </c>
      <c r="F28" s="89">
        <f>Flavor!F202</f>
        <v>0.13893601048448831</v>
      </c>
      <c r="G28" s="106">
        <f>Flavor!G202</f>
        <v>11.760857654758148</v>
      </c>
      <c r="H28" s="92">
        <f>Flavor!H202</f>
        <v>1.2055728562198524</v>
      </c>
      <c r="I28" s="194">
        <f>Flavor!I202</f>
        <v>2.4060658286868875</v>
      </c>
      <c r="J28" s="195">
        <f>Flavor!J202</f>
        <v>-8.0363657586586257E-3</v>
      </c>
      <c r="K28" s="89">
        <f>Flavor!K202</f>
        <v>-3.3289252531019556E-3</v>
      </c>
      <c r="L28" s="90">
        <f>Flavor!L202</f>
        <v>29368738.771233886</v>
      </c>
      <c r="M28" s="91">
        <f>Flavor!M202</f>
        <v>3496493.6407003254</v>
      </c>
      <c r="N28" s="89">
        <f>Flavor!N202</f>
        <v>0.13514457763751936</v>
      </c>
      <c r="O28" s="88">
        <f>Flavor!O202</f>
        <v>8149427.6468769312</v>
      </c>
      <c r="P28" s="87">
        <f>Flavor!P202</f>
        <v>870577.30099079944</v>
      </c>
      <c r="Q28" s="89">
        <f>Flavor!Q202</f>
        <v>0.11960368184830633</v>
      </c>
    </row>
    <row r="29" spans="2:17">
      <c r="B29" s="391"/>
      <c r="C29" s="166" t="s">
        <v>226</v>
      </c>
      <c r="D29" s="88">
        <f>Flavor!D203</f>
        <v>3338668.9446007404</v>
      </c>
      <c r="E29" s="87">
        <f>Flavor!E203</f>
        <v>111520.58805780811</v>
      </c>
      <c r="F29" s="89">
        <f>Flavor!F203</f>
        <v>3.4557006910359095E-2</v>
      </c>
      <c r="G29" s="106">
        <f>Flavor!G203</f>
        <v>3.2168777731281524</v>
      </c>
      <c r="H29" s="92">
        <f>Flavor!H203</f>
        <v>3.846410089079022E-2</v>
      </c>
      <c r="I29" s="194">
        <f>Flavor!I203</f>
        <v>2.359787651709051</v>
      </c>
      <c r="J29" s="195">
        <f>Flavor!J203</f>
        <v>1.0197239628814803E-2</v>
      </c>
      <c r="K29" s="89">
        <f>Flavor!K203</f>
        <v>4.3400073376136062E-3</v>
      </c>
      <c r="L29" s="90">
        <f>Flavor!L203</f>
        <v>7878549.7486133175</v>
      </c>
      <c r="M29" s="91">
        <f>Flavor!M203</f>
        <v>296072.91171955131</v>
      </c>
      <c r="N29" s="89">
        <f>Flavor!N203</f>
        <v>3.9046991911529584E-2</v>
      </c>
      <c r="O29" s="88">
        <f>Flavor!O203</f>
        <v>4489966.1176228523</v>
      </c>
      <c r="P29" s="87">
        <f>Flavor!P203</f>
        <v>-18442.808356482536</v>
      </c>
      <c r="Q29" s="89">
        <f>Flavor!Q203</f>
        <v>-4.090757661801123E-3</v>
      </c>
    </row>
    <row r="30" spans="2:17">
      <c r="B30" s="391"/>
      <c r="C30" s="166" t="s">
        <v>227</v>
      </c>
      <c r="D30" s="88">
        <f>Flavor!D204</f>
        <v>216925.66211852251</v>
      </c>
      <c r="E30" s="87">
        <f>Flavor!E204</f>
        <v>-13003.925456644589</v>
      </c>
      <c r="F30" s="89">
        <f>Flavor!F204</f>
        <v>-5.6556120479246408E-2</v>
      </c>
      <c r="G30" s="106">
        <f>Flavor!G204</f>
        <v>0.20901243952884133</v>
      </c>
      <c r="H30" s="92">
        <f>Flavor!H204</f>
        <v>-1.7444873262222049E-2</v>
      </c>
      <c r="I30" s="194">
        <f>Flavor!I204</f>
        <v>3.2429868801453612</v>
      </c>
      <c r="J30" s="195">
        <f>Flavor!J204</f>
        <v>0.20730907765760298</v>
      </c>
      <c r="K30" s="89">
        <f>Flavor!K204</f>
        <v>6.8290869830688813E-2</v>
      </c>
      <c r="L30" s="90">
        <f>Flavor!L204</f>
        <v>703487.07621721411</v>
      </c>
      <c r="M30" s="91">
        <f>Flavor!M204</f>
        <v>5494.9310801143292</v>
      </c>
      <c r="N30" s="89">
        <f>Flavor!N204</f>
        <v>7.8724826896655314E-3</v>
      </c>
      <c r="O30" s="88">
        <f>Flavor!O204</f>
        <v>429590.10995602608</v>
      </c>
      <c r="P30" s="87">
        <f>Flavor!P204</f>
        <v>18542.8149443937</v>
      </c>
      <c r="Q30" s="89">
        <f>Flavor!Q204</f>
        <v>4.5111146988253387E-2</v>
      </c>
    </row>
    <row r="31" spans="2:17">
      <c r="B31" s="391"/>
      <c r="C31" s="166" t="s">
        <v>228</v>
      </c>
      <c r="D31" s="88">
        <f>Flavor!D205</f>
        <v>1980433.2188299673</v>
      </c>
      <c r="E31" s="87">
        <f>Flavor!E205</f>
        <v>-5771.9382517572958</v>
      </c>
      <c r="F31" s="89">
        <f>Flavor!F205</f>
        <v>-2.9060131231548316E-3</v>
      </c>
      <c r="G31" s="106">
        <f>Flavor!G205</f>
        <v>1.9081890743080629</v>
      </c>
      <c r="H31" s="92">
        <f>Flavor!H205</f>
        <v>-4.8021465048628809E-2</v>
      </c>
      <c r="I31" s="194">
        <f>Flavor!I205</f>
        <v>2.4823621055920553</v>
      </c>
      <c r="J31" s="195">
        <f>Flavor!J205</f>
        <v>-0.10198761397997913</v>
      </c>
      <c r="K31" s="89">
        <f>Flavor!K205</f>
        <v>-3.9463549846832716E-2</v>
      </c>
      <c r="L31" s="90">
        <f>Flavor!L205</f>
        <v>4916152.375079209</v>
      </c>
      <c r="M31" s="91">
        <f>Flavor!M205</f>
        <v>-216896.36563747469</v>
      </c>
      <c r="N31" s="89">
        <f>Flavor!N205</f>
        <v>-4.2254881376246452E-2</v>
      </c>
      <c r="O31" s="88">
        <f>Flavor!O205</f>
        <v>2649456.7676962614</v>
      </c>
      <c r="P31" s="87">
        <f>Flavor!P205</f>
        <v>20124.049934843089</v>
      </c>
      <c r="Q31" s="89">
        <f>Flavor!Q205</f>
        <v>7.6536718989205976E-3</v>
      </c>
    </row>
    <row r="32" spans="2:17">
      <c r="B32" s="391"/>
      <c r="C32" s="166" t="s">
        <v>229</v>
      </c>
      <c r="D32" s="88">
        <f>Flavor!D206</f>
        <v>1152374.5826630397</v>
      </c>
      <c r="E32" s="87">
        <f>Flavor!E206</f>
        <v>-51892.257773077581</v>
      </c>
      <c r="F32" s="89">
        <f>Flavor!F206</f>
        <v>-4.3090331835662889E-2</v>
      </c>
      <c r="G32" s="106">
        <f>Flavor!G206</f>
        <v>1.1103371561536706</v>
      </c>
      <c r="H32" s="92">
        <f>Flavor!H206</f>
        <v>-7.5743484639864356E-2</v>
      </c>
      <c r="I32" s="194">
        <f>Flavor!I206</f>
        <v>2.3375239500573217</v>
      </c>
      <c r="J32" s="195">
        <f>Flavor!J206</f>
        <v>-7.2155891080361911E-2</v>
      </c>
      <c r="K32" s="89">
        <f>Flavor!K206</f>
        <v>-2.9944181732580254E-2</v>
      </c>
      <c r="L32" s="90">
        <f>Flavor!L206</f>
        <v>2693703.1864121663</v>
      </c>
      <c r="M32" s="91">
        <f>Flavor!M206</f>
        <v>-208194.34233731683</v>
      </c>
      <c r="N32" s="89">
        <f>Flavor!N206</f>
        <v>-7.1744208840838763E-2</v>
      </c>
      <c r="O32" s="88">
        <f>Flavor!O206</f>
        <v>509531.37583148479</v>
      </c>
      <c r="P32" s="87">
        <f>Flavor!P206</f>
        <v>-49584.769741440192</v>
      </c>
      <c r="Q32" s="89">
        <f>Flavor!Q206</f>
        <v>-8.8684202976522519E-2</v>
      </c>
    </row>
    <row r="33" spans="2:17">
      <c r="B33" s="391"/>
      <c r="C33" s="166" t="s">
        <v>230</v>
      </c>
      <c r="D33" s="88">
        <f>Flavor!D207</f>
        <v>426842.43374720745</v>
      </c>
      <c r="E33" s="87">
        <f>Flavor!E207</f>
        <v>-17228.931118912355</v>
      </c>
      <c r="F33" s="89">
        <f>Flavor!F207</f>
        <v>-3.8797662902913345E-2</v>
      </c>
      <c r="G33" s="106">
        <f>Flavor!G207</f>
        <v>0.41127166560490525</v>
      </c>
      <c r="H33" s="92">
        <f>Flavor!H207</f>
        <v>-2.6093568837425252E-2</v>
      </c>
      <c r="I33" s="194">
        <f>Flavor!I207</f>
        <v>3.4152486413439278</v>
      </c>
      <c r="J33" s="195">
        <f>Flavor!J207</f>
        <v>0.11110628097401776</v>
      </c>
      <c r="K33" s="89">
        <f>Flavor!K207</f>
        <v>3.3626360143144386E-2</v>
      </c>
      <c r="L33" s="90">
        <f>Flavor!L207</f>
        <v>1457773.0419230857</v>
      </c>
      <c r="M33" s="91">
        <f>Flavor!M207</f>
        <v>-9501.9657583429944</v>
      </c>
      <c r="N33" s="89">
        <f>Flavor!N207</f>
        <v>-6.4759269452547225E-3</v>
      </c>
      <c r="O33" s="88">
        <f>Flavor!O207</f>
        <v>927772.88829779625</v>
      </c>
      <c r="P33" s="87">
        <f>Flavor!P207</f>
        <v>-50242.656344373478</v>
      </c>
      <c r="Q33" s="89">
        <f>Flavor!Q207</f>
        <v>-5.1372042724286096E-2</v>
      </c>
    </row>
    <row r="34" spans="2:17">
      <c r="B34" s="391"/>
      <c r="C34" s="166" t="s">
        <v>231</v>
      </c>
      <c r="D34" s="88">
        <f>Flavor!D208</f>
        <v>190921.79884827894</v>
      </c>
      <c r="E34" s="87">
        <f>Flavor!E208</f>
        <v>1029.9401628922787</v>
      </c>
      <c r="F34" s="89">
        <f>Flavor!F208</f>
        <v>5.4238247496365098E-3</v>
      </c>
      <c r="G34" s="106">
        <f>Flavor!G208</f>
        <v>0.18395717015126795</v>
      </c>
      <c r="H34" s="92">
        <f>Flavor!H208</f>
        <v>-3.0670423143632775E-3</v>
      </c>
      <c r="I34" s="194">
        <f>Flavor!I208</f>
        <v>2.9490001829809049</v>
      </c>
      <c r="J34" s="195">
        <f>Flavor!J208</f>
        <v>0.22779240287179414</v>
      </c>
      <c r="K34" s="89">
        <f>Flavor!K208</f>
        <v>8.3710036600975937E-2</v>
      </c>
      <c r="L34" s="90">
        <f>Flavor!L208</f>
        <v>563028.41973861807</v>
      </c>
      <c r="M34" s="91">
        <f>Flavor!M208</f>
        <v>46293.216504564101</v>
      </c>
      <c r="N34" s="89">
        <f>Flavor!N208</f>
        <v>8.9587889918921776E-2</v>
      </c>
      <c r="O34" s="88">
        <f>Flavor!O208</f>
        <v>291826.71758139133</v>
      </c>
      <c r="P34" s="87">
        <f>Flavor!P208</f>
        <v>-5168.4974779170007</v>
      </c>
      <c r="Q34" s="89">
        <f>Flavor!Q208</f>
        <v>-1.740262878270574E-2</v>
      </c>
    </row>
    <row r="35" spans="2:17">
      <c r="B35" s="391"/>
      <c r="C35" s="166" t="s">
        <v>232</v>
      </c>
      <c r="D35" s="88">
        <f>Flavor!D209</f>
        <v>1144590.6867274211</v>
      </c>
      <c r="E35" s="87">
        <f>Flavor!E209</f>
        <v>-91266.561282628682</v>
      </c>
      <c r="F35" s="89">
        <f>Flavor!F209</f>
        <v>-7.384878911345473E-2</v>
      </c>
      <c r="G35" s="106">
        <f>Flavor!G209</f>
        <v>1.1028372086479055</v>
      </c>
      <c r="H35" s="92">
        <f>Flavor!H209</f>
        <v>-0.11435677812520484</v>
      </c>
      <c r="I35" s="194">
        <f>Flavor!I209</f>
        <v>2.1878230119867026</v>
      </c>
      <c r="J35" s="195">
        <f>Flavor!J209</f>
        <v>-5.9747873542387531E-2</v>
      </c>
      <c r="K35" s="89">
        <f>Flavor!K209</f>
        <v>-2.6583309975704086E-2</v>
      </c>
      <c r="L35" s="90">
        <f>Flavor!L209</f>
        <v>2504161.8437279146</v>
      </c>
      <c r="M35" s="91">
        <f>Flavor!M209</f>
        <v>-273514.92556957761</v>
      </c>
      <c r="N35" s="89">
        <f>Flavor!N209</f>
        <v>-9.8468953836825593E-2</v>
      </c>
      <c r="O35" s="88">
        <f>Flavor!O209</f>
        <v>1034822.0634095669</v>
      </c>
      <c r="P35" s="87">
        <f>Flavor!P209</f>
        <v>-221771.77276366577</v>
      </c>
      <c r="Q35" s="89">
        <f>Flavor!Q209</f>
        <v>-0.17648644007282283</v>
      </c>
    </row>
    <row r="36" spans="2:17" ht="15.75" thickBot="1">
      <c r="B36" s="392"/>
      <c r="C36" s="172" t="s">
        <v>233</v>
      </c>
      <c r="D36" s="155">
        <f>Flavor!D210</f>
        <v>375895.26654991833</v>
      </c>
      <c r="E36" s="149">
        <f>Flavor!E210</f>
        <v>-9426.2578702313476</v>
      </c>
      <c r="F36" s="151">
        <f>Flavor!F210</f>
        <v>-2.4463356632922161E-2</v>
      </c>
      <c r="G36" s="152">
        <f>Flavor!G210</f>
        <v>0.3621829980909112</v>
      </c>
      <c r="H36" s="153">
        <f>Flavor!H210</f>
        <v>-1.7319604862339022E-2</v>
      </c>
      <c r="I36" s="196">
        <f>Flavor!I210</f>
        <v>2.2711486398931835</v>
      </c>
      <c r="J36" s="197">
        <f>Flavor!J210</f>
        <v>0.18848627394165973</v>
      </c>
      <c r="K36" s="151">
        <f>Flavor!K210</f>
        <v>9.0502559139269981E-2</v>
      </c>
      <c r="L36" s="154">
        <f>Flavor!L210</f>
        <v>853714.02336713264</v>
      </c>
      <c r="M36" s="150">
        <f>Flavor!M210</f>
        <v>51219.385666215792</v>
      </c>
      <c r="N36" s="151">
        <f>Flavor!N210</f>
        <v>6.3825206125931566E-2</v>
      </c>
      <c r="O36" s="155">
        <f>Flavor!O210</f>
        <v>941070.36056983471</v>
      </c>
      <c r="P36" s="149">
        <f>Flavor!P210</f>
        <v>32475.626055752742</v>
      </c>
      <c r="Q36" s="151">
        <f>Flavor!Q210</f>
        <v>3.574269674050088E-2</v>
      </c>
    </row>
    <row r="37" spans="2:17">
      <c r="B37" s="393" t="s">
        <v>234</v>
      </c>
      <c r="C37" s="244" t="s">
        <v>346</v>
      </c>
      <c r="D37" s="127">
        <f>Fat!D63</f>
        <v>21636483.064940684</v>
      </c>
      <c r="E37" s="121">
        <f>Fat!E63</f>
        <v>38715.197083778679</v>
      </c>
      <c r="F37" s="123">
        <f>Fat!F63</f>
        <v>1.7925554770591345E-3</v>
      </c>
      <c r="G37" s="124">
        <f>Fat!G63</f>
        <v>20.847206660855321</v>
      </c>
      <c r="H37" s="125">
        <f>Fat!H63</f>
        <v>-0.4244031620480655</v>
      </c>
      <c r="I37" s="198">
        <f>Fat!I63</f>
        <v>2.7859634597274359</v>
      </c>
      <c r="J37" s="199">
        <f>Fat!J63</f>
        <v>2.4042839376031466E-2</v>
      </c>
      <c r="K37" s="123">
        <f>Fat!K63</f>
        <v>8.7051159974946887E-3</v>
      </c>
      <c r="L37" s="126">
        <f>Fat!L63</f>
        <v>60278451.215936221</v>
      </c>
      <c r="M37" s="122">
        <f>Fat!M63</f>
        <v>627130.78813925385</v>
      </c>
      <c r="N37" s="123">
        <f>Fat!N63</f>
        <v>1.0513275877913621E-2</v>
      </c>
      <c r="O37" s="127">
        <f>Fat!O63</f>
        <v>18149589.896814227</v>
      </c>
      <c r="P37" s="121">
        <f>Fat!P63</f>
        <v>28910.161449961364</v>
      </c>
      <c r="Q37" s="123">
        <f>Fat!Q63</f>
        <v>1.59542367461748E-3</v>
      </c>
    </row>
    <row r="38" spans="2:17">
      <c r="B38" s="391"/>
      <c r="C38" s="245" t="s">
        <v>236</v>
      </c>
      <c r="D38" s="88">
        <f>Fat!D64</f>
        <v>1330925.1710541388</v>
      </c>
      <c r="E38" s="87">
        <f>Fat!E64</f>
        <v>304107.10094995936</v>
      </c>
      <c r="F38" s="89">
        <f>Fat!F64</f>
        <v>0.29616453956551925</v>
      </c>
      <c r="G38" s="106">
        <f>Fat!G64</f>
        <v>1.2823744047413612</v>
      </c>
      <c r="H38" s="92">
        <f>Fat!H64</f>
        <v>0.27106279698630953</v>
      </c>
      <c r="I38" s="194">
        <f>Fat!I64</f>
        <v>3.2520003490064866</v>
      </c>
      <c r="J38" s="195">
        <f>Fat!J64</f>
        <v>5.9790562538275083E-2</v>
      </c>
      <c r="K38" s="89">
        <f>Fat!K64</f>
        <v>1.8730148247689576E-2</v>
      </c>
      <c r="L38" s="90">
        <f>Fat!L64</f>
        <v>4328169.1207695771</v>
      </c>
      <c r="M38" s="91">
        <f>Fat!M64</f>
        <v>1050350.4284606134</v>
      </c>
      <c r="N38" s="89">
        <f>Fat!N64</f>
        <v>0.32044189354497965</v>
      </c>
      <c r="O38" s="88">
        <f>Fat!O64</f>
        <v>1696782.2868666649</v>
      </c>
      <c r="P38" s="87">
        <f>Fat!P64</f>
        <v>562365.18495172635</v>
      </c>
      <c r="Q38" s="89">
        <f>Fat!Q64</f>
        <v>0.49573052451557093</v>
      </c>
    </row>
    <row r="39" spans="2:17">
      <c r="B39" s="391"/>
      <c r="C39" s="245" t="s">
        <v>97</v>
      </c>
      <c r="D39" s="88">
        <f>Fat!D65</f>
        <v>46395405.045646422</v>
      </c>
      <c r="E39" s="87">
        <f>Fat!E65</f>
        <v>-1880619.4409371987</v>
      </c>
      <c r="F39" s="89">
        <f>Fat!F65</f>
        <v>-3.8955557358701758E-2</v>
      </c>
      <c r="G39" s="106">
        <f>Fat!G65</f>
        <v>44.702948912613969</v>
      </c>
      <c r="H39" s="92">
        <f>Fat!H65</f>
        <v>-2.8440366352696174</v>
      </c>
      <c r="I39" s="194">
        <f>Fat!I65</f>
        <v>2.3330559828421698</v>
      </c>
      <c r="J39" s="195">
        <f>Fat!J65</f>
        <v>6.3647623689532473E-2</v>
      </c>
      <c r="K39" s="89">
        <f>Fat!K65</f>
        <v>2.8045910482720496E-2</v>
      </c>
      <c r="L39" s="90">
        <f>Fat!L65</f>
        <v>108243077.31813116</v>
      </c>
      <c r="M39" s="91">
        <f>Fat!M65</f>
        <v>-1314936.1983791143</v>
      </c>
      <c r="N39" s="89">
        <f>Fat!N65</f>
        <v>-1.2002190950468035E-2</v>
      </c>
      <c r="O39" s="88">
        <f>Fat!O65</f>
        <v>38146596.668534398</v>
      </c>
      <c r="P39" s="87">
        <f>Fat!P65</f>
        <v>-2017235.9866756052</v>
      </c>
      <c r="Q39" s="89">
        <f>Fat!Q65</f>
        <v>-5.0225186525219019E-2</v>
      </c>
    </row>
    <row r="40" spans="2:17" ht="15.75" thickBot="1">
      <c r="B40" s="394"/>
      <c r="C40" s="246" t="s">
        <v>23</v>
      </c>
      <c r="D40" s="120">
        <f>Fat!D66</f>
        <v>34376664.541034438</v>
      </c>
      <c r="E40" s="114">
        <f>Fat!E66</f>
        <v>3743972.8428401388</v>
      </c>
      <c r="F40" s="116">
        <f>Fat!F66</f>
        <v>0.12222147762029134</v>
      </c>
      <c r="G40" s="117">
        <f>Fat!G66</f>
        <v>33.122639564241339</v>
      </c>
      <c r="H40" s="118">
        <f>Fat!H66</f>
        <v>2.952546542774936</v>
      </c>
      <c r="I40" s="206">
        <f>Fat!I66</f>
        <v>2.5337916770850701</v>
      </c>
      <c r="J40" s="207">
        <f>Fat!J66</f>
        <v>-5.2998405019752948E-2</v>
      </c>
      <c r="K40" s="116">
        <f>Fat!K66</f>
        <v>-2.0488096574357177E-2</v>
      </c>
      <c r="L40" s="119">
        <f>Fat!L66</f>
        <v>87103306.500018507</v>
      </c>
      <c r="M40" s="115">
        <f>Fat!M66</f>
        <v>7862963.4269547462</v>
      </c>
      <c r="N40" s="116">
        <f>Fat!N66</f>
        <v>9.9229295608988979E-2</v>
      </c>
      <c r="O40" s="120">
        <f>Fat!O66</f>
        <v>27354154.737877011</v>
      </c>
      <c r="P40" s="114">
        <f>Fat!P66</f>
        <v>2202026.8751980066</v>
      </c>
      <c r="Q40" s="116">
        <f>Fat!Q66</f>
        <v>8.7548333374425844E-2</v>
      </c>
    </row>
    <row r="41" spans="2:17" hidden="1">
      <c r="B41" s="390" t="s">
        <v>237</v>
      </c>
      <c r="C41" s="169" t="s">
        <v>238</v>
      </c>
      <c r="D41" s="136">
        <f>Organic!D18</f>
        <v>2492394.928672405</v>
      </c>
      <c r="E41" s="128">
        <f>Organic!E18</f>
        <v>269391.11950261286</v>
      </c>
      <c r="F41" s="132">
        <f>Organic!F18</f>
        <v>0.12118338186888679</v>
      </c>
      <c r="G41" s="133">
        <f>Organic!G18</f>
        <v>2.4014749533252684</v>
      </c>
      <c r="H41" s="134">
        <f>Organic!H18</f>
        <v>0.21204176963673715</v>
      </c>
      <c r="I41" s="202">
        <f>Organic!I18</f>
        <v>3.5779584920546981</v>
      </c>
      <c r="J41" s="203">
        <f>Organic!J18</f>
        <v>6.9165815866165214E-2</v>
      </c>
      <c r="K41" s="132">
        <f>Organic!K18</f>
        <v>1.9712140969610492E-2</v>
      </c>
      <c r="L41" s="135">
        <f>Organic!L18</f>
        <v>8917685.6005974952</v>
      </c>
      <c r="M41" s="129">
        <f>Organic!M18</f>
        <v>1117626.1158433175</v>
      </c>
      <c r="N41" s="132">
        <f>Organic!N18</f>
        <v>0.14328430674507092</v>
      </c>
      <c r="O41" s="136">
        <f>Organic!O18</f>
        <v>1696523.411998868</v>
      </c>
      <c r="P41" s="128">
        <f>Organic!P18</f>
        <v>125509.23072261177</v>
      </c>
      <c r="Q41" s="132">
        <f>Organic!Q18</f>
        <v>7.9890577830844869E-2</v>
      </c>
    </row>
    <row r="42" spans="2:17" hidden="1">
      <c r="B42" s="391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392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93" t="s">
        <v>101</v>
      </c>
      <c r="C44" s="165" t="s">
        <v>241</v>
      </c>
      <c r="D44" s="127">
        <f>Size!D108</f>
        <v>10501693.589728294</v>
      </c>
      <c r="E44" s="121">
        <f>Size!E108</f>
        <v>-678419.76340048388</v>
      </c>
      <c r="F44" s="123">
        <f>Size!F108</f>
        <v>-6.0680937837774847E-2</v>
      </c>
      <c r="G44" s="124">
        <f>Size!G108</f>
        <v>10.118602727482852</v>
      </c>
      <c r="H44" s="125">
        <f>Size!H108</f>
        <v>-0.89267447850675374</v>
      </c>
      <c r="I44" s="198">
        <f>Size!I108</f>
        <v>3.5528878110415549</v>
      </c>
      <c r="J44" s="199">
        <f>Size!J108</f>
        <v>0.16228020876484495</v>
      </c>
      <c r="K44" s="123">
        <f>Size!K108</f>
        <v>4.786168964402656E-2</v>
      </c>
      <c r="L44" s="126">
        <f>Size!L108</f>
        <v>37311339.150238886</v>
      </c>
      <c r="M44" s="122">
        <f>Size!M108</f>
        <v>-596038.17919490486</v>
      </c>
      <c r="N44" s="123">
        <f>Size!N108</f>
        <v>-1.5723540407848301E-2</v>
      </c>
      <c r="O44" s="127">
        <f>Size!O108</f>
        <v>31786407.096403241</v>
      </c>
      <c r="P44" s="121">
        <f>Size!P108</f>
        <v>-1869713.9558435231</v>
      </c>
      <c r="Q44" s="123">
        <f>Size!Q108</f>
        <v>-5.5553459441776865E-2</v>
      </c>
    </row>
    <row r="45" spans="2:17">
      <c r="B45" s="391"/>
      <c r="C45" s="166" t="s">
        <v>242</v>
      </c>
      <c r="D45" s="88">
        <f>Size!D109</f>
        <v>21230536.220285084</v>
      </c>
      <c r="E45" s="87">
        <f>Size!E109</f>
        <v>-298132.03809616342</v>
      </c>
      <c r="F45" s="89">
        <f>Size!F109</f>
        <v>-1.3848141209575225E-2</v>
      </c>
      <c r="G45" s="106">
        <f>Size!G109</f>
        <v>20.456068334979687</v>
      </c>
      <c r="H45" s="92">
        <f>Size!H109</f>
        <v>-0.74748538413212984</v>
      </c>
      <c r="I45" s="194">
        <f>Size!I109</f>
        <v>2.6521522438318703</v>
      </c>
      <c r="J45" s="195">
        <f>Size!J109</f>
        <v>-2.6236342193164841E-2</v>
      </c>
      <c r="K45" s="89">
        <f>Size!K109</f>
        <v>-9.7955697429632071E-3</v>
      </c>
      <c r="L45" s="90">
        <f>Size!L109</f>
        <v>56306614.274382882</v>
      </c>
      <c r="M45" s="91">
        <f>Size!M109</f>
        <v>-1355525.0611849204</v>
      </c>
      <c r="N45" s="89">
        <f>Size!N109</f>
        <v>-2.3508060519509554E-2</v>
      </c>
      <c r="O45" s="88">
        <f>Size!O109</f>
        <v>12000333.601483226</v>
      </c>
      <c r="P45" s="87">
        <f>Size!P109</f>
        <v>-347767.94229052588</v>
      </c>
      <c r="Q45" s="89">
        <f>Size!Q109</f>
        <v>-2.8163676906745226E-2</v>
      </c>
    </row>
    <row r="46" spans="2:17">
      <c r="B46" s="391"/>
      <c r="C46" s="166" t="s">
        <v>243</v>
      </c>
      <c r="D46" s="88">
        <f>Size!D110</f>
        <v>31963274.499351513</v>
      </c>
      <c r="E46" s="87">
        <f>Size!E110</f>
        <v>561026.40055854619</v>
      </c>
      <c r="F46" s="89">
        <f>Size!F110</f>
        <v>1.7865803709133512E-2</v>
      </c>
      <c r="G46" s="106">
        <f>Size!G110</f>
        <v>30.797287481779318</v>
      </c>
      <c r="H46" s="92">
        <f>Size!H110</f>
        <v>-0.13074050733784759</v>
      </c>
      <c r="I46" s="194">
        <f>Size!I110</f>
        <v>2.3700463648368717</v>
      </c>
      <c r="J46" s="195">
        <f>Size!J110</f>
        <v>8.2721694478361307E-2</v>
      </c>
      <c r="K46" s="89">
        <f>Size!K110</f>
        <v>3.616526134236802E-2</v>
      </c>
      <c r="L46" s="90">
        <f>Size!L110</f>
        <v>75754442.535471126</v>
      </c>
      <c r="M46" s="91">
        <f>Size!M110</f>
        <v>3927305.7543833405</v>
      </c>
      <c r="N46" s="89">
        <f>Size!N110</f>
        <v>5.4677186511733644E-2</v>
      </c>
      <c r="O46" s="88">
        <f>Size!O110</f>
        <v>16833333.250706792</v>
      </c>
      <c r="P46" s="87">
        <f>Size!P110</f>
        <v>1118529.4870424233</v>
      </c>
      <c r="Q46" s="89">
        <f>Size!Q110</f>
        <v>7.1176802705527731E-2</v>
      </c>
    </row>
    <row r="47" spans="2:17">
      <c r="B47" s="391"/>
      <c r="C47" s="166" t="s">
        <v>244</v>
      </c>
      <c r="D47" s="88">
        <f>Size!D111</f>
        <v>22418448.348122925</v>
      </c>
      <c r="E47" s="87">
        <f>Size!E111</f>
        <v>1986367.5743229687</v>
      </c>
      <c r="F47" s="89">
        <f>Size!F111</f>
        <v>9.7218075648471722E-2</v>
      </c>
      <c r="G47" s="106">
        <f>Size!G111</f>
        <v>21.600646663612959</v>
      </c>
      <c r="H47" s="92">
        <f>Size!H111</f>
        <v>1.4771203460090447</v>
      </c>
      <c r="I47" s="194">
        <f>Size!I111</f>
        <v>2.0820384998384078</v>
      </c>
      <c r="J47" s="195">
        <f>Size!J111</f>
        <v>2.697882422622877E-2</v>
      </c>
      <c r="K47" s="89">
        <f>Size!K111</f>
        <v>1.3128000391614946E-2</v>
      </c>
      <c r="L47" s="90">
        <f>Size!L111</f>
        <v>46676072.56743069</v>
      </c>
      <c r="M47" s="91">
        <f>Size!M111</f>
        <v>4686927.2803435102</v>
      </c>
      <c r="N47" s="89">
        <f>Size!N111</f>
        <v>0.1116223549752719</v>
      </c>
      <c r="O47" s="88">
        <f>Size!O111</f>
        <v>11223346.047273993</v>
      </c>
      <c r="P47" s="87">
        <f>Size!P111</f>
        <v>993098.85962079093</v>
      </c>
      <c r="Q47" s="89">
        <f>Size!Q111</f>
        <v>9.7074766758261072E-2</v>
      </c>
    </row>
    <row r="48" spans="2:17">
      <c r="B48" s="391"/>
      <c r="C48" s="166" t="s">
        <v>245</v>
      </c>
      <c r="D48" s="88">
        <f>Size!D112</f>
        <v>13786341.808423825</v>
      </c>
      <c r="E48" s="87">
        <f>Size!E112</f>
        <v>-366196.55530357175</v>
      </c>
      <c r="F48" s="89">
        <f>Size!F112</f>
        <v>-2.58749735130289E-2</v>
      </c>
      <c r="G48" s="106">
        <f>Size!G112</f>
        <v>13.283430394614795</v>
      </c>
      <c r="H48" s="92">
        <f>Size!H112</f>
        <v>-0.65538383465180239</v>
      </c>
      <c r="I48" s="194">
        <f>Size!I112</f>
        <v>3.6011195624662102</v>
      </c>
      <c r="J48" s="195">
        <f>Size!J112</f>
        <v>0.13458686173893364</v>
      </c>
      <c r="K48" s="89">
        <f>Size!K112</f>
        <v>3.8824633533875906E-2</v>
      </c>
      <c r="L48" s="90">
        <f>Size!L112</f>
        <v>49646265.181160823</v>
      </c>
      <c r="M48" s="91">
        <f>Size!M112</f>
        <v>586028.14500249922</v>
      </c>
      <c r="N48" s="89">
        <f>Size!N112</f>
        <v>1.1945073656504867E-2</v>
      </c>
      <c r="O48" s="88">
        <f>Size!O112</f>
        <v>39216363.387840152</v>
      </c>
      <c r="P48" s="87">
        <f>Size!P112</f>
        <v>-1145065.5291016251</v>
      </c>
      <c r="Q48" s="89">
        <f>Size!Q112</f>
        <v>-2.8370292128606527E-2</v>
      </c>
    </row>
    <row r="49" spans="2:17" ht="15" customHeight="1">
      <c r="B49" s="391"/>
      <c r="C49" s="166" t="s">
        <v>246</v>
      </c>
      <c r="D49" s="88">
        <f>Size!D113</f>
        <v>26175165.233302906</v>
      </c>
      <c r="E49" s="87">
        <f>Size!E113</f>
        <v>2626688.8352305368</v>
      </c>
      <c r="F49" s="89">
        <f>Size!F113</f>
        <v>0.11154389739820077</v>
      </c>
      <c r="G49" s="106">
        <f>Size!G113</f>
        <v>25.220322423144097</v>
      </c>
      <c r="H49" s="92">
        <f>Size!H113</f>
        <v>2.0274626365022037</v>
      </c>
      <c r="I49" s="194">
        <f>Size!I113</f>
        <v>2.1047069782176466</v>
      </c>
      <c r="J49" s="195">
        <f>Size!J113</f>
        <v>1.6001627242115735E-2</v>
      </c>
      <c r="K49" s="89">
        <f>Size!K113</f>
        <v>7.6610265946042448E-3</v>
      </c>
      <c r="L49" s="90">
        <f>Size!L113</f>
        <v>55091052.922532558</v>
      </c>
      <c r="M49" s="91">
        <f>Size!M113</f>
        <v>5905224.2625578046</v>
      </c>
      <c r="N49" s="89">
        <f>Size!N113</f>
        <v>0.12005946475723839</v>
      </c>
      <c r="O49" s="88">
        <f>Size!O113</f>
        <v>12848308.243532181</v>
      </c>
      <c r="P49" s="87">
        <f>Size!P113</f>
        <v>1244684.0663640462</v>
      </c>
      <c r="Q49" s="89">
        <f>Size!Q113</f>
        <v>0.10726683727081994</v>
      </c>
    </row>
    <row r="50" spans="2:17" ht="15.75" thickBot="1">
      <c r="B50" s="394"/>
      <c r="C50" s="167" t="s">
        <v>247</v>
      </c>
      <c r="D50" s="155">
        <f>Size!D114</f>
        <v>63777970.780958027</v>
      </c>
      <c r="E50" s="149">
        <f>Size!E114</f>
        <v>-54316.579990416765</v>
      </c>
      <c r="F50" s="151">
        <f>Size!F114</f>
        <v>-8.5092642353980198E-4</v>
      </c>
      <c r="G50" s="152">
        <f>Size!G114</f>
        <v>61.451416724701851</v>
      </c>
      <c r="H50" s="153">
        <f>Size!H114</f>
        <v>-1.4169092594071557</v>
      </c>
      <c r="I50" s="196">
        <f>Size!I114</f>
        <v>2.4336880611056451</v>
      </c>
      <c r="J50" s="197">
        <f>Size!J114</f>
        <v>2.9239836562709787E-2</v>
      </c>
      <c r="K50" s="151">
        <f>Size!K114</f>
        <v>1.2160726217453913E-2</v>
      </c>
      <c r="L50" s="154">
        <f>Size!L114</f>
        <v>155215686.05116221</v>
      </c>
      <c r="M50" s="150">
        <f>Size!M114</f>
        <v>1734256.0376152694</v>
      </c>
      <c r="N50" s="151">
        <f>Size!N114</f>
        <v>1.1299451910646104E-2</v>
      </c>
      <c r="O50" s="155">
        <f>Size!O114</f>
        <v>33282451.958719969</v>
      </c>
      <c r="P50" s="149">
        <f>Size!P114</f>
        <v>676447.69766164571</v>
      </c>
      <c r="Q50" s="151">
        <f>Size!Q114</f>
        <v>2.0746108362303502E-2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395" t="s">
        <v>322</v>
      </c>
      <c r="C52" s="395"/>
      <c r="D52" s="395"/>
      <c r="E52" s="395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</row>
    <row r="53" spans="2:17">
      <c r="B53" s="396" t="s">
        <v>29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  <c r="O53" s="396"/>
      <c r="P53" s="396"/>
      <c r="Q53" s="396"/>
    </row>
    <row r="54" spans="2:17" ht="15.75" thickBot="1">
      <c r="B54" s="397" t="str">
        <f>'HOME PAGE'!H6</f>
        <v>LATEST 52 WEEKS ENDING 01-28-2024</v>
      </c>
      <c r="C54" s="397"/>
      <c r="D54" s="397"/>
      <c r="E54" s="397"/>
      <c r="F54" s="397"/>
      <c r="G54" s="397"/>
      <c r="H54" s="397"/>
      <c r="I54" s="397"/>
      <c r="J54" s="397"/>
      <c r="K54" s="397"/>
      <c r="L54" s="397"/>
      <c r="M54" s="397"/>
      <c r="N54" s="397"/>
      <c r="O54" s="397"/>
      <c r="P54" s="397"/>
      <c r="Q54" s="397"/>
    </row>
    <row r="55" spans="2:17">
      <c r="D55" s="398" t="s">
        <v>102</v>
      </c>
      <c r="E55" s="399"/>
      <c r="F55" s="402"/>
      <c r="G55" s="398" t="s">
        <v>31</v>
      </c>
      <c r="H55" s="400"/>
      <c r="I55" s="401" t="s">
        <v>32</v>
      </c>
      <c r="J55" s="399"/>
      <c r="K55" s="402"/>
      <c r="L55" s="398" t="s">
        <v>33</v>
      </c>
      <c r="M55" s="399"/>
      <c r="N55" s="400"/>
      <c r="O55" s="401" t="s">
        <v>34</v>
      </c>
      <c r="P55" s="399"/>
      <c r="Q55" s="400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6" t="s">
        <v>11</v>
      </c>
      <c r="D57" s="347">
        <f>'Segment Data'!D99</f>
        <v>1303227310.0705793</v>
      </c>
      <c r="E57" s="348">
        <f>'Segment Data'!E99</f>
        <v>67691750.597889662</v>
      </c>
      <c r="F57" s="349">
        <f>'Segment Data'!F99</f>
        <v>5.4787375465567022E-2</v>
      </c>
      <c r="G57" s="350">
        <f>'Segment Data'!G99</f>
        <v>99.954075715920709</v>
      </c>
      <c r="H57" s="351">
        <f>'Segment Data'!H99</f>
        <v>-4.5924284079220001E-2</v>
      </c>
      <c r="I57" s="352">
        <f>'Segment Data'!I99</f>
        <v>2.491759322622618</v>
      </c>
      <c r="J57" s="353">
        <f>'Segment Data'!J99</f>
        <v>0.12937489401785429</v>
      </c>
      <c r="K57" s="349">
        <f>'Segment Data'!K99</f>
        <v>5.4764538934191913E-2</v>
      </c>
      <c r="L57" s="354">
        <f>'Segment Data'!L99</f>
        <v>3247328799.3647633</v>
      </c>
      <c r="M57" s="355">
        <f>'Segment Data'!M99</f>
        <v>328518832.6790061</v>
      </c>
      <c r="N57" s="349">
        <f>'Segment Data'!N99</f>
        <v>0.1125523197565451</v>
      </c>
      <c r="O57" s="347">
        <f>'Segment Data'!O99</f>
        <v>1082498679.940697</v>
      </c>
      <c r="P57" s="348">
        <f>'Segment Data'!P99</f>
        <v>38019162.369983435</v>
      </c>
      <c r="Q57" s="349">
        <f>'Segment Data'!Q99</f>
        <v>3.6400103334156053E-2</v>
      </c>
    </row>
    <row r="58" spans="2:17">
      <c r="B58" s="387" t="s">
        <v>98</v>
      </c>
      <c r="C58" s="162" t="s">
        <v>370</v>
      </c>
      <c r="D58" s="88">
        <f>'Segment Data'!D100</f>
        <v>17731635.857695986</v>
      </c>
      <c r="E58" s="87">
        <f>'Segment Data'!E100</f>
        <v>-852705.65562577546</v>
      </c>
      <c r="F58" s="89">
        <f>'Segment Data'!F100</f>
        <v>-4.5883016894331871E-2</v>
      </c>
      <c r="G58" s="106">
        <f>'Segment Data'!G100</f>
        <v>1.3599694077860396</v>
      </c>
      <c r="H58" s="92">
        <f>'Segment Data'!H100</f>
        <v>-0.14418329513198103</v>
      </c>
      <c r="I58" s="194">
        <f>'Segment Data'!I100</f>
        <v>4.3188312090569436</v>
      </c>
      <c r="J58" s="195">
        <f>'Segment Data'!J100</f>
        <v>-9.0373932975174043E-3</v>
      </c>
      <c r="K58" s="89">
        <f>'Segment Data'!K100</f>
        <v>-2.0881856932072414E-3</v>
      </c>
      <c r="L58" s="90">
        <f>'Segment Data'!L100</f>
        <v>76579942.329850614</v>
      </c>
      <c r="M58" s="91">
        <f>'Segment Data'!M100</f>
        <v>-3850645.8010872304</v>
      </c>
      <c r="N58" s="89">
        <f>'Segment Data'!N100</f>
        <v>-4.7875390328099184E-2</v>
      </c>
      <c r="O58" s="88">
        <f>'Segment Data'!O100</f>
        <v>35961750.475720204</v>
      </c>
      <c r="P58" s="87">
        <f>'Segment Data'!P100</f>
        <v>-2863800.9146917388</v>
      </c>
      <c r="Q58" s="89">
        <f>'Segment Data'!Q100</f>
        <v>-7.3760727462558615E-2</v>
      </c>
    </row>
    <row r="59" spans="2:17">
      <c r="B59" s="388"/>
      <c r="C59" s="163" t="s">
        <v>318</v>
      </c>
      <c r="D59" s="88">
        <f>'Segment Data'!D101</f>
        <v>450908338.26583046</v>
      </c>
      <c r="E59" s="87">
        <f>'Segment Data'!E101</f>
        <v>52610033.437097073</v>
      </c>
      <c r="F59" s="89">
        <f>'Segment Data'!F101</f>
        <v>0.13208701317400576</v>
      </c>
      <c r="G59" s="106">
        <f>'Segment Data'!G101</f>
        <v>34.583472764641442</v>
      </c>
      <c r="H59" s="92">
        <f>'Segment Data'!H101</f>
        <v>2.3465774543420324</v>
      </c>
      <c r="I59" s="194">
        <f>'Segment Data'!I101</f>
        <v>2.9251728225364824</v>
      </c>
      <c r="J59" s="195">
        <f>'Segment Data'!J101</f>
        <v>5.75003153669571E-2</v>
      </c>
      <c r="K59" s="89">
        <f>'Segment Data'!K101</f>
        <v>2.0051214085011246E-2</v>
      </c>
      <c r="L59" s="90">
        <f>'Segment Data'!L101</f>
        <v>1318984816.5502942</v>
      </c>
      <c r="M59" s="91">
        <f>'Segment Data'!M101</f>
        <v>176795718.14070845</v>
      </c>
      <c r="N59" s="89">
        <f>'Segment Data'!N101</f>
        <v>0.15478673223801862</v>
      </c>
      <c r="O59" s="88">
        <f>'Segment Data'!O101</f>
        <v>435223440.6625551</v>
      </c>
      <c r="P59" s="87">
        <f>'Segment Data'!P101</f>
        <v>29709968.612552583</v>
      </c>
      <c r="Q59" s="89">
        <f>'Segment Data'!Q101</f>
        <v>7.3265059388431725E-2</v>
      </c>
    </row>
    <row r="60" spans="2:17">
      <c r="B60" s="388"/>
      <c r="C60" s="163" t="s">
        <v>212</v>
      </c>
      <c r="D60" s="88">
        <f>'Segment Data'!D102</f>
        <v>817597125.67389953</v>
      </c>
      <c r="E60" s="87">
        <f>'Segment Data'!E102</f>
        <v>16303345.149092317</v>
      </c>
      <c r="F60" s="89">
        <f>'Segment Data'!F102</f>
        <v>2.0346276915333653E-2</v>
      </c>
      <c r="G60" s="106">
        <f>'Segment Data'!G102</f>
        <v>62.70752951018364</v>
      </c>
      <c r="H60" s="92">
        <f>'Segment Data'!H102</f>
        <v>-2.1464339699761936</v>
      </c>
      <c r="I60" s="194">
        <f>'Segment Data'!I102</f>
        <v>2.1821153065718981</v>
      </c>
      <c r="J60" s="195">
        <f>'Segment Data'!J102</f>
        <v>0.15067487259415557</v>
      </c>
      <c r="K60" s="89">
        <f>'Segment Data'!K102</f>
        <v>7.4171445085948529E-2</v>
      </c>
      <c r="L60" s="90">
        <f>'Segment Data'!L102</f>
        <v>1784091202.5422041</v>
      </c>
      <c r="M60" s="91">
        <f>'Segment Data'!M102</f>
        <v>156310617.28922391</v>
      </c>
      <c r="N60" s="89">
        <f>'Segment Data'!N102</f>
        <v>9.6026834762211535E-2</v>
      </c>
      <c r="O60" s="88">
        <f>'Segment Data'!O102</f>
        <v>582903206.10003722</v>
      </c>
      <c r="P60" s="87">
        <f>'Segment Data'!P102</f>
        <v>12246719.145756006</v>
      </c>
      <c r="Q60" s="89">
        <f>'Segment Data'!Q102</f>
        <v>2.1460755157834851E-2</v>
      </c>
    </row>
    <row r="61" spans="2:17">
      <c r="B61" s="388"/>
      <c r="C61" s="163" t="s">
        <v>347</v>
      </c>
      <c r="D61" s="88">
        <f>'Segment Data'!D103</f>
        <v>2587616.3186954218</v>
      </c>
      <c r="E61" s="87">
        <f>'Segment Data'!E103</f>
        <v>144197.61215572665</v>
      </c>
      <c r="F61" s="89">
        <f>'Segment Data'!F103</f>
        <v>5.9014695995323489E-2</v>
      </c>
      <c r="G61" s="106">
        <f>'Segment Data'!G103</f>
        <v>0.198463303710714</v>
      </c>
      <c r="H61" s="92">
        <f>'Segment Data'!H103</f>
        <v>7.01394892604984E-4</v>
      </c>
      <c r="I61" s="194">
        <f>'Segment Data'!I103</f>
        <v>4.4231321859954988</v>
      </c>
      <c r="J61" s="195">
        <f>'Segment Data'!J103</f>
        <v>-1.6056508596334673E-2</v>
      </c>
      <c r="K61" s="89">
        <f>'Segment Data'!K103</f>
        <v>-3.6169916849662117E-3</v>
      </c>
      <c r="L61" s="90">
        <f>'Segment Data'!L103</f>
        <v>11445369.024228906</v>
      </c>
      <c r="M61" s="91">
        <f>'Segment Data'!M103</f>
        <v>598572.32600369118</v>
      </c>
      <c r="N61" s="89">
        <f>'Segment Data'!N103</f>
        <v>5.5184248645651426E-2</v>
      </c>
      <c r="O61" s="88">
        <f>'Segment Data'!O103</f>
        <v>4535674.0095299436</v>
      </c>
      <c r="P61" s="87">
        <f>'Segment Data'!P103</f>
        <v>-358499.48985836376</v>
      </c>
      <c r="Q61" s="89">
        <f>'Segment Data'!Q103</f>
        <v>-7.3250261745557321E-2</v>
      </c>
    </row>
    <row r="62" spans="2:17" ht="15.75" thickBot="1">
      <c r="B62" s="389"/>
      <c r="C62" s="164" t="s">
        <v>348</v>
      </c>
      <c r="D62" s="155">
        <f>'Segment Data'!D104</f>
        <v>14402593.954219339</v>
      </c>
      <c r="E62" s="149">
        <f>'Segment Data'!E104</f>
        <v>-513119.94469038397</v>
      </c>
      <c r="F62" s="151">
        <f>'Segment Data'!F104</f>
        <v>-3.4401299741200514E-2</v>
      </c>
      <c r="G62" s="152">
        <f>'Segment Data'!G104</f>
        <v>1.1046407295805802</v>
      </c>
      <c r="H62" s="153">
        <f>'Segment Data'!H104</f>
        <v>-0.10258586819338777</v>
      </c>
      <c r="I62" s="196">
        <f>'Segment Data'!I104</f>
        <v>3.9039820949554196</v>
      </c>
      <c r="J62" s="197">
        <f>'Segment Data'!J104</f>
        <v>4.4770354628575593E-2</v>
      </c>
      <c r="K62" s="151">
        <f>'Segment Data'!K104</f>
        <v>1.1600906516931332E-2</v>
      </c>
      <c r="L62" s="154">
        <f>'Segment Data'!L104</f>
        <v>56227468.91818548</v>
      </c>
      <c r="M62" s="150">
        <f>'Segment Data'!M104</f>
        <v>-1335429.2758432105</v>
      </c>
      <c r="N62" s="151">
        <f>'Segment Data'!N104</f>
        <v>-2.3199479486627757E-2</v>
      </c>
      <c r="O62" s="155">
        <f>'Segment Data'!O104</f>
        <v>23874608.692854226</v>
      </c>
      <c r="P62" s="149">
        <f>'Segment Data'!P104</f>
        <v>-715224.98377495632</v>
      </c>
      <c r="Q62" s="151">
        <f>'Segment Data'!Q104</f>
        <v>-2.9086206648673868E-2</v>
      </c>
    </row>
    <row r="63" spans="2:17">
      <c r="B63" s="393" t="s">
        <v>99</v>
      </c>
      <c r="C63" s="165" t="s">
        <v>213</v>
      </c>
      <c r="D63" s="127">
        <f>'Type Data'!D67</f>
        <v>1029137288.8408583</v>
      </c>
      <c r="E63" s="121">
        <f>'Type Data'!E67</f>
        <v>64730044.40224874</v>
      </c>
      <c r="F63" s="123">
        <f>'Type Data'!F67</f>
        <v>6.71189943621055E-2</v>
      </c>
      <c r="G63" s="124">
        <f>'Type Data'!G67</f>
        <v>78.932098564835584</v>
      </c>
      <c r="H63" s="125">
        <f>'Type Data'!H67</f>
        <v>0.876292154034644</v>
      </c>
      <c r="I63" s="198">
        <f>'Type Data'!I67</f>
        <v>2.4212877191458881</v>
      </c>
      <c r="J63" s="199">
        <f>'Type Data'!J67</f>
        <v>0.1223485897572516</v>
      </c>
      <c r="K63" s="123">
        <f>'Type Data'!K67</f>
        <v>5.3219586457597126E-2</v>
      </c>
      <c r="L63" s="126">
        <f>'Type Data'!L67</f>
        <v>2491837478.7854648</v>
      </c>
      <c r="M63" s="122">
        <f>'Type Data'!M67</f>
        <v>274723927.87967348</v>
      </c>
      <c r="N63" s="123">
        <f>'Type Data'!N67</f>
        <v>0.12391062594310351</v>
      </c>
      <c r="O63" s="127">
        <f>'Type Data'!O67</f>
        <v>859138192.04678607</v>
      </c>
      <c r="P63" s="121">
        <f>'Type Data'!P67</f>
        <v>36508725.227749109</v>
      </c>
      <c r="Q63" s="123">
        <f>'Type Data'!Q67</f>
        <v>4.4380522094500101E-2</v>
      </c>
    </row>
    <row r="64" spans="2:17">
      <c r="B64" s="391"/>
      <c r="C64" s="166" t="s">
        <v>214</v>
      </c>
      <c r="D64" s="88">
        <f>'Type Data'!D68</f>
        <v>217788226.78593418</v>
      </c>
      <c r="E64" s="87">
        <f>'Type Data'!E68</f>
        <v>432027.14953064919</v>
      </c>
      <c r="F64" s="89">
        <f>'Type Data'!F68</f>
        <v>1.9876458562182731E-3</v>
      </c>
      <c r="G64" s="106">
        <f>'Type Data'!G68</f>
        <v>16.703778950901846</v>
      </c>
      <c r="H64" s="92">
        <f>'Type Data'!H68</f>
        <v>-0.88828450449300789</v>
      </c>
      <c r="I64" s="194">
        <f>'Type Data'!I68</f>
        <v>2.5882430854558862</v>
      </c>
      <c r="J64" s="195">
        <f>'Type Data'!J68</f>
        <v>0.21238497746662288</v>
      </c>
      <c r="K64" s="89">
        <f>'Type Data'!K68</f>
        <v>8.9392955224236251E-2</v>
      </c>
      <c r="L64" s="90">
        <f>'Type Data'!L68</f>
        <v>563688872.07239258</v>
      </c>
      <c r="M64" s="91">
        <f>'Type Data'!M68</f>
        <v>47281382.844510317</v>
      </c>
      <c r="N64" s="89">
        <f>'Type Data'!N68</f>
        <v>9.1558282617481182E-2</v>
      </c>
      <c r="O64" s="88">
        <f>'Type Data'!O68</f>
        <v>144944181.91318959</v>
      </c>
      <c r="P64" s="87">
        <f>'Type Data'!P68</f>
        <v>2518258.2524764538</v>
      </c>
      <c r="Q64" s="89">
        <f>'Type Data'!Q68</f>
        <v>1.7681179013979545E-2</v>
      </c>
    </row>
    <row r="65" spans="2:17">
      <c r="B65" s="391"/>
      <c r="C65" s="166" t="s">
        <v>215</v>
      </c>
      <c r="D65" s="88">
        <f>'Type Data'!D69</f>
        <v>51010857.727349356</v>
      </c>
      <c r="E65" s="87">
        <f>'Type Data'!E69</f>
        <v>3153930.8942148685</v>
      </c>
      <c r="F65" s="89">
        <f>'Type Data'!F69</f>
        <v>6.5903331093780049E-2</v>
      </c>
      <c r="G65" s="106">
        <f>'Type Data'!G69</f>
        <v>3.9123973969954653</v>
      </c>
      <c r="H65" s="92">
        <f>'Type Data'!H69</f>
        <v>3.9022287212371776E-2</v>
      </c>
      <c r="I65" s="194">
        <f>'Type Data'!I69</f>
        <v>3.4702050437827867</v>
      </c>
      <c r="J65" s="195">
        <f>'Type Data'!J69</f>
        <v>-7.9545031756973028E-2</v>
      </c>
      <c r="K65" s="89">
        <f>'Type Data'!K69</f>
        <v>-2.2408628794768813E-2</v>
      </c>
      <c r="L65" s="90">
        <f>'Type Data'!L69</f>
        <v>177018135.77313387</v>
      </c>
      <c r="M65" s="91">
        <f>'Type Data'!M69</f>
        <v>7138006.1321139634</v>
      </c>
      <c r="N65" s="89">
        <f>'Type Data'!N69</f>
        <v>4.2017899016191899E-2</v>
      </c>
      <c r="O65" s="88">
        <f>'Type Data'!O69</f>
        <v>57252559.114770651</v>
      </c>
      <c r="P65" s="87">
        <f>'Type Data'!P69</f>
        <v>1489025.2822849825</v>
      </c>
      <c r="Q65" s="89">
        <f>'Type Data'!Q69</f>
        <v>2.6702491394430497E-2</v>
      </c>
    </row>
    <row r="66" spans="2:17" ht="15.75" thickBot="1">
      <c r="B66" s="394"/>
      <c r="C66" s="167" t="s">
        <v>216</v>
      </c>
      <c r="D66" s="155">
        <f>'Type Data'!D70</f>
        <v>5290936.7164874282</v>
      </c>
      <c r="E66" s="149">
        <f>'Type Data'!E70</f>
        <v>-624251.84813144803</v>
      </c>
      <c r="F66" s="151">
        <f>'Type Data'!F70</f>
        <v>-0.10553371905425799</v>
      </c>
      <c r="G66" s="152">
        <f>'Type Data'!G70</f>
        <v>0.40580080319164591</v>
      </c>
      <c r="H66" s="153">
        <f>'Type Data'!H70</f>
        <v>-7.2954220835618533E-2</v>
      </c>
      <c r="I66" s="196">
        <f>'Type Data'!I70</f>
        <v>2.7942713220707271</v>
      </c>
      <c r="J66" s="197">
        <f>'Type Data'!J70</f>
        <v>0.1893168488930943</v>
      </c>
      <c r="K66" s="151">
        <f>'Type Data'!K70</f>
        <v>7.2675684294074311E-2</v>
      </c>
      <c r="L66" s="154">
        <f>'Type Data'!L70</f>
        <v>14784312.733771877</v>
      </c>
      <c r="M66" s="150">
        <f>'Type Data'!M70</f>
        <v>-624484.17732124589</v>
      </c>
      <c r="N66" s="151">
        <f>'Type Data'!N70</f>
        <v>-4.0527770008550526E-2</v>
      </c>
      <c r="O66" s="155">
        <f>'Type Data'!O70</f>
        <v>21163746.865949713</v>
      </c>
      <c r="P66" s="149">
        <f>'Type Data'!P70</f>
        <v>-2496846.3925257921</v>
      </c>
      <c r="Q66" s="151">
        <f>'Type Data'!Q70</f>
        <v>-0.10552763260200131</v>
      </c>
    </row>
    <row r="67" spans="2:17" ht="15.75" thickBot="1">
      <c r="B67" s="105" t="s">
        <v>217</v>
      </c>
      <c r="C67" s="168" t="s">
        <v>218</v>
      </c>
      <c r="D67" s="148">
        <f>Granola!D19</f>
        <v>2500844.413341342</v>
      </c>
      <c r="E67" s="142">
        <f>Granola!E19</f>
        <v>-290513.04076709272</v>
      </c>
      <c r="F67" s="144">
        <f>Granola!F19</f>
        <v>-0.10407590054061464</v>
      </c>
      <c r="G67" s="145">
        <f>Granola!G19</f>
        <v>0.19180812887609003</v>
      </c>
      <c r="H67" s="146">
        <f>Granola!H19</f>
        <v>-3.4114745840664179E-2</v>
      </c>
      <c r="I67" s="200">
        <f>Granola!I19</f>
        <v>3.6060227503290903</v>
      </c>
      <c r="J67" s="201">
        <f>Granola!J19</f>
        <v>0.11926094687069</v>
      </c>
      <c r="K67" s="144">
        <f>Granola!K19</f>
        <v>3.4203927194682217E-2</v>
      </c>
      <c r="L67" s="147">
        <f>Granola!L19</f>
        <v>9018101.8495422862</v>
      </c>
      <c r="M67" s="143">
        <f>Granola!M19</f>
        <v>-714696.70124188811</v>
      </c>
      <c r="N67" s="144">
        <f>Granola!N19</f>
        <v>-7.3431777870744563E-2</v>
      </c>
      <c r="O67" s="148">
        <f>Granola!O19</f>
        <v>3672077.3326087194</v>
      </c>
      <c r="P67" s="142">
        <f>Granola!P19</f>
        <v>-531152.8860729374</v>
      </c>
      <c r="Q67" s="144">
        <f>Granola!Q19</f>
        <v>-0.12636778345192176</v>
      </c>
    </row>
    <row r="68" spans="2:17">
      <c r="B68" s="390" t="s">
        <v>219</v>
      </c>
      <c r="C68" s="169" t="s">
        <v>22</v>
      </c>
      <c r="D68" s="136">
        <f>'NB vs PL'!D35</f>
        <v>1023390722.8240788</v>
      </c>
      <c r="E68" s="128">
        <f>'NB vs PL'!E35</f>
        <v>19512153.553941846</v>
      </c>
      <c r="F68" s="132">
        <f>'NB vs PL'!F35</f>
        <v>1.9436766707877851E-2</v>
      </c>
      <c r="G68" s="133">
        <f>'NB vs PL'!G35</f>
        <v>78.491352203622043</v>
      </c>
      <c r="H68" s="134">
        <f>'NB vs PL'!H35</f>
        <v>-2.7591275234509993</v>
      </c>
      <c r="I68" s="202">
        <f>'NB vs PL'!I35</f>
        <v>2.7697754447867511</v>
      </c>
      <c r="J68" s="203">
        <f>'NB vs PL'!J35</f>
        <v>0.18884771470344042</v>
      </c>
      <c r="K68" s="132">
        <f>'NB vs PL'!K35</f>
        <v>7.317047761633548E-2</v>
      </c>
      <c r="L68" s="135">
        <f>'NB vs PL'!L35</f>
        <v>2834562494.5006976</v>
      </c>
      <c r="M68" s="129">
        <f>'NB vs PL'!M35</f>
        <v>243624457.43504143</v>
      </c>
      <c r="N68" s="132">
        <f>'NB vs PL'!N35</f>
        <v>9.4029441827546037E-2</v>
      </c>
      <c r="O68" s="136">
        <f>'NB vs PL'!O35</f>
        <v>912814307.13257945</v>
      </c>
      <c r="P68" s="128">
        <f>'NB vs PL'!P35</f>
        <v>8863218.8719543219</v>
      </c>
      <c r="Q68" s="132">
        <f>'NB vs PL'!Q35</f>
        <v>9.8049761619390836E-3</v>
      </c>
    </row>
    <row r="69" spans="2:17" ht="15.75" thickBot="1">
      <c r="B69" s="392"/>
      <c r="C69" s="170" t="s">
        <v>21</v>
      </c>
      <c r="D69" s="141">
        <f>'NB vs PL'!D36</f>
        <v>280435360.04085129</v>
      </c>
      <c r="E69" s="130">
        <f>'NB vs PL'!E36</f>
        <v>48778369.838225275</v>
      </c>
      <c r="F69" s="137">
        <f>'NB vs PL'!F36</f>
        <v>0.21056290939271788</v>
      </c>
      <c r="G69" s="138">
        <f>'NB vs PL'!G36</f>
        <v>21.508647796389926</v>
      </c>
      <c r="H69" s="139">
        <f>'NB vs PL'!H36</f>
        <v>2.7591275234571064</v>
      </c>
      <c r="I69" s="204">
        <f>'NB vs PL'!I36</f>
        <v>1.4854419180937342</v>
      </c>
      <c r="J69" s="205">
        <f>'NB vs PL'!J36</f>
        <v>7.010828480546083E-2</v>
      </c>
      <c r="K69" s="137">
        <f>'NB vs PL'!K36</f>
        <v>4.9534811550105563E-2</v>
      </c>
      <c r="L69" s="140">
        <f>'NB vs PL'!L36</f>
        <v>416570439.1203891</v>
      </c>
      <c r="M69" s="131">
        <f>'NB vs PL'!M36</f>
        <v>88698509.500280499</v>
      </c>
      <c r="N69" s="137">
        <f>'NB vs PL'!N36</f>
        <v>0.27052791497903383</v>
      </c>
      <c r="O69" s="141">
        <f>'NB vs PL'!O36</f>
        <v>170694406.82813805</v>
      </c>
      <c r="P69" s="130">
        <f>'NB vs PL'!P36</f>
        <v>30165977.518054634</v>
      </c>
      <c r="Q69" s="137">
        <f>'NB vs PL'!Q36</f>
        <v>0.21466103098250539</v>
      </c>
    </row>
    <row r="70" spans="2:17">
      <c r="B70" s="393" t="s">
        <v>100</v>
      </c>
      <c r="C70" s="165" t="s">
        <v>208</v>
      </c>
      <c r="D70" s="127">
        <f>Package!D67</f>
        <v>683516027.79348075</v>
      </c>
      <c r="E70" s="121">
        <f>Package!E67</f>
        <v>27170230.250073671</v>
      </c>
      <c r="F70" s="123">
        <f>Package!F67</f>
        <v>4.1396212715564436E-2</v>
      </c>
      <c r="G70" s="124">
        <f>Package!G67</f>
        <v>52.423865174690746</v>
      </c>
      <c r="H70" s="125">
        <f>Package!H67</f>
        <v>-0.69850694250888523</v>
      </c>
      <c r="I70" s="198">
        <f>Package!I67</f>
        <v>2.5789986975238555</v>
      </c>
      <c r="J70" s="199">
        <f>Package!J67</f>
        <v>0.13860938042293425</v>
      </c>
      <c r="K70" s="123">
        <f>Package!K67</f>
        <v>5.6798060642060298E-2</v>
      </c>
      <c r="L70" s="126">
        <f>Package!L67</f>
        <v>1762786945.4160664</v>
      </c>
      <c r="M70" s="122">
        <f>Package!M67</f>
        <v>161047672.7670517</v>
      </c>
      <c r="N70" s="123">
        <f>Package!N67</f>
        <v>0.10054549795779509</v>
      </c>
      <c r="O70" s="127">
        <f>Package!O67</f>
        <v>715735251.950266</v>
      </c>
      <c r="P70" s="121">
        <f>Package!P67</f>
        <v>15086521.519960403</v>
      </c>
      <c r="Q70" s="123">
        <f>Package!Q67</f>
        <v>2.1532218449457505E-2</v>
      </c>
    </row>
    <row r="71" spans="2:17">
      <c r="B71" s="391"/>
      <c r="C71" s="166" t="s">
        <v>209</v>
      </c>
      <c r="D71" s="88">
        <f>Package!D68</f>
        <v>302338554.39865875</v>
      </c>
      <c r="E71" s="87">
        <f>Package!E68</f>
        <v>40203519.010049969</v>
      </c>
      <c r="F71" s="89">
        <f>Package!F68</f>
        <v>0.15336949885561552</v>
      </c>
      <c r="G71" s="106">
        <f>Package!G68</f>
        <v>23.188564669174188</v>
      </c>
      <c r="H71" s="92">
        <f>Package!H68</f>
        <v>1.9722562125819394</v>
      </c>
      <c r="I71" s="194">
        <f>Package!I68</f>
        <v>2.1038805046124551</v>
      </c>
      <c r="J71" s="195">
        <f>Package!J68</f>
        <v>9.4148273990477094E-2</v>
      </c>
      <c r="K71" s="89">
        <f>Package!K68</f>
        <v>4.6846178090769734E-2</v>
      </c>
      <c r="L71" s="90">
        <f>Package!L68</f>
        <v>636084190.39205039</v>
      </c>
      <c r="M71" s="91">
        <f>Package!M68</f>
        <v>109262960.99633056</v>
      </c>
      <c r="N71" s="89">
        <f>Package!N68</f>
        <v>0.20740045180346764</v>
      </c>
      <c r="O71" s="88">
        <f>Package!O68</f>
        <v>150316161.50015354</v>
      </c>
      <c r="P71" s="87">
        <f>Package!P68</f>
        <v>18668833.046765104</v>
      </c>
      <c r="Q71" s="89">
        <f>Package!Q68</f>
        <v>0.14180943332530338</v>
      </c>
    </row>
    <row r="72" spans="2:17">
      <c r="B72" s="391"/>
      <c r="C72" s="166" t="s">
        <v>210</v>
      </c>
      <c r="D72" s="88">
        <f>Package!D69</f>
        <v>79423213.246422097</v>
      </c>
      <c r="E72" s="87">
        <f>Package!E69</f>
        <v>-354698.85155442357</v>
      </c>
      <c r="F72" s="89">
        <f>Package!F69</f>
        <v>-4.4460783972236862E-3</v>
      </c>
      <c r="G72" s="106">
        <f>Package!G69</f>
        <v>6.0915496545300716</v>
      </c>
      <c r="H72" s="92">
        <f>Package!H69</f>
        <v>-0.36540024758562506</v>
      </c>
      <c r="I72" s="194">
        <f>Package!I69</f>
        <v>2.2159243764403027</v>
      </c>
      <c r="J72" s="195">
        <f>Package!J69</f>
        <v>2.4644930024042555E-2</v>
      </c>
      <c r="K72" s="89">
        <f>Package!K69</f>
        <v>1.124682206294968E-2</v>
      </c>
      <c r="L72" s="90">
        <f>Package!L69</f>
        <v>175995834.28796306</v>
      </c>
      <c r="M72" s="91">
        <f>Package!M69</f>
        <v>1180135.2296639979</v>
      </c>
      <c r="N72" s="89">
        <f>Package!N69</f>
        <v>6.7507394131143574E-3</v>
      </c>
      <c r="O72" s="88">
        <f>Package!O69</f>
        <v>37590544.970235735</v>
      </c>
      <c r="P72" s="87">
        <f>Package!P69</f>
        <v>-51021.961450427771</v>
      </c>
      <c r="Q72" s="89">
        <f>Package!Q69</f>
        <v>-1.3554685845842984E-3</v>
      </c>
    </row>
    <row r="73" spans="2:17" ht="15.75" thickBot="1">
      <c r="B73" s="394"/>
      <c r="C73" s="167" t="s">
        <v>211</v>
      </c>
      <c r="D73" s="155">
        <f>Package!D70</f>
        <v>217788150.15113685</v>
      </c>
      <c r="E73" s="149">
        <f>Package!E70</f>
        <v>431950.51473328471</v>
      </c>
      <c r="F73" s="151">
        <f>Package!F70</f>
        <v>1.9872932792156721E-3</v>
      </c>
      <c r="G73" s="152">
        <f>Package!G70</f>
        <v>16.703773073216293</v>
      </c>
      <c r="H73" s="153">
        <f>Package!H70</f>
        <v>-0.88829038217856393</v>
      </c>
      <c r="I73" s="196">
        <f>Package!I70</f>
        <v>2.5882434362024722</v>
      </c>
      <c r="J73" s="197">
        <f>Package!J70</f>
        <v>0.21238532821320755</v>
      </c>
      <c r="K73" s="151">
        <f>Package!K70</f>
        <v>8.9393102853668902E-2</v>
      </c>
      <c r="L73" s="154">
        <f>Package!L70</f>
        <v>563688750.1113584</v>
      </c>
      <c r="M73" s="150">
        <f>Package!M70</f>
        <v>47281260.883475721</v>
      </c>
      <c r="N73" s="151">
        <f>Package!N70</f>
        <v>9.1558046445393879E-2</v>
      </c>
      <c r="O73" s="155">
        <f>Package!O70</f>
        <v>144944163.78742945</v>
      </c>
      <c r="P73" s="149">
        <f>Package!P70</f>
        <v>2518240.1267162859</v>
      </c>
      <c r="Q73" s="151">
        <f>Package!Q70</f>
        <v>1.7681051749506179E-2</v>
      </c>
    </row>
    <row r="74" spans="2:17">
      <c r="B74" s="390" t="s">
        <v>220</v>
      </c>
      <c r="C74" s="171" t="s">
        <v>221</v>
      </c>
      <c r="D74" s="127">
        <f>Flavor!D211</f>
        <v>120268547.86411135</v>
      </c>
      <c r="E74" s="121">
        <f>Flavor!E211</f>
        <v>3921690.9900988638</v>
      </c>
      <c r="F74" s="123">
        <f>Flavor!F211</f>
        <v>3.3706892437545703E-2</v>
      </c>
      <c r="G74" s="124">
        <f>Flavor!G211</f>
        <v>9.2242784098824444</v>
      </c>
      <c r="H74" s="125">
        <f>Flavor!H211</f>
        <v>-0.1924361461654378</v>
      </c>
      <c r="I74" s="198">
        <f>Flavor!I211</f>
        <v>2.5369874466959033</v>
      </c>
      <c r="J74" s="199">
        <f>Flavor!J211</f>
        <v>0.15389691658199789</v>
      </c>
      <c r="K74" s="123">
        <f>Flavor!K211</f>
        <v>6.4578711818657611E-2</v>
      </c>
      <c r="L74" s="126">
        <f>Flavor!L211</f>
        <v>305119796.16359586</v>
      </c>
      <c r="M74" s="122">
        <f>Flavor!M211</f>
        <v>27854703.338618755</v>
      </c>
      <c r="N74" s="123">
        <f>Flavor!N211</f>
        <v>0.10046235194922992</v>
      </c>
      <c r="O74" s="127">
        <f>Flavor!O211</f>
        <v>124782397.75949879</v>
      </c>
      <c r="P74" s="121">
        <f>Flavor!P211</f>
        <v>2200668.4908080697</v>
      </c>
      <c r="Q74" s="123">
        <f>Flavor!Q211</f>
        <v>1.7952663124733342E-2</v>
      </c>
    </row>
    <row r="75" spans="2:17">
      <c r="B75" s="391"/>
      <c r="C75" s="166" t="s">
        <v>222</v>
      </c>
      <c r="D75" s="88">
        <f>Flavor!D212</f>
        <v>345148156.9821406</v>
      </c>
      <c r="E75" s="87">
        <f>Flavor!E212</f>
        <v>-1087263.0065826774</v>
      </c>
      <c r="F75" s="89">
        <f>Flavor!F212</f>
        <v>-3.1402419966683045E-3</v>
      </c>
      <c r="G75" s="106">
        <f>Flavor!G212</f>
        <v>26.471947564032398</v>
      </c>
      <c r="H75" s="92">
        <f>Flavor!H212</f>
        <v>-1.5511568568951368</v>
      </c>
      <c r="I75" s="194">
        <f>Flavor!I212</f>
        <v>2.3005680561969921</v>
      </c>
      <c r="J75" s="195">
        <f>Flavor!J212</f>
        <v>0.13807255193537671</v>
      </c>
      <c r="K75" s="89">
        <f>Flavor!K212</f>
        <v>6.384871166819911E-2</v>
      </c>
      <c r="L75" s="90">
        <f>Flavor!L212</f>
        <v>794036824.60837746</v>
      </c>
      <c r="M75" s="91">
        <f>Flavor!M212</f>
        <v>45304285.466631174</v>
      </c>
      <c r="N75" s="89">
        <f>Flavor!N212</f>
        <v>6.0507969265717186E-2</v>
      </c>
      <c r="O75" s="88">
        <f>Flavor!O212</f>
        <v>192299675.0417867</v>
      </c>
      <c r="P75" s="87">
        <f>Flavor!P212</f>
        <v>-1827451.9669026136</v>
      </c>
      <c r="Q75" s="89">
        <f>Flavor!Q212</f>
        <v>-9.4136867683660471E-3</v>
      </c>
    </row>
    <row r="76" spans="2:17">
      <c r="B76" s="391"/>
      <c r="C76" s="166" t="s">
        <v>223</v>
      </c>
      <c r="D76" s="88">
        <f>Flavor!D213</f>
        <v>200421656.92384908</v>
      </c>
      <c r="E76" s="87">
        <f>Flavor!E213</f>
        <v>24456462.361151636</v>
      </c>
      <c r="F76" s="89">
        <f>Flavor!F213</f>
        <v>0.13898465785765179</v>
      </c>
      <c r="G76" s="106">
        <f>Flavor!G213</f>
        <v>15.371809136037644</v>
      </c>
      <c r="H76" s="92">
        <f>Flavor!H213</f>
        <v>1.1297913152153161</v>
      </c>
      <c r="I76" s="194">
        <f>Flavor!I213</f>
        <v>2.4680163036104337</v>
      </c>
      <c r="J76" s="195">
        <f>Flavor!J213</f>
        <v>0.14949566028263206</v>
      </c>
      <c r="K76" s="89">
        <f>Flavor!K213</f>
        <v>6.4478899816073701E-2</v>
      </c>
      <c r="L76" s="90">
        <f>Flavor!L213</f>
        <v>494643916.88467646</v>
      </c>
      <c r="M76" s="91">
        <f>Flavor!M213</f>
        <v>86664980.783869445</v>
      </c>
      <c r="N76" s="89">
        <f>Flavor!N213</f>
        <v>0.21242513550370037</v>
      </c>
      <c r="O76" s="88">
        <f>Flavor!O213</f>
        <v>156580352.94513831</v>
      </c>
      <c r="P76" s="87">
        <f>Flavor!P213</f>
        <v>16596196.306062609</v>
      </c>
      <c r="Q76" s="89">
        <f>Flavor!Q213</f>
        <v>0.1185576761293991</v>
      </c>
    </row>
    <row r="77" spans="2:17">
      <c r="B77" s="391"/>
      <c r="C77" s="166" t="s">
        <v>224</v>
      </c>
      <c r="D77" s="88">
        <f>Flavor!D214</f>
        <v>28520831.819709398</v>
      </c>
      <c r="E77" s="87">
        <f>Flavor!E214</f>
        <v>-654635.43098505214</v>
      </c>
      <c r="F77" s="89">
        <f>Flavor!F214</f>
        <v>-2.2437873071920387E-2</v>
      </c>
      <c r="G77" s="106">
        <f>Flavor!G214</f>
        <v>2.1874721018805872</v>
      </c>
      <c r="H77" s="92">
        <f>Flavor!H214</f>
        <v>-0.17388990239439606</v>
      </c>
      <c r="I77" s="194">
        <f>Flavor!I214</f>
        <v>2.5077870941000779</v>
      </c>
      <c r="J77" s="195">
        <f>Flavor!J214</f>
        <v>0.25681630716551718</v>
      </c>
      <c r="K77" s="89">
        <f>Flavor!K214</f>
        <v>0.11409135500832389</v>
      </c>
      <c r="L77" s="90">
        <f>Flavor!L214</f>
        <v>71524173.950466067</v>
      </c>
      <c r="M77" s="91">
        <f>Flavor!M214</f>
        <v>5851049.473986879</v>
      </c>
      <c r="N77" s="89">
        <f>Flavor!N214</f>
        <v>8.909351459412336E-2</v>
      </c>
      <c r="O77" s="88">
        <f>Flavor!O214</f>
        <v>22515582.948808316</v>
      </c>
      <c r="P77" s="87">
        <f>Flavor!P214</f>
        <v>1111574.0779253356</v>
      </c>
      <c r="Q77" s="89">
        <f>Flavor!Q214</f>
        <v>5.1932985294052526E-2</v>
      </c>
    </row>
    <row r="78" spans="2:17">
      <c r="B78" s="391"/>
      <c r="C78" s="166" t="s">
        <v>225</v>
      </c>
      <c r="D78" s="88">
        <f>Flavor!D215</f>
        <v>143869302.73912379</v>
      </c>
      <c r="E78" s="87">
        <f>Flavor!E215</f>
        <v>20009788.915666938</v>
      </c>
      <c r="F78" s="89">
        <f>Flavor!F215</f>
        <v>0.1615522966139516</v>
      </c>
      <c r="G78" s="106">
        <f>Flavor!G215</f>
        <v>11.034393668748622</v>
      </c>
      <c r="H78" s="92">
        <f>Flavor!H215</f>
        <v>1.009630490235299</v>
      </c>
      <c r="I78" s="194">
        <f>Flavor!I215</f>
        <v>2.3990218453082894</v>
      </c>
      <c r="J78" s="195">
        <f>Flavor!J215</f>
        <v>7.0568948392951025E-2</v>
      </c>
      <c r="K78" s="89">
        <f>Flavor!K215</f>
        <v>3.0307226092672331E-2</v>
      </c>
      <c r="L78" s="90">
        <f>Flavor!L215</f>
        <v>345145600.14042968</v>
      </c>
      <c r="M78" s="91">
        <f>Flavor!M215</f>
        <v>56744556.367676139</v>
      </c>
      <c r="N78" s="89">
        <f>Flavor!N215</f>
        <v>0.19675572468589322</v>
      </c>
      <c r="O78" s="88">
        <f>Flavor!O215</f>
        <v>97248967.956785813</v>
      </c>
      <c r="P78" s="87">
        <f>Flavor!P215</f>
        <v>11258484.192170903</v>
      </c>
      <c r="Q78" s="89">
        <f>Flavor!Q215</f>
        <v>0.13092709447930528</v>
      </c>
    </row>
    <row r="79" spans="2:17">
      <c r="B79" s="391"/>
      <c r="C79" s="166" t="s">
        <v>226</v>
      </c>
      <c r="D79" s="88">
        <f>Flavor!D216</f>
        <v>43141148.31548398</v>
      </c>
      <c r="E79" s="87">
        <f>Flavor!E216</f>
        <v>4266519.5054491609</v>
      </c>
      <c r="F79" s="89">
        <f>Flavor!F216</f>
        <v>0.10975074582185675</v>
      </c>
      <c r="G79" s="106">
        <f>Flavor!G216</f>
        <v>3.3088115725292138</v>
      </c>
      <c r="H79" s="92">
        <f>Flavor!H216</f>
        <v>0.16243278059659039</v>
      </c>
      <c r="I79" s="194">
        <f>Flavor!I216</f>
        <v>2.3460859396684071</v>
      </c>
      <c r="J79" s="195">
        <f>Flavor!J216</f>
        <v>9.2370747184563839E-2</v>
      </c>
      <c r="K79" s="89">
        <f>Flavor!K216</f>
        <v>4.0985989486435982E-2</v>
      </c>
      <c r="L79" s="90">
        <f>Flavor!L216</f>
        <v>101212841.48410635</v>
      </c>
      <c r="M79" s="91">
        <f>Flavor!M216</f>
        <v>13600499.93276076</v>
      </c>
      <c r="N79" s="89">
        <f>Flavor!N216</f>
        <v>0.15523497822267573</v>
      </c>
      <c r="O79" s="88">
        <f>Flavor!O216</f>
        <v>58633177.409607179</v>
      </c>
      <c r="P79" s="87">
        <f>Flavor!P216</f>
        <v>3343013.6695276201</v>
      </c>
      <c r="Q79" s="89">
        <f>Flavor!Q216</f>
        <v>6.0463081376340481E-2</v>
      </c>
    </row>
    <row r="80" spans="2:17">
      <c r="B80" s="391"/>
      <c r="C80" s="166" t="s">
        <v>227</v>
      </c>
      <c r="D80" s="88">
        <f>Flavor!D217</f>
        <v>2789361.2194143874</v>
      </c>
      <c r="E80" s="87">
        <f>Flavor!E217</f>
        <v>-1119187.1904942393</v>
      </c>
      <c r="F80" s="89">
        <f>Flavor!F217</f>
        <v>-0.28634343830997949</v>
      </c>
      <c r="G80" s="106">
        <f>Flavor!G217</f>
        <v>0.21393660213374374</v>
      </c>
      <c r="H80" s="92">
        <f>Flavor!H217</f>
        <v>-0.10240786727001353</v>
      </c>
      <c r="I80" s="194">
        <f>Flavor!I217</f>
        <v>3.2322632521691883</v>
      </c>
      <c r="J80" s="195">
        <f>Flavor!J217</f>
        <v>7.6560224113091824E-2</v>
      </c>
      <c r="K80" s="89">
        <f>Flavor!K217</f>
        <v>2.4260909037518874E-2</v>
      </c>
      <c r="L80" s="90">
        <f>Flavor!L217</f>
        <v>9015949.7665389609</v>
      </c>
      <c r="M80" s="91">
        <f>Flavor!M217</f>
        <v>-3318268.2859135326</v>
      </c>
      <c r="N80" s="89">
        <f>Flavor!N217</f>
        <v>-0.26902948138278937</v>
      </c>
      <c r="O80" s="88">
        <f>Flavor!O217</f>
        <v>5534989.3263583705</v>
      </c>
      <c r="P80" s="87">
        <f>Flavor!P217</f>
        <v>-1964871.8767351098</v>
      </c>
      <c r="Q80" s="89">
        <f>Flavor!Q217</f>
        <v>-0.26198776531019746</v>
      </c>
    </row>
    <row r="81" spans="2:17">
      <c r="B81" s="391"/>
      <c r="C81" s="166" t="s">
        <v>228</v>
      </c>
      <c r="D81" s="88">
        <f>Flavor!D218</f>
        <v>26006858.469886318</v>
      </c>
      <c r="E81" s="87">
        <f>Flavor!E218</f>
        <v>875462.24992856011</v>
      </c>
      <c r="F81" s="89">
        <f>Flavor!F218</f>
        <v>3.4835400399812394E-2</v>
      </c>
      <c r="G81" s="106">
        <f>Flavor!G218</f>
        <v>1.9946570184225723</v>
      </c>
      <c r="H81" s="92">
        <f>Flavor!H218</f>
        <v>-3.9391781490842659E-2</v>
      </c>
      <c r="I81" s="194">
        <f>Flavor!I218</f>
        <v>2.489402361766929</v>
      </c>
      <c r="J81" s="195">
        <f>Flavor!J218</f>
        <v>-6.4405527143959862E-2</v>
      </c>
      <c r="K81" s="89">
        <f>Flavor!K218</f>
        <v>-2.5219409581911271E-2</v>
      </c>
      <c r="L81" s="90">
        <f>Flavor!L218</f>
        <v>64741534.897073261</v>
      </c>
      <c r="M81" s="91">
        <f>Flavor!M218</f>
        <v>560776.97119984776</v>
      </c>
      <c r="N81" s="89">
        <f>Flavor!N218</f>
        <v>8.7374625872683846E-3</v>
      </c>
      <c r="O81" s="88">
        <f>Flavor!O218</f>
        <v>34254831.513600819</v>
      </c>
      <c r="P81" s="87">
        <f>Flavor!P218</f>
        <v>422498.82058430463</v>
      </c>
      <c r="Q81" s="89">
        <f>Flavor!Q218</f>
        <v>1.24880192098464E-2</v>
      </c>
    </row>
    <row r="82" spans="2:17">
      <c r="B82" s="391"/>
      <c r="C82" s="166" t="s">
        <v>229</v>
      </c>
      <c r="D82" s="88">
        <f>Flavor!D219</f>
        <v>14227301.629434921</v>
      </c>
      <c r="E82" s="87">
        <f>Flavor!E219</f>
        <v>-17102897.885109141</v>
      </c>
      <c r="F82" s="89">
        <f>Flavor!F219</f>
        <v>-0.54589176418010543</v>
      </c>
      <c r="G82" s="106">
        <f>Flavor!G219</f>
        <v>1.0911962735225096</v>
      </c>
      <c r="H82" s="92">
        <f>Flavor!H219</f>
        <v>-1.4445623514996111</v>
      </c>
      <c r="I82" s="194">
        <f>Flavor!I219</f>
        <v>2.3869028394431573</v>
      </c>
      <c r="J82" s="195">
        <f>Flavor!J219</f>
        <v>0.65034537178713325</v>
      </c>
      <c r="K82" s="89">
        <f>Flavor!K219</f>
        <v>0.37450264900530961</v>
      </c>
      <c r="L82" s="90">
        <f>Flavor!L219</f>
        <v>33959186.656912468</v>
      </c>
      <c r="M82" s="91">
        <f>Flavor!M219</f>
        <v>-20447505.273222163</v>
      </c>
      <c r="N82" s="89">
        <f>Flavor!N219</f>
        <v>-0.37582702693042719</v>
      </c>
      <c r="O82" s="88">
        <f>Flavor!O219</f>
        <v>6536310.8427543156</v>
      </c>
      <c r="P82" s="87">
        <f>Flavor!P219</f>
        <v>-3087910.0090828054</v>
      </c>
      <c r="Q82" s="89">
        <f>Flavor!Q219</f>
        <v>-0.32084779190134327</v>
      </c>
    </row>
    <row r="83" spans="2:17">
      <c r="B83" s="391"/>
      <c r="C83" s="166" t="s">
        <v>230</v>
      </c>
      <c r="D83" s="88">
        <f>Flavor!D220</f>
        <v>5539646.545905808</v>
      </c>
      <c r="E83" s="87">
        <f>Flavor!E220</f>
        <v>-557743.59235332627</v>
      </c>
      <c r="F83" s="89">
        <f>Flavor!F220</f>
        <v>-9.1472511961087605E-2</v>
      </c>
      <c r="G83" s="106">
        <f>Flavor!G220</f>
        <v>0.42487618699374885</v>
      </c>
      <c r="H83" s="92">
        <f>Flavor!H220</f>
        <v>-6.862560593412248E-2</v>
      </c>
      <c r="I83" s="194">
        <f>Flavor!I220</f>
        <v>3.3516468495320639</v>
      </c>
      <c r="J83" s="195">
        <f>Flavor!J220</f>
        <v>0.12078041028190789</v>
      </c>
      <c r="K83" s="89">
        <f>Flavor!K220</f>
        <v>3.7383287905252909E-2</v>
      </c>
      <c r="L83" s="90">
        <f>Flavor!L220</f>
        <v>18566938.893106382</v>
      </c>
      <c r="M83" s="91">
        <f>Flavor!M220</f>
        <v>-1132914.2716099247</v>
      </c>
      <c r="N83" s="89">
        <f>Flavor!N220</f>
        <v>-5.7508767305892737E-2</v>
      </c>
      <c r="O83" s="88">
        <f>Flavor!O220</f>
        <v>12077515.580182776</v>
      </c>
      <c r="P83" s="87">
        <f>Flavor!P220</f>
        <v>-1233776.120387936</v>
      </c>
      <c r="Q83" s="89">
        <f>Flavor!Q220</f>
        <v>-9.2686431049740933E-2</v>
      </c>
    </row>
    <row r="84" spans="2:17">
      <c r="B84" s="391"/>
      <c r="C84" s="166" t="s">
        <v>231</v>
      </c>
      <c r="D84" s="88">
        <f>Flavor!D221</f>
        <v>2573653.1457356275</v>
      </c>
      <c r="E84" s="87">
        <f>Flavor!E221</f>
        <v>695367.96251239069</v>
      </c>
      <c r="F84" s="89">
        <f>Flavor!F221</f>
        <v>0.37021426177632005</v>
      </c>
      <c r="G84" s="106">
        <f>Flavor!G221</f>
        <v>0.19739236540511462</v>
      </c>
      <c r="H84" s="92">
        <f>Flavor!H221</f>
        <v>4.5370420846524762E-2</v>
      </c>
      <c r="I84" s="194">
        <f>Flavor!I221</f>
        <v>2.9426615018174731</v>
      </c>
      <c r="J84" s="195">
        <f>Flavor!J221</f>
        <v>0.48418118841511504</v>
      </c>
      <c r="K84" s="89">
        <f>Flavor!K221</f>
        <v>0.19694328475018108</v>
      </c>
      <c r="L84" s="90">
        <f>Flavor!L221</f>
        <v>7573390.030987666</v>
      </c>
      <c r="M84" s="91">
        <f>Flavor!M221</f>
        <v>2955662.8850779971</v>
      </c>
      <c r="N84" s="89">
        <f>Flavor!N221</f>
        <v>0.64006875930209306</v>
      </c>
      <c r="O84" s="88">
        <f>Flavor!O221</f>
        <v>4009691.9408387095</v>
      </c>
      <c r="P84" s="87">
        <f>Flavor!P221</f>
        <v>1078232.9858093765</v>
      </c>
      <c r="Q84" s="89">
        <f>Flavor!Q221</f>
        <v>0.36781445769844912</v>
      </c>
    </row>
    <row r="85" spans="2:17">
      <c r="B85" s="391"/>
      <c r="C85" s="166" t="s">
        <v>232</v>
      </c>
      <c r="D85" s="88">
        <f>Flavor!D222</f>
        <v>14979975.791536814</v>
      </c>
      <c r="E85" s="87">
        <f>Flavor!E222</f>
        <v>694463.60342618637</v>
      </c>
      <c r="F85" s="89">
        <f>Flavor!F222</f>
        <v>4.8613139961769525E-2</v>
      </c>
      <c r="G85" s="106">
        <f>Flavor!G222</f>
        <v>1.1489243840422894</v>
      </c>
      <c r="H85" s="92">
        <f>Flavor!H222</f>
        <v>-7.29585410346556E-3</v>
      </c>
      <c r="I85" s="194">
        <f>Flavor!I222</f>
        <v>2.2213834643438766</v>
      </c>
      <c r="J85" s="195">
        <f>Flavor!J222</f>
        <v>-2.582858901519991E-2</v>
      </c>
      <c r="K85" s="89">
        <f>Flavor!K222</f>
        <v>-1.1493614488491186E-2</v>
      </c>
      <c r="L85" s="90">
        <f>Flavor!L222</f>
        <v>33276270.519591451</v>
      </c>
      <c r="M85" s="91">
        <f>Flavor!M222</f>
        <v>1173695.3420612551</v>
      </c>
      <c r="N85" s="89">
        <f>Flavor!N222</f>
        <v>3.6560784783482694E-2</v>
      </c>
      <c r="O85" s="88">
        <f>Flavor!O222</f>
        <v>14435873.385947213</v>
      </c>
      <c r="P85" s="87">
        <f>Flavor!P222</f>
        <v>-682848.74367947131</v>
      </c>
      <c r="Q85" s="89">
        <f>Flavor!Q222</f>
        <v>-4.5165771142877169E-2</v>
      </c>
    </row>
    <row r="86" spans="2:17" ht="15.75" thickBot="1">
      <c r="B86" s="392"/>
      <c r="C86" s="172" t="s">
        <v>233</v>
      </c>
      <c r="D86" s="155">
        <f>Flavor!D223</f>
        <v>5139014.4764182633</v>
      </c>
      <c r="E86" s="149">
        <f>Flavor!E223</f>
        <v>-179588.40965751093</v>
      </c>
      <c r="F86" s="151">
        <f>Flavor!F223</f>
        <v>-3.3766087354947585E-2</v>
      </c>
      <c r="G86" s="152">
        <f>Flavor!G223</f>
        <v>0.39414877060342218</v>
      </c>
      <c r="H86" s="153">
        <f>Flavor!H223</f>
        <v>-3.6320659863288141E-2</v>
      </c>
      <c r="I86" s="196">
        <f>Flavor!I223</f>
        <v>2.2170470087783607</v>
      </c>
      <c r="J86" s="197">
        <f>Flavor!J223</f>
        <v>0.14245490272115857</v>
      </c>
      <c r="K86" s="151">
        <f>Flavor!K223</f>
        <v>6.8666463303910158E-2</v>
      </c>
      <c r="L86" s="154">
        <f>Flavor!L223</f>
        <v>11393436.673011804</v>
      </c>
      <c r="M86" s="150">
        <f>Flavor!M223</f>
        <v>359505.11030595005</v>
      </c>
      <c r="N86" s="151">
        <f>Flavor!N223</f>
        <v>3.2581778150687433E-2</v>
      </c>
      <c r="O86" s="155">
        <f>Flavor!O223</f>
        <v>12086015.899492299</v>
      </c>
      <c r="P86" s="149">
        <f>Flavor!P223</f>
        <v>342101.55856520869</v>
      </c>
      <c r="Q86" s="151">
        <f>Flavor!Q223</f>
        <v>2.9130113574908998E-2</v>
      </c>
    </row>
    <row r="87" spans="2:17">
      <c r="B87" s="393" t="s">
        <v>234</v>
      </c>
      <c r="C87" s="244" t="s">
        <v>346</v>
      </c>
      <c r="D87" s="127">
        <f>Fat!D67</f>
        <v>271899363.165883</v>
      </c>
      <c r="E87" s="121">
        <f>Fat!E67</f>
        <v>5360250.1903300285</v>
      </c>
      <c r="F87" s="123">
        <f>Fat!F67</f>
        <v>2.011055762319458E-2</v>
      </c>
      <c r="G87" s="124">
        <f>Fat!G67</f>
        <v>20.853959491933477</v>
      </c>
      <c r="H87" s="125">
        <f>Fat!H67</f>
        <v>-0.71879986185705036</v>
      </c>
      <c r="I87" s="198">
        <f>Fat!I67</f>
        <v>2.7688946872651004</v>
      </c>
      <c r="J87" s="199">
        <f>Fat!J67</f>
        <v>0.1923378486613565</v>
      </c>
      <c r="K87" s="123">
        <f>Fat!K67</f>
        <v>7.4649177452489612E-2</v>
      </c>
      <c r="L87" s="126">
        <f>Fat!L67</f>
        <v>752860702.14077759</v>
      </c>
      <c r="M87" s="122">
        <f>Fat!M67</f>
        <v>66107527.848240733</v>
      </c>
      <c r="N87" s="123">
        <f>Fat!N67</f>
        <v>9.6260971660366651E-2</v>
      </c>
      <c r="O87" s="127">
        <f>Fat!O67</f>
        <v>230405359.20414624</v>
      </c>
      <c r="P87" s="121">
        <f>Fat!P67</f>
        <v>4233480.9390493631</v>
      </c>
      <c r="Q87" s="123">
        <f>Fat!Q67</f>
        <v>1.8717981083781268E-2</v>
      </c>
    </row>
    <row r="88" spans="2:17">
      <c r="B88" s="391"/>
      <c r="C88" s="245" t="s">
        <v>236</v>
      </c>
      <c r="D88" s="88">
        <f>Fat!D68</f>
        <v>14586138.9288709</v>
      </c>
      <c r="E88" s="87">
        <f>Fat!E68</f>
        <v>2530712.94293903</v>
      </c>
      <c r="F88" s="89">
        <f>Fat!F68</f>
        <v>0.20992314546928961</v>
      </c>
      <c r="G88" s="106">
        <f>Fat!G68</f>
        <v>1.1187181419796537</v>
      </c>
      <c r="H88" s="92">
        <f>Fat!H68</f>
        <v>0.14299341325740167</v>
      </c>
      <c r="I88" s="194">
        <f>Fat!I68</f>
        <v>3.2086240027095263</v>
      </c>
      <c r="J88" s="195">
        <f>Fat!J68</f>
        <v>0.17618905054310696</v>
      </c>
      <c r="K88" s="89">
        <f>Fat!K68</f>
        <v>5.8101510278805724E-2</v>
      </c>
      <c r="L88" s="90">
        <f>Fat!L68</f>
        <v>46801435.474030986</v>
      </c>
      <c r="M88" s="91">
        <f>Fat!M68</f>
        <v>10244140.351035871</v>
      </c>
      <c r="N88" s="89">
        <f>Fat!N68</f>
        <v>0.28022150754233849</v>
      </c>
      <c r="O88" s="88">
        <f>Fat!O68</f>
        <v>17503336.952175658</v>
      </c>
      <c r="P88" s="87">
        <f>Fat!P68</f>
        <v>4924636.9406687096</v>
      </c>
      <c r="Q88" s="89">
        <f>Fat!Q68</f>
        <v>0.39150603290989289</v>
      </c>
    </row>
    <row r="89" spans="2:17">
      <c r="B89" s="391"/>
      <c r="C89" s="245" t="s">
        <v>97</v>
      </c>
      <c r="D89" s="88">
        <f>Fat!D69</f>
        <v>598399883.54980361</v>
      </c>
      <c r="E89" s="87">
        <f>Fat!E69</f>
        <v>248917.67603349686</v>
      </c>
      <c r="F89" s="89">
        <f>Fat!F69</f>
        <v>4.1614523796660864E-4</v>
      </c>
      <c r="G89" s="106">
        <f>Fat!G69</f>
        <v>45.895682822589038</v>
      </c>
      <c r="H89" s="92">
        <f>Fat!H69</f>
        <v>-2.5165997125289863</v>
      </c>
      <c r="I89" s="194">
        <f>Fat!I69</f>
        <v>2.3209127673082768</v>
      </c>
      <c r="J89" s="195">
        <f>Fat!J69</f>
        <v>0.1252266103602846</v>
      </c>
      <c r="K89" s="89">
        <f>Fat!K69</f>
        <v>5.703301902415317E-2</v>
      </c>
      <c r="L89" s="90">
        <f>Fat!L69</f>
        <v>1388833929.6865253</v>
      </c>
      <c r="M89" s="91">
        <f>Fat!M69</f>
        <v>75482134.152417421</v>
      </c>
      <c r="N89" s="89">
        <f>Fat!N69</f>
        <v>5.747289828139359E-2</v>
      </c>
      <c r="O89" s="88">
        <f>Fat!O69</f>
        <v>498338576.70229751</v>
      </c>
      <c r="P89" s="87">
        <f>Fat!P69</f>
        <v>-10067707.779328823</v>
      </c>
      <c r="Q89" s="89">
        <f>Fat!Q69</f>
        <v>-1.9802484915374147E-2</v>
      </c>
    </row>
    <row r="90" spans="2:17" ht="15.75" thickBot="1">
      <c r="B90" s="394"/>
      <c r="C90" s="246" t="s">
        <v>23</v>
      </c>
      <c r="D90" s="120">
        <f>Fat!D70</f>
        <v>418341924.42542338</v>
      </c>
      <c r="E90" s="114">
        <f>Fat!E70</f>
        <v>59551869.788671792</v>
      </c>
      <c r="F90" s="116">
        <f>Fat!F70</f>
        <v>0.16597971158638625</v>
      </c>
      <c r="G90" s="117">
        <f>Fat!G70</f>
        <v>32.085715259372641</v>
      </c>
      <c r="H90" s="118">
        <f>Fat!H70</f>
        <v>3.046481877058806</v>
      </c>
      <c r="I90" s="206">
        <f>Fat!I70</f>
        <v>2.5310222816363996</v>
      </c>
      <c r="J90" s="207">
        <f>Fat!J70</f>
        <v>7.2348496407875995E-2</v>
      </c>
      <c r="K90" s="116">
        <f>Fat!K70</f>
        <v>2.942582169401196E-2</v>
      </c>
      <c r="L90" s="119">
        <f>Fat!L70</f>
        <v>1058832732.0633974</v>
      </c>
      <c r="M90" s="115">
        <f>Fat!M70</f>
        <v>176685030.32730651</v>
      </c>
      <c r="N90" s="116">
        <f>Fat!N70</f>
        <v>0.20028962267836273</v>
      </c>
      <c r="O90" s="120">
        <f>Fat!O70</f>
        <v>336251407.08207941</v>
      </c>
      <c r="P90" s="114">
        <f>Fat!P70</f>
        <v>38928752.269593596</v>
      </c>
      <c r="Q90" s="116">
        <f>Fat!Q70</f>
        <v>0.13093099916703291</v>
      </c>
    </row>
    <row r="91" spans="2:17" hidden="1">
      <c r="B91" s="390" t="s">
        <v>237</v>
      </c>
      <c r="C91" s="169" t="s">
        <v>238</v>
      </c>
      <c r="D91" s="136">
        <f>Organic!D19</f>
        <v>29499459.068376012</v>
      </c>
      <c r="E91" s="128">
        <f>Organic!E19</f>
        <v>2516386.1284188516</v>
      </c>
      <c r="F91" s="132">
        <f>Organic!F19</f>
        <v>9.3257952273201938E-2</v>
      </c>
      <c r="G91" s="133">
        <f>Organic!G19</f>
        <v>2.2625302144255035</v>
      </c>
      <c r="H91" s="134">
        <f>Organic!H19</f>
        <v>7.8613067478056742E-2</v>
      </c>
      <c r="I91" s="202">
        <f>Organic!I19</f>
        <v>3.5654291374415696</v>
      </c>
      <c r="J91" s="203">
        <f>Organic!J19</f>
        <v>4.8132993091791754E-2</v>
      </c>
      <c r="K91" s="132">
        <f>Organic!K19</f>
        <v>1.3684657508613004E-2</v>
      </c>
      <c r="L91" s="135">
        <f>Organic!L19</f>
        <v>105178230.90115277</v>
      </c>
      <c r="M91" s="129">
        <f>Organic!M19</f>
        <v>10270772.486732632</v>
      </c>
      <c r="N91" s="132">
        <f>Organic!N19</f>
        <v>0.10821881291862834</v>
      </c>
      <c r="O91" s="136">
        <f>Organic!O19</f>
        <v>20792948.021690011</v>
      </c>
      <c r="P91" s="128">
        <f>Organic!P19</f>
        <v>1129422.8652468808</v>
      </c>
      <c r="Q91" s="132">
        <f>Organic!Q19</f>
        <v>5.7437456217091565E-2</v>
      </c>
    </row>
    <row r="92" spans="2:17" hidden="1">
      <c r="B92" s="391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392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93" t="s">
        <v>101</v>
      </c>
      <c r="C94" s="165" t="s">
        <v>241</v>
      </c>
      <c r="D94" s="127">
        <f>Size!D115</f>
        <v>139678749.18019345</v>
      </c>
      <c r="E94" s="121">
        <f>Size!E115</f>
        <v>-1200478.2527628243</v>
      </c>
      <c r="F94" s="123">
        <f>Size!F115</f>
        <v>-8.5213290464282668E-3</v>
      </c>
      <c r="G94" s="124">
        <f>Size!G115</f>
        <v>10.712989333154812</v>
      </c>
      <c r="H94" s="125">
        <f>Size!H115</f>
        <v>-0.68929094545421243</v>
      </c>
      <c r="I94" s="198">
        <f>Size!I115</f>
        <v>3.5032219973900931</v>
      </c>
      <c r="J94" s="199">
        <f>Size!J115</f>
        <v>0.27202793015980387</v>
      </c>
      <c r="K94" s="123">
        <f>Size!K115</f>
        <v>8.4188050763840505E-2</v>
      </c>
      <c r="L94" s="126">
        <f>Size!L115</f>
        <v>489325666.69598716</v>
      </c>
      <c r="M94" s="122">
        <f>Size!M115</f>
        <v>34117542.818632245</v>
      </c>
      <c r="N94" s="123">
        <f>Size!N115</f>
        <v>7.4949327635076238E-2</v>
      </c>
      <c r="O94" s="127">
        <f>Size!O115</f>
        <v>422632233.43486583</v>
      </c>
      <c r="P94" s="121">
        <f>Size!P115</f>
        <v>-999350.06986445189</v>
      </c>
      <c r="Q94" s="123">
        <f>Size!Q115</f>
        <v>-2.3590074696432381E-3</v>
      </c>
    </row>
    <row r="95" spans="2:17">
      <c r="B95" s="391"/>
      <c r="C95" s="166" t="s">
        <v>242</v>
      </c>
      <c r="D95" s="88">
        <f>Size!D116</f>
        <v>266638611.40173712</v>
      </c>
      <c r="E95" s="87">
        <f>Size!E116</f>
        <v>-12308755.713755161</v>
      </c>
      <c r="F95" s="89">
        <f>Size!F116</f>
        <v>-4.4125728236965145E-2</v>
      </c>
      <c r="G95" s="106">
        <f>Size!G116</f>
        <v>20.450473794470906</v>
      </c>
      <c r="H95" s="92">
        <f>Size!H116</f>
        <v>-2.1265669856862566</v>
      </c>
      <c r="I95" s="194">
        <f>Size!I116</f>
        <v>2.669494531859947</v>
      </c>
      <c r="J95" s="195">
        <f>Size!J116</f>
        <v>0.22691104264892914</v>
      </c>
      <c r="K95" s="89">
        <f>Size!K116</f>
        <v>9.289796793076005E-2</v>
      </c>
      <c r="L95" s="90">
        <f>Size!L116</f>
        <v>711790315.11966658</v>
      </c>
      <c r="M95" s="91">
        <f>Size!M116</f>
        <v>30438081.844480634</v>
      </c>
      <c r="N95" s="89">
        <f>Size!N116</f>
        <v>4.467304920711581E-2</v>
      </c>
      <c r="O95" s="88">
        <f>Size!O116</f>
        <v>152205606.10565791</v>
      </c>
      <c r="P95" s="87">
        <f>Size!P116</f>
        <v>-8366656.3727939129</v>
      </c>
      <c r="Q95" s="89">
        <f>Size!Q116</f>
        <v>-5.2105240616614507E-2</v>
      </c>
    </row>
    <row r="96" spans="2:17">
      <c r="B96" s="391"/>
      <c r="C96" s="166" t="s">
        <v>243</v>
      </c>
      <c r="D96" s="88">
        <f>Size!D117</f>
        <v>415168572.04205686</v>
      </c>
      <c r="E96" s="87">
        <f>Size!E117</f>
        <v>34204043.866702557</v>
      </c>
      <c r="F96" s="89">
        <f>Size!F117</f>
        <v>8.9782752295927054E-2</v>
      </c>
      <c r="G96" s="106">
        <f>Size!G117</f>
        <v>31.842327554135608</v>
      </c>
      <c r="H96" s="92">
        <f>Size!H117</f>
        <v>1.0083685268499281</v>
      </c>
      <c r="I96" s="194">
        <f>Size!I117</f>
        <v>2.2874322989169356</v>
      </c>
      <c r="J96" s="195">
        <f>Size!J117</f>
        <v>0.10004190026124826</v>
      </c>
      <c r="K96" s="89">
        <f>Size!K117</f>
        <v>4.5735731638362948E-2</v>
      </c>
      <c r="L96" s="90">
        <f>Size!L117</f>
        <v>949670001.18422353</v>
      </c>
      <c r="M96" s="91">
        <f>Size!M117</f>
        <v>116351850.02505946</v>
      </c>
      <c r="N96" s="89">
        <f>Size!N117</f>
        <v>0.13962476379905017</v>
      </c>
      <c r="O96" s="88">
        <f>Size!O117</f>
        <v>207091184.18686163</v>
      </c>
      <c r="P96" s="87">
        <f>Size!P117</f>
        <v>18864897.093493283</v>
      </c>
      <c r="Q96" s="89">
        <f>Size!Q117</f>
        <v>0.10022456153605942</v>
      </c>
    </row>
    <row r="97" spans="2:17">
      <c r="B97" s="391"/>
      <c r="C97" s="166" t="s">
        <v>244</v>
      </c>
      <c r="D97" s="88">
        <f>Size!D118</f>
        <v>268013187.05750501</v>
      </c>
      <c r="E97" s="87">
        <f>Size!E118</f>
        <v>35267183.973855704</v>
      </c>
      <c r="F97" s="89">
        <f>Size!F118</f>
        <v>0.15152648598300791</v>
      </c>
      <c r="G97" s="106">
        <f>Size!G118</f>
        <v>20.555900098932284</v>
      </c>
      <c r="H97" s="92">
        <f>Size!H118</f>
        <v>1.718238867799279</v>
      </c>
      <c r="I97" s="194">
        <f>Size!I118</f>
        <v>2.0638628366882297</v>
      </c>
      <c r="J97" s="195">
        <f>Size!J118</f>
        <v>0.10507283210338469</v>
      </c>
      <c r="K97" s="89">
        <f>Size!K118</f>
        <v>5.3641703223646128E-2</v>
      </c>
      <c r="L97" s="90">
        <f>Size!L118</f>
        <v>553142456.51035547</v>
      </c>
      <c r="M97" s="91">
        <f>Size!M118</f>
        <v>97241912.063029706</v>
      </c>
      <c r="N97" s="89">
        <f>Size!N118</f>
        <v>0.21329632799827666</v>
      </c>
      <c r="O97" s="88">
        <f>Size!O118</f>
        <v>134188567.53052682</v>
      </c>
      <c r="P97" s="87">
        <f>Size!P118</f>
        <v>17706884.481032982</v>
      </c>
      <c r="Q97" s="89">
        <f>Size!Q118</f>
        <v>0.15201432549278338</v>
      </c>
    </row>
    <row r="98" spans="2:17">
      <c r="B98" s="391"/>
      <c r="C98" s="166" t="s">
        <v>245</v>
      </c>
      <c r="D98" s="88">
        <f>Size!D119</f>
        <v>180717808.14286694</v>
      </c>
      <c r="E98" s="87">
        <f>Size!E119</f>
        <v>3463562.958478719</v>
      </c>
      <c r="F98" s="89">
        <f>Size!F119</f>
        <v>1.9540084666946948E-2</v>
      </c>
      <c r="G98" s="106">
        <f>Size!G119</f>
        <v>13.860576231593155</v>
      </c>
      <c r="H98" s="92">
        <f>Size!H119</f>
        <v>-0.48577291436245673</v>
      </c>
      <c r="I98" s="194">
        <f>Size!I119</f>
        <v>3.5472861585241606</v>
      </c>
      <c r="J98" s="195">
        <f>Size!J119</f>
        <v>0.25097933129534056</v>
      </c>
      <c r="K98" s="89">
        <f>Size!K119</f>
        <v>7.6139553885624461E-2</v>
      </c>
      <c r="L98" s="90">
        <f>Size!L119</f>
        <v>641057779.42401671</v>
      </c>
      <c r="M98" s="91">
        <f>Size!M119</f>
        <v>56773400.867426634</v>
      </c>
      <c r="N98" s="89">
        <f>Size!N119</f>
        <v>9.7167411882000065E-2</v>
      </c>
      <c r="O98" s="88">
        <f>Size!O119</f>
        <v>514909359.48903775</v>
      </c>
      <c r="P98" s="87">
        <f>Size!P119</f>
        <v>7400500.3445173502</v>
      </c>
      <c r="Q98" s="89">
        <f>Size!Q119</f>
        <v>1.4582012138649094E-2</v>
      </c>
    </row>
    <row r="99" spans="2:17" ht="15" customHeight="1">
      <c r="B99" s="391"/>
      <c r="C99" s="166" t="s">
        <v>246</v>
      </c>
      <c r="D99" s="88">
        <f>Size!D120</f>
        <v>311918520.04178125</v>
      </c>
      <c r="E99" s="87">
        <f>Size!E120</f>
        <v>43339317.903679132</v>
      </c>
      <c r="F99" s="89">
        <f>Size!F120</f>
        <v>0.16136513013168557</v>
      </c>
      <c r="G99" s="106">
        <f>Size!G120</f>
        <v>23.923322607293766</v>
      </c>
      <c r="H99" s="92">
        <f>Size!H120</f>
        <v>2.1854454511941093</v>
      </c>
      <c r="I99" s="194">
        <f>Size!I120</f>
        <v>2.0923907690747026</v>
      </c>
      <c r="J99" s="195">
        <f>Size!J120</f>
        <v>9.9844622570072206E-2</v>
      </c>
      <c r="K99" s="89">
        <f>Size!K120</f>
        <v>5.0109064096318122E-2</v>
      </c>
      <c r="L99" s="90">
        <f>Size!L120</f>
        <v>652655432.03886569</v>
      </c>
      <c r="M99" s="91">
        <f>Size!M120</f>
        <v>117498977.78730214</v>
      </c>
      <c r="N99" s="89">
        <f>Size!N120</f>
        <v>0.21956004987668304</v>
      </c>
      <c r="O99" s="88">
        <f>Size!O120</f>
        <v>153019579.60424274</v>
      </c>
      <c r="P99" s="87">
        <f>Size!P120</f>
        <v>20734490.170962885</v>
      </c>
      <c r="Q99" s="89">
        <f>Size!Q120</f>
        <v>0.15674094684284628</v>
      </c>
    </row>
    <row r="100" spans="2:17" ht="15.75" thickBot="1">
      <c r="B100" s="394"/>
      <c r="C100" s="167" t="s">
        <v>247</v>
      </c>
      <c r="D100" s="155">
        <f>Size!D121</f>
        <v>810590981.88511777</v>
      </c>
      <c r="E100" s="149">
        <f>Size!E121</f>
        <v>20888869.735847354</v>
      </c>
      <c r="F100" s="151">
        <f>Size!F121</f>
        <v>2.6451581443787394E-2</v>
      </c>
      <c r="G100" s="152">
        <f>Size!G121</f>
        <v>62.170176876971411</v>
      </c>
      <c r="H100" s="153">
        <f>Size!H121</f>
        <v>-1.745596820898065</v>
      </c>
      <c r="I100" s="196">
        <f>Size!I121</f>
        <v>2.4101126604671803</v>
      </c>
      <c r="J100" s="197">
        <f>Size!J121</f>
        <v>0.13157103547339855</v>
      </c>
      <c r="K100" s="151">
        <f>Size!K121</f>
        <v>5.7743529470855114E-2</v>
      </c>
      <c r="L100" s="154">
        <f>Size!L121</f>
        <v>1953615587.901845</v>
      </c>
      <c r="M100" s="150">
        <f>Size!M121</f>
        <v>154246454.02422476</v>
      </c>
      <c r="N100" s="151">
        <f>Size!N121</f>
        <v>8.5722518587292532E-2</v>
      </c>
      <c r="O100" s="155">
        <f>Size!O121</f>
        <v>414569740.84742016</v>
      </c>
      <c r="P100" s="149">
        <f>Size!P121</f>
        <v>9884171.8545039296</v>
      </c>
      <c r="Q100" s="151">
        <f>Size!Q121</f>
        <v>2.4424324986683541E-2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395" t="s">
        <v>322</v>
      </c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  <c r="N102" s="395"/>
      <c r="O102" s="395"/>
      <c r="P102" s="395"/>
      <c r="Q102" s="395"/>
    </row>
    <row r="103" spans="2:17">
      <c r="B103" s="396" t="s">
        <v>29</v>
      </c>
      <c r="C103" s="396"/>
      <c r="D103" s="396"/>
      <c r="E103" s="396"/>
      <c r="F103" s="396"/>
      <c r="G103" s="396"/>
      <c r="H103" s="396"/>
      <c r="I103" s="396"/>
      <c r="J103" s="396"/>
      <c r="K103" s="396"/>
      <c r="L103" s="396"/>
      <c r="M103" s="396"/>
      <c r="N103" s="396"/>
      <c r="O103" s="396"/>
      <c r="P103" s="396"/>
      <c r="Q103" s="396"/>
    </row>
    <row r="104" spans="2:17" ht="15.75" thickBot="1">
      <c r="B104" s="397" t="str">
        <f>'HOME PAGE'!H7</f>
        <v>YTD Ending 01-28-2024</v>
      </c>
      <c r="C104" s="397"/>
      <c r="D104" s="397"/>
      <c r="E104" s="397"/>
      <c r="F104" s="397"/>
      <c r="G104" s="397"/>
      <c r="H104" s="397"/>
      <c r="I104" s="397"/>
      <c r="J104" s="397"/>
      <c r="K104" s="397"/>
      <c r="L104" s="397"/>
      <c r="M104" s="397"/>
      <c r="N104" s="397"/>
      <c r="O104" s="397"/>
      <c r="P104" s="397"/>
      <c r="Q104" s="397"/>
    </row>
    <row r="105" spans="2:17">
      <c r="D105" s="398" t="s">
        <v>102</v>
      </c>
      <c r="E105" s="399"/>
      <c r="F105" s="400"/>
      <c r="G105" s="401" t="s">
        <v>31</v>
      </c>
      <c r="H105" s="402"/>
      <c r="I105" s="398" t="s">
        <v>32</v>
      </c>
      <c r="J105" s="399"/>
      <c r="K105" s="400"/>
      <c r="L105" s="401" t="s">
        <v>33</v>
      </c>
      <c r="M105" s="399"/>
      <c r="N105" s="402"/>
      <c r="O105" s="398" t="s">
        <v>34</v>
      </c>
      <c r="P105" s="399"/>
      <c r="Q105" s="400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6" t="s">
        <v>11</v>
      </c>
      <c r="D107" s="347">
        <f>'Segment Data'!D105</f>
        <v>130353756.59393772</v>
      </c>
      <c r="E107" s="348">
        <f>'Segment Data'!E105</f>
        <v>3005267.5960476995</v>
      </c>
      <c r="F107" s="349">
        <f>'Segment Data'!F105</f>
        <v>2.359876917030003E-2</v>
      </c>
      <c r="G107" s="350">
        <f>'Segment Data'!G105</f>
        <v>99.956295152312236</v>
      </c>
      <c r="H107" s="351">
        <f>'Segment Data'!H105</f>
        <v>-4.3704847687749293E-2</v>
      </c>
      <c r="I107" s="352">
        <f>'Segment Data'!I105</f>
        <v>2.5103654284328951</v>
      </c>
      <c r="J107" s="353">
        <f>'Segment Data'!J105</f>
        <v>2.7883826197175665E-2</v>
      </c>
      <c r="K107" s="349">
        <f>'Segment Data'!K105</f>
        <v>1.1232238809771452E-2</v>
      </c>
      <c r="L107" s="354">
        <f>'Segment Data'!L105</f>
        <v>327235564.01977777</v>
      </c>
      <c r="M107" s="355">
        <f>'Segment Data'!M105</f>
        <v>11095283.009997845</v>
      </c>
      <c r="N107" s="349">
        <f>'Segment Data'!N105</f>
        <v>3.5096074991008842E-2</v>
      </c>
      <c r="O107" s="347">
        <f>'Segment Data'!O105</f>
        <v>107747683.49427712</v>
      </c>
      <c r="P107" s="348">
        <f>'Segment Data'!P105</f>
        <v>1708719.6376381367</v>
      </c>
      <c r="Q107" s="349">
        <f>'Segment Data'!Q105</f>
        <v>1.6114073313166909E-2</v>
      </c>
    </row>
    <row r="108" spans="2:17">
      <c r="B108" s="387" t="s">
        <v>98</v>
      </c>
      <c r="C108" s="162" t="s">
        <v>370</v>
      </c>
      <c r="D108" s="88">
        <f>'Segment Data'!D106</f>
        <v>1723182.6078666141</v>
      </c>
      <c r="E108" s="87">
        <f>'Segment Data'!E106</f>
        <v>-194619.2012442064</v>
      </c>
      <c r="F108" s="89">
        <f>'Segment Data'!F106</f>
        <v>-0.10148035126447223</v>
      </c>
      <c r="G108" s="106">
        <f>'Segment Data'!G106</f>
        <v>1.3213501003258143</v>
      </c>
      <c r="H108" s="92">
        <f>'Segment Data'!H106</f>
        <v>-0.1845977316446108</v>
      </c>
      <c r="I108" s="194">
        <f>'Segment Data'!I106</f>
        <v>4.3274594914233013</v>
      </c>
      <c r="J108" s="195">
        <f>'Segment Data'!J106</f>
        <v>-2.4259683173604607E-2</v>
      </c>
      <c r="K108" s="89">
        <f>'Segment Data'!K106</f>
        <v>-5.5747354551782978E-3</v>
      </c>
      <c r="L108" s="90">
        <f>'Segment Data'!L106</f>
        <v>7457002.9318679357</v>
      </c>
      <c r="M108" s="91">
        <f>'Segment Data'!M106</f>
        <v>-888731.97391625773</v>
      </c>
      <c r="N108" s="89">
        <f>'Segment Data'!N106</f>
        <v>-0.10648936060745263</v>
      </c>
      <c r="O108" s="88">
        <f>'Segment Data'!O106</f>
        <v>3377586.3140960932</v>
      </c>
      <c r="P108" s="87">
        <f>'Segment Data'!P106</f>
        <v>-514894.01131712273</v>
      </c>
      <c r="Q108" s="89">
        <f>'Segment Data'!Q106</f>
        <v>-0.13227915577517091</v>
      </c>
    </row>
    <row r="109" spans="2:17">
      <c r="B109" s="388"/>
      <c r="C109" s="163" t="s">
        <v>318</v>
      </c>
      <c r="D109" s="88">
        <f>'Segment Data'!D107</f>
        <v>46216773.174895793</v>
      </c>
      <c r="E109" s="87">
        <f>'Segment Data'!E107</f>
        <v>4319453.4093741998</v>
      </c>
      <c r="F109" s="89">
        <f>'Segment Data'!F107</f>
        <v>0.10309617497128758</v>
      </c>
      <c r="G109" s="106">
        <f>'Segment Data'!G107</f>
        <v>35.439388485350285</v>
      </c>
      <c r="H109" s="92">
        <f>'Segment Data'!H107</f>
        <v>2.5396500626857161</v>
      </c>
      <c r="I109" s="194">
        <f>'Segment Data'!I107</f>
        <v>2.8940944308635408</v>
      </c>
      <c r="J109" s="195">
        <f>'Segment Data'!J107</f>
        <v>-0.10163818603905517</v>
      </c>
      <c r="K109" s="89">
        <f>'Segment Data'!K107</f>
        <v>-3.3927656115098424E-2</v>
      </c>
      <c r="L109" s="90">
        <f>'Segment Data'!L107</f>
        <v>133755705.85794941</v>
      </c>
      <c r="M109" s="91">
        <f>'Segment Data'!M107</f>
        <v>8242538.4755785465</v>
      </c>
      <c r="N109" s="89">
        <f>'Segment Data'!N107</f>
        <v>6.5670707284981353E-2</v>
      </c>
      <c r="O109" s="88">
        <f>'Segment Data'!O107</f>
        <v>43862183.664443016</v>
      </c>
      <c r="P109" s="87">
        <f>'Segment Data'!P107</f>
        <v>2839466.7091600895</v>
      </c>
      <c r="Q109" s="89">
        <f>'Segment Data'!Q107</f>
        <v>6.9216934418441081E-2</v>
      </c>
    </row>
    <row r="110" spans="2:17">
      <c r="B110" s="388"/>
      <c r="C110" s="163" t="s">
        <v>212</v>
      </c>
      <c r="D110" s="88">
        <f>'Segment Data'!D108</f>
        <v>80734843.20247975</v>
      </c>
      <c r="E110" s="87">
        <f>'Segment Data'!E108</f>
        <v>-1057416.1780081391</v>
      </c>
      <c r="F110" s="89">
        <f>'Segment Data'!F108</f>
        <v>-1.2928071507221294E-2</v>
      </c>
      <c r="G110" s="106">
        <f>'Segment Data'!G108</f>
        <v>61.908118546681145</v>
      </c>
      <c r="H110" s="92">
        <f>'Segment Data'!H108</f>
        <v>-2.3189955903723742</v>
      </c>
      <c r="I110" s="194">
        <f>'Segment Data'!I108</f>
        <v>2.2205561840750208</v>
      </c>
      <c r="J110" s="195">
        <f>'Segment Data'!J108</f>
        <v>7.686625981266948E-2</v>
      </c>
      <c r="K110" s="89">
        <f>'Segment Data'!K108</f>
        <v>3.5856986097986786E-2</v>
      </c>
      <c r="L110" s="90">
        <f>'Segment Data'!L108</f>
        <v>179276255.34359357</v>
      </c>
      <c r="M110" s="91">
        <f>'Segment Data'!M108</f>
        <v>3939013.0269888937</v>
      </c>
      <c r="N110" s="89">
        <f>'Segment Data'!N108</f>
        <v>2.2465352910457311E-2</v>
      </c>
      <c r="O110" s="88">
        <f>'Segment Data'!O108</f>
        <v>57858391.490235329</v>
      </c>
      <c r="P110" s="87">
        <f>'Segment Data'!P108</f>
        <v>-310530.11724635959</v>
      </c>
      <c r="Q110" s="89">
        <f>'Segment Data'!Q108</f>
        <v>-5.3384197035968289E-3</v>
      </c>
    </row>
    <row r="111" spans="2:17">
      <c r="B111" s="388"/>
      <c r="C111" s="163" t="s">
        <v>347</v>
      </c>
      <c r="D111" s="88">
        <f>'Segment Data'!D109</f>
        <v>295568.6167642377</v>
      </c>
      <c r="E111" s="87">
        <f>'Segment Data'!E109</f>
        <v>8469.053621173487</v>
      </c>
      <c r="F111" s="89">
        <f>'Segment Data'!F109</f>
        <v>2.9498664255902345E-2</v>
      </c>
      <c r="G111" s="106">
        <f>'Segment Data'!G109</f>
        <v>0.22664436121375875</v>
      </c>
      <c r="H111" s="92">
        <f>'Segment Data'!H109</f>
        <v>1.2003332537403599E-3</v>
      </c>
      <c r="I111" s="194">
        <f>'Segment Data'!I109</f>
        <v>4.3324087859544669</v>
      </c>
      <c r="J111" s="195">
        <f>'Segment Data'!J109</f>
        <v>-7.4799213630138084E-2</v>
      </c>
      <c r="K111" s="89">
        <f>'Segment Data'!K109</f>
        <v>-1.6972018029824818E-2</v>
      </c>
      <c r="L111" s="90">
        <f>'Segment Data'!L109</f>
        <v>1280524.072121792</v>
      </c>
      <c r="M111" s="91">
        <f>'Segment Data'!M109</f>
        <v>15216.580760434037</v>
      </c>
      <c r="N111" s="89">
        <f>'Segment Data'!N109</f>
        <v>1.2025994364470532E-2</v>
      </c>
      <c r="O111" s="88">
        <f>'Segment Data'!O109</f>
        <v>464208.94840824604</v>
      </c>
      <c r="P111" s="87">
        <f>'Segment Data'!P109</f>
        <v>-84829.900294542313</v>
      </c>
      <c r="Q111" s="89">
        <f>'Segment Data'!Q109</f>
        <v>-0.15450618930694893</v>
      </c>
    </row>
    <row r="112" spans="2:17" ht="15.75" thickBot="1">
      <c r="B112" s="389"/>
      <c r="C112" s="164" t="s">
        <v>348</v>
      </c>
      <c r="D112" s="155">
        <f>'Segment Data'!D110</f>
        <v>1383388.9919286063</v>
      </c>
      <c r="E112" s="149">
        <f>'Segment Data'!E110</f>
        <v>-70619.48770506843</v>
      </c>
      <c r="F112" s="151">
        <f>'Segment Data'!F110</f>
        <v>-4.856882796368589E-2</v>
      </c>
      <c r="G112" s="152">
        <f>'Segment Data'!G110</f>
        <v>1.0607936587391475</v>
      </c>
      <c r="H112" s="153">
        <f>'Segment Data'!H110</f>
        <v>-8.0961921617809018E-2</v>
      </c>
      <c r="I112" s="196">
        <f>'Segment Data'!I110</f>
        <v>3.9512211287908836</v>
      </c>
      <c r="J112" s="197">
        <f>'Segment Data'!J110</f>
        <v>4.5584405757776558E-2</v>
      </c>
      <c r="K112" s="151">
        <f>'Segment Data'!K110</f>
        <v>1.167144027731689E-2</v>
      </c>
      <c r="L112" s="154">
        <f>'Segment Data'!L110</f>
        <v>5466075.8142450303</v>
      </c>
      <c r="M112" s="150">
        <f>'Segment Data'!M110</f>
        <v>-212753.09941378515</v>
      </c>
      <c r="N112" s="151">
        <f>'Segment Data'!N110</f>
        <v>-3.7464255861286433E-2</v>
      </c>
      <c r="O112" s="155">
        <f>'Segment Data'!O110</f>
        <v>2185313.0770944357</v>
      </c>
      <c r="P112" s="149">
        <f>'Segment Data'!P110</f>
        <v>-220493.04266394069</v>
      </c>
      <c r="Q112" s="151">
        <f>'Segment Data'!Q110</f>
        <v>-9.1650378994831722E-2</v>
      </c>
    </row>
    <row r="113" spans="2:17">
      <c r="B113" s="393" t="s">
        <v>99</v>
      </c>
      <c r="C113" s="165" t="s">
        <v>213</v>
      </c>
      <c r="D113" s="127">
        <f>'Type Data'!D71</f>
        <v>103202889.12216181</v>
      </c>
      <c r="E113" s="121">
        <f>'Type Data'!E71</f>
        <v>2170653.9774138778</v>
      </c>
      <c r="F113" s="123">
        <f>'Type Data'!F71</f>
        <v>2.1484766463931066E-2</v>
      </c>
      <c r="G113" s="124">
        <f>'Type Data'!G71</f>
        <v>79.136794483036084</v>
      </c>
      <c r="H113" s="125">
        <f>'Type Data'!H71</f>
        <v>-0.19845004147637724</v>
      </c>
      <c r="I113" s="198">
        <f>'Type Data'!I71</f>
        <v>2.440295573374887</v>
      </c>
      <c r="J113" s="199">
        <f>'Type Data'!J71</f>
        <v>4.3469329246127231E-2</v>
      </c>
      <c r="K113" s="123">
        <f>'Type Data'!K71</f>
        <v>1.8136203803929985E-2</v>
      </c>
      <c r="L113" s="126">
        <f>'Type Data'!L71</f>
        <v>251845553.48431072</v>
      </c>
      <c r="M113" s="122">
        <f>'Type Data'!M71</f>
        <v>9688840.786390841</v>
      </c>
      <c r="N113" s="123">
        <f>'Type Data'!N71</f>
        <v>4.0010622371130608E-2</v>
      </c>
      <c r="O113" s="127">
        <f>'Type Data'!O71</f>
        <v>85627021.56476295</v>
      </c>
      <c r="P113" s="121">
        <f>'Type Data'!P71</f>
        <v>1108371.0606393963</v>
      </c>
      <c r="Q113" s="123">
        <f>'Type Data'!Q71</f>
        <v>1.3113922832751812E-2</v>
      </c>
    </row>
    <row r="114" spans="2:17">
      <c r="B114" s="391"/>
      <c r="C114" s="166" t="s">
        <v>214</v>
      </c>
      <c r="D114" s="88">
        <f>'Type Data'!D72</f>
        <v>21494590.836584955</v>
      </c>
      <c r="E114" s="87">
        <f>'Type Data'!E72</f>
        <v>116006.67155010626</v>
      </c>
      <c r="F114" s="89">
        <f>'Type Data'!F72</f>
        <v>5.4263028203634621E-3</v>
      </c>
      <c r="G114" s="106">
        <f>'Type Data'!G72</f>
        <v>16.48222285248503</v>
      </c>
      <c r="H114" s="92">
        <f>'Type Data'!H72</f>
        <v>-0.30524304778886702</v>
      </c>
      <c r="I114" s="194">
        <f>'Type Data'!I72</f>
        <v>2.5947336385225546</v>
      </c>
      <c r="J114" s="195">
        <f>'Type Data'!J72</f>
        <v>-4.1155095577432022E-3</v>
      </c>
      <c r="K114" s="89">
        <f>'Type Data'!K72</f>
        <v>-1.5835892440248878E-3</v>
      </c>
      <c r="L114" s="90">
        <f>'Type Data'!L72</f>
        <v>55772737.889965639</v>
      </c>
      <c r="M114" s="91">
        <f>'Type Data'!M72</f>
        <v>213022.64550187439</v>
      </c>
      <c r="N114" s="89">
        <f>'Type Data'!N72</f>
        <v>3.8341205415573288E-3</v>
      </c>
      <c r="O114" s="88">
        <f>'Type Data'!O72</f>
        <v>14420774.219187379</v>
      </c>
      <c r="P114" s="87">
        <f>'Type Data'!P72</f>
        <v>515594.82445620187</v>
      </c>
      <c r="Q114" s="89">
        <f>'Type Data'!Q72</f>
        <v>3.7079336398318334E-2</v>
      </c>
    </row>
    <row r="115" spans="2:17">
      <c r="B115" s="391"/>
      <c r="C115" s="166" t="s">
        <v>215</v>
      </c>
      <c r="D115" s="88">
        <f>'Type Data'!D73</f>
        <v>5176640.7937449692</v>
      </c>
      <c r="E115" s="87">
        <f>'Type Data'!E73</f>
        <v>809739.10002593789</v>
      </c>
      <c r="F115" s="89">
        <f>'Type Data'!F73</f>
        <v>0.18542645491438373</v>
      </c>
      <c r="G115" s="106">
        <f>'Type Data'!G73</f>
        <v>3.9694892467804506</v>
      </c>
      <c r="H115" s="92">
        <f>'Type Data'!H73</f>
        <v>0.54039344196773431</v>
      </c>
      <c r="I115" s="194">
        <f>'Type Data'!I73</f>
        <v>3.5227175978702383</v>
      </c>
      <c r="J115" s="195">
        <f>'Type Data'!J73</f>
        <v>-0.36200714509340015</v>
      </c>
      <c r="K115" s="89">
        <f>'Type Data'!K73</f>
        <v>-9.3187334765249444E-2</v>
      </c>
      <c r="L115" s="90">
        <f>'Type Data'!L73</f>
        <v>18235843.621978361</v>
      </c>
      <c r="M115" s="91">
        <f>'Type Data'!M73</f>
        <v>1271632.5622982197</v>
      </c>
      <c r="N115" s="89">
        <f>'Type Data'!N73</f>
        <v>7.4959723020694147E-2</v>
      </c>
      <c r="O115" s="88">
        <f>'Type Data'!O73</f>
        <v>5781344.3445440531</v>
      </c>
      <c r="P115" s="87">
        <f>'Type Data'!P73</f>
        <v>449282.36435542349</v>
      </c>
      <c r="Q115" s="89">
        <f>'Type Data'!Q73</f>
        <v>8.4260529233294745E-2</v>
      </c>
    </row>
    <row r="116" spans="2:17" ht="15.75" thickBot="1">
      <c r="B116" s="394"/>
      <c r="C116" s="167" t="s">
        <v>216</v>
      </c>
      <c r="D116" s="155">
        <f>'Type Data'!D74</f>
        <v>479635.84144568443</v>
      </c>
      <c r="E116" s="149">
        <f>'Type Data'!E74</f>
        <v>-91132.152953305515</v>
      </c>
      <c r="F116" s="151">
        <f>'Type Data'!F74</f>
        <v>-0.15966584294773972</v>
      </c>
      <c r="G116" s="152">
        <f>'Type Data'!G74</f>
        <v>0.36778857001043347</v>
      </c>
      <c r="H116" s="153">
        <f>'Type Data'!H74</f>
        <v>-8.0405200398924626E-2</v>
      </c>
      <c r="I116" s="196">
        <f>'Type Data'!I74</f>
        <v>2.8801622067252288</v>
      </c>
      <c r="J116" s="197">
        <f>'Type Data'!J74</f>
        <v>0.32283239488976179</v>
      </c>
      <c r="K116" s="151">
        <f>'Type Data'!K74</f>
        <v>0.12623807590075992</v>
      </c>
      <c r="L116" s="154">
        <f>'Type Data'!L74</f>
        <v>1381429.0235227144</v>
      </c>
      <c r="M116" s="150">
        <f>'Type Data'!M74</f>
        <v>-78212.98419536138</v>
      </c>
      <c r="N116" s="151">
        <f>'Type Data'!N74</f>
        <v>-5.3583675847775354E-2</v>
      </c>
      <c r="O116" s="155">
        <f>'Type Data'!O74</f>
        <v>1918543.3657827377</v>
      </c>
      <c r="P116" s="149">
        <f>'Type Data'!P74</f>
        <v>-364528.61181322206</v>
      </c>
      <c r="Q116" s="151">
        <f>'Type Data'!Q74</f>
        <v>-0.15966584294773972</v>
      </c>
    </row>
    <row r="117" spans="2:17" ht="15.75" thickBot="1">
      <c r="B117" s="105" t="s">
        <v>217</v>
      </c>
      <c r="C117" s="168" t="s">
        <v>218</v>
      </c>
      <c r="D117" s="148">
        <f>Granola!D20</f>
        <v>229281.10841992265</v>
      </c>
      <c r="E117" s="142">
        <f>Granola!E20</f>
        <v>-56677.230653808452</v>
      </c>
      <c r="F117" s="144">
        <f>Granola!F20</f>
        <v>-0.19820100661304679</v>
      </c>
      <c r="G117" s="145">
        <f>Granola!G20</f>
        <v>0.17581457370241166</v>
      </c>
      <c r="H117" s="146">
        <f>Granola!H20</f>
        <v>-4.8733311650565658E-2</v>
      </c>
      <c r="I117" s="200">
        <f>Granola!I20</f>
        <v>3.6015222548954902</v>
      </c>
      <c r="J117" s="201">
        <f>Granola!J20</f>
        <v>4.509660527477255E-3</v>
      </c>
      <c r="K117" s="144">
        <f>Granola!K20</f>
        <v>1.253723863669038E-3</v>
      </c>
      <c r="L117" s="147">
        <f>Granola!L20</f>
        <v>825761.01460145717</v>
      </c>
      <c r="M117" s="143">
        <f>Granola!M20</f>
        <v>-202834.73251131224</v>
      </c>
      <c r="N117" s="144">
        <f>Granola!N20</f>
        <v>-0.19719577208117173</v>
      </c>
      <c r="O117" s="148">
        <f>Granola!O20</f>
        <v>338199.44135808945</v>
      </c>
      <c r="P117" s="142">
        <f>Granola!P20</f>
        <v>-91744.35060917784</v>
      </c>
      <c r="Q117" s="144">
        <f>Granola!Q20</f>
        <v>-0.21338684805608862</v>
      </c>
    </row>
    <row r="118" spans="2:17">
      <c r="B118" s="390" t="s">
        <v>219</v>
      </c>
      <c r="C118" s="169" t="s">
        <v>22</v>
      </c>
      <c r="D118" s="136">
        <f>'NB vs PL'!D37</f>
        <v>100703832.43053378</v>
      </c>
      <c r="E118" s="128">
        <f>'NB vs PL'!E37</f>
        <v>-1511024.7297501415</v>
      </c>
      <c r="F118" s="132">
        <f>'NB vs PL'!F37</f>
        <v>-1.4782828756299994E-2</v>
      </c>
      <c r="G118" s="133">
        <f>'NB vs PL'!G37</f>
        <v>77.220497977298493</v>
      </c>
      <c r="H118" s="134">
        <f>'NB vs PL'!H37</f>
        <v>-3.0433967611600536</v>
      </c>
      <c r="I118" s="202">
        <f>'NB vs PL'!I37</f>
        <v>2.8103168519998696</v>
      </c>
      <c r="J118" s="203">
        <f>'NB vs PL'!J37</f>
        <v>7.5434966969696315E-2</v>
      </c>
      <c r="K118" s="132">
        <f>'NB vs PL'!K37</f>
        <v>2.7582531948674653E-2</v>
      </c>
      <c r="L118" s="135">
        <f>'NB vs PL'!L37</f>
        <v>283009677.34050006</v>
      </c>
      <c r="M118" s="129">
        <f>'NB vs PL'!M37</f>
        <v>3464116.111892879</v>
      </c>
      <c r="N118" s="132">
        <f>'NB vs PL'!N37</f>
        <v>1.239195534591225E-2</v>
      </c>
      <c r="O118" s="136">
        <f>'NB vs PL'!O37</f>
        <v>90099863.498799324</v>
      </c>
      <c r="P118" s="128">
        <f>'NB vs PL'!P37</f>
        <v>-590159.45980991423</v>
      </c>
      <c r="Q118" s="132">
        <f>'NB vs PL'!Q37</f>
        <v>-6.507435333644826E-3</v>
      </c>
    </row>
    <row r="119" spans="2:17" ht="15.75" thickBot="1">
      <c r="B119" s="392"/>
      <c r="C119" s="170" t="s">
        <v>21</v>
      </c>
      <c r="D119" s="141">
        <f>'NB vs PL'!D38</f>
        <v>29706919.984119348</v>
      </c>
      <c r="E119" s="130">
        <f>'NB vs PL'!E38</f>
        <v>4573288.1465042755</v>
      </c>
      <c r="F119" s="137">
        <f>'NB vs PL'!F38</f>
        <v>0.18195890574237975</v>
      </c>
      <c r="G119" s="138">
        <f>'NB vs PL'!G38</f>
        <v>22.779502022704669</v>
      </c>
      <c r="H119" s="139">
        <f>'NB vs PL'!H38</f>
        <v>3.0433967611561847</v>
      </c>
      <c r="I119" s="204">
        <f>'NB vs PL'!I38</f>
        <v>1.5031186064301045</v>
      </c>
      <c r="J119" s="205">
        <f>'NB vs PL'!J38</f>
        <v>4.7112565695143882E-2</v>
      </c>
      <c r="K119" s="137">
        <f>'NB vs PL'!K38</f>
        <v>3.2357397137832249E-2</v>
      </c>
      <c r="L119" s="140">
        <f>'NB vs PL'!L38</f>
        <v>44653024.167860098</v>
      </c>
      <c r="M119" s="131">
        <f>'NB vs PL'!M38</f>
        <v>8058304.3866840228</v>
      </c>
      <c r="N119" s="137">
        <f>'NB vs PL'!N38</f>
        <v>0.22020401945608356</v>
      </c>
      <c r="O119" s="141">
        <f>'NB vs PL'!O38</f>
        <v>17794720.235744357</v>
      </c>
      <c r="P119" s="130">
        <f>'NB vs PL'!P38</f>
        <v>2445779.3377142381</v>
      </c>
      <c r="Q119" s="137">
        <f>'NB vs PL'!Q38</f>
        <v>0.15934515312572017</v>
      </c>
    </row>
    <row r="120" spans="2:17">
      <c r="B120" s="393" t="s">
        <v>100</v>
      </c>
      <c r="C120" s="165" t="s">
        <v>208</v>
      </c>
      <c r="D120" s="127">
        <f>Package!D71</f>
        <v>66597888.124556698</v>
      </c>
      <c r="E120" s="121">
        <f>Package!E71</f>
        <v>178096.73117174208</v>
      </c>
      <c r="F120" s="123">
        <f>Package!F71</f>
        <v>2.6813804656044063E-3</v>
      </c>
      <c r="G120" s="124">
        <f>Package!G71</f>
        <v>51.067789190269075</v>
      </c>
      <c r="H120" s="125">
        <f>Package!H71</f>
        <v>-1.0881428636129442</v>
      </c>
      <c r="I120" s="198">
        <f>Package!I71</f>
        <v>2.6348070373304688</v>
      </c>
      <c r="J120" s="199">
        <f>Package!J71</f>
        <v>6.3717659554895167E-2</v>
      </c>
      <c r="K120" s="123">
        <f>Package!K71</f>
        <v>2.4782358834223684E-2</v>
      </c>
      <c r="L120" s="126">
        <f>Package!L71</f>
        <v>175472584.30192924</v>
      </c>
      <c r="M120" s="122">
        <f>Package!M71</f>
        <v>4701364.1763277054</v>
      </c>
      <c r="N120" s="123">
        <f>Package!N71</f>
        <v>2.7530190232697708E-2</v>
      </c>
      <c r="O120" s="127">
        <f>Package!O71</f>
        <v>70288893.893902183</v>
      </c>
      <c r="P120" s="121">
        <f>Package!P71</f>
        <v>-36674.007253050804</v>
      </c>
      <c r="Q120" s="123">
        <f>Package!Q71</f>
        <v>-5.2148895981326822E-4</v>
      </c>
    </row>
    <row r="121" spans="2:17">
      <c r="B121" s="391"/>
      <c r="C121" s="166" t="s">
        <v>209</v>
      </c>
      <c r="D121" s="88">
        <f>Package!D72</f>
        <v>31965818.687185764</v>
      </c>
      <c r="E121" s="87">
        <f>Package!E72</f>
        <v>2931523.5431531146</v>
      </c>
      <c r="F121" s="89">
        <f>Package!F72</f>
        <v>0.10096761531872847</v>
      </c>
      <c r="G121" s="106">
        <f>Package!G72</f>
        <v>24.511643476719218</v>
      </c>
      <c r="H121" s="92">
        <f>Package!H72</f>
        <v>1.7125546359292052</v>
      </c>
      <c r="I121" s="194">
        <f>Package!I72</f>
        <v>2.1095520700614445</v>
      </c>
      <c r="J121" s="195">
        <f>Package!J72</f>
        <v>4.2530341538546956E-3</v>
      </c>
      <c r="K121" s="89">
        <f>Package!K72</f>
        <v>2.0201567954555313E-3</v>
      </c>
      <c r="L121" s="90">
        <f>Package!L72</f>
        <v>67433558.982761532</v>
      </c>
      <c r="M121" s="91">
        <f>Package!M72</f>
        <v>6307685.4077731818</v>
      </c>
      <c r="N121" s="89">
        <f>Package!N72</f>
        <v>0.10319174252839108</v>
      </c>
      <c r="O121" s="88">
        <f>Package!O72</f>
        <v>15834285.332035542</v>
      </c>
      <c r="P121" s="87">
        <f>Package!P72</f>
        <v>1286040.6602878794</v>
      </c>
      <c r="Q121" s="89">
        <f>Package!Q72</f>
        <v>8.8398338720913808E-2</v>
      </c>
    </row>
    <row r="122" spans="2:17" ht="15" customHeight="1">
      <c r="B122" s="391"/>
      <c r="C122" s="166" t="s">
        <v>210</v>
      </c>
      <c r="D122" s="88">
        <f>Package!D73</f>
        <v>8256573.9002203057</v>
      </c>
      <c r="E122" s="87">
        <f>Package!E73</f>
        <v>-302360.49057998415</v>
      </c>
      <c r="F122" s="89">
        <f>Package!F73</f>
        <v>-3.5326884957195284E-2</v>
      </c>
      <c r="G122" s="106">
        <f>Package!G73</f>
        <v>6.3312063977424353</v>
      </c>
      <c r="H122" s="92">
        <f>Package!H73</f>
        <v>-0.38966988288787263</v>
      </c>
      <c r="I122" s="194">
        <f>Package!I73</f>
        <v>2.119491298027242</v>
      </c>
      <c r="J122" s="195">
        <f>Package!J73</f>
        <v>-1.8314821682728244E-2</v>
      </c>
      <c r="K122" s="89">
        <f>Package!K73</f>
        <v>-8.5671107000165943E-3</v>
      </c>
      <c r="L122" s="90">
        <f>Package!L73</f>
        <v>17499736.533035785</v>
      </c>
      <c r="M122" s="91">
        <f>Package!M73</f>
        <v>-797605.78581320122</v>
      </c>
      <c r="N122" s="89">
        <f>Package!N73</f>
        <v>-4.3591346323096802E-2</v>
      </c>
      <c r="O122" s="88">
        <f>Package!O73</f>
        <v>3793286.7342836857</v>
      </c>
      <c r="P122" s="87">
        <f>Package!P73</f>
        <v>-114365.51655750256</v>
      </c>
      <c r="Q122" s="89">
        <f>Package!Q73</f>
        <v>-2.9267066058112887E-2</v>
      </c>
    </row>
    <row r="123" spans="2:17" ht="15.75" thickBot="1">
      <c r="B123" s="394"/>
      <c r="C123" s="167" t="s">
        <v>211</v>
      </c>
      <c r="D123" s="155">
        <f>Package!D74</f>
        <v>21494590.836584963</v>
      </c>
      <c r="E123" s="149">
        <f>Package!E74</f>
        <v>116006.67155011743</v>
      </c>
      <c r="F123" s="151">
        <f>Package!F74</f>
        <v>5.426302820363986E-3</v>
      </c>
      <c r="G123" s="152">
        <f>Package!G74</f>
        <v>16.482222852485037</v>
      </c>
      <c r="H123" s="153">
        <f>Package!H74</f>
        <v>-0.30524304778885636</v>
      </c>
      <c r="I123" s="196">
        <f>Package!I74</f>
        <v>2.5947336385225501</v>
      </c>
      <c r="J123" s="197">
        <f>Package!J74</f>
        <v>-4.1155095577494194E-3</v>
      </c>
      <c r="K123" s="151">
        <f>Package!K74</f>
        <v>-1.5835892440272789E-3</v>
      </c>
      <c r="L123" s="154">
        <f>Package!L74</f>
        <v>55772737.889965564</v>
      </c>
      <c r="M123" s="150">
        <f>Package!M74</f>
        <v>213022.64550177008</v>
      </c>
      <c r="N123" s="151">
        <f>Package!N74</f>
        <v>3.8341205415554492E-3</v>
      </c>
      <c r="O123" s="155">
        <f>Package!O74</f>
        <v>14420774.219187379</v>
      </c>
      <c r="P123" s="149">
        <f>Package!P74</f>
        <v>515594.82445621118</v>
      </c>
      <c r="Q123" s="151">
        <f>Package!Q74</f>
        <v>3.7079336398319028E-2</v>
      </c>
    </row>
    <row r="124" spans="2:17">
      <c r="B124" s="390" t="s">
        <v>220</v>
      </c>
      <c r="C124" s="171" t="s">
        <v>221</v>
      </c>
      <c r="D124" s="127">
        <f>Flavor!D211</f>
        <v>120268547.86411135</v>
      </c>
      <c r="E124" s="121">
        <f>Flavor!E211</f>
        <v>3921690.9900988638</v>
      </c>
      <c r="F124" s="123">
        <f>Flavor!F211</f>
        <v>3.3706892437545703E-2</v>
      </c>
      <c r="G124" s="124">
        <f>Flavor!G211</f>
        <v>9.2242784098824444</v>
      </c>
      <c r="H124" s="125">
        <f>Flavor!H211</f>
        <v>-0.1924361461654378</v>
      </c>
      <c r="I124" s="198">
        <f>Flavor!I211</f>
        <v>2.5369874466959033</v>
      </c>
      <c r="J124" s="199">
        <f>Flavor!J211</f>
        <v>0.15389691658199789</v>
      </c>
      <c r="K124" s="123">
        <f>Flavor!K211</f>
        <v>6.4578711818657611E-2</v>
      </c>
      <c r="L124" s="126">
        <f>Flavor!L211</f>
        <v>305119796.16359586</v>
      </c>
      <c r="M124" s="122">
        <f>Flavor!M211</f>
        <v>27854703.338618755</v>
      </c>
      <c r="N124" s="123">
        <f>Flavor!N211</f>
        <v>0.10046235194922992</v>
      </c>
      <c r="O124" s="127">
        <f>Flavor!O211</f>
        <v>124782397.75949879</v>
      </c>
      <c r="P124" s="121">
        <f>Flavor!P211</f>
        <v>2200668.4908080697</v>
      </c>
      <c r="Q124" s="123">
        <f>Flavor!Q211</f>
        <v>1.7952663124733342E-2</v>
      </c>
    </row>
    <row r="125" spans="2:17">
      <c r="B125" s="391"/>
      <c r="C125" s="166" t="s">
        <v>222</v>
      </c>
      <c r="D125" s="88">
        <f>Flavor!D212</f>
        <v>345148156.9821406</v>
      </c>
      <c r="E125" s="87">
        <f>Flavor!E212</f>
        <v>-1087263.0065826774</v>
      </c>
      <c r="F125" s="89">
        <f>Flavor!F212</f>
        <v>-3.1402419966683045E-3</v>
      </c>
      <c r="G125" s="106">
        <f>Flavor!G212</f>
        <v>26.471947564032398</v>
      </c>
      <c r="H125" s="92">
        <f>Flavor!H212</f>
        <v>-1.5511568568951368</v>
      </c>
      <c r="I125" s="194">
        <f>Flavor!I212</f>
        <v>2.3005680561969921</v>
      </c>
      <c r="J125" s="195">
        <f>Flavor!J212</f>
        <v>0.13807255193537671</v>
      </c>
      <c r="K125" s="89">
        <f>Flavor!K212</f>
        <v>6.384871166819911E-2</v>
      </c>
      <c r="L125" s="90">
        <f>Flavor!L212</f>
        <v>794036824.60837746</v>
      </c>
      <c r="M125" s="91">
        <f>Flavor!M212</f>
        <v>45304285.466631174</v>
      </c>
      <c r="N125" s="89">
        <f>Flavor!N212</f>
        <v>6.0507969265717186E-2</v>
      </c>
      <c r="O125" s="88">
        <f>Flavor!O212</f>
        <v>192299675.0417867</v>
      </c>
      <c r="P125" s="87">
        <f>Flavor!P212</f>
        <v>-1827451.9669026136</v>
      </c>
      <c r="Q125" s="89">
        <f>Flavor!Q212</f>
        <v>-9.4136867683660471E-3</v>
      </c>
    </row>
    <row r="126" spans="2:17">
      <c r="B126" s="391"/>
      <c r="C126" s="166" t="s">
        <v>223</v>
      </c>
      <c r="D126" s="88">
        <f>Flavor!D213</f>
        <v>200421656.92384908</v>
      </c>
      <c r="E126" s="87">
        <f>Flavor!E213</f>
        <v>24456462.361151636</v>
      </c>
      <c r="F126" s="89">
        <f>Flavor!F213</f>
        <v>0.13898465785765179</v>
      </c>
      <c r="G126" s="106">
        <f>Flavor!G213</f>
        <v>15.371809136037644</v>
      </c>
      <c r="H126" s="92">
        <f>Flavor!H213</f>
        <v>1.1297913152153161</v>
      </c>
      <c r="I126" s="194">
        <f>Flavor!I213</f>
        <v>2.4680163036104337</v>
      </c>
      <c r="J126" s="195">
        <f>Flavor!J213</f>
        <v>0.14949566028263206</v>
      </c>
      <c r="K126" s="89">
        <f>Flavor!K213</f>
        <v>6.4478899816073701E-2</v>
      </c>
      <c r="L126" s="90">
        <f>Flavor!L213</f>
        <v>494643916.88467646</v>
      </c>
      <c r="M126" s="91">
        <f>Flavor!M213</f>
        <v>86664980.783869445</v>
      </c>
      <c r="N126" s="89">
        <f>Flavor!N213</f>
        <v>0.21242513550370037</v>
      </c>
      <c r="O126" s="88">
        <f>Flavor!O213</f>
        <v>156580352.94513831</v>
      </c>
      <c r="P126" s="87">
        <f>Flavor!P213</f>
        <v>16596196.306062609</v>
      </c>
      <c r="Q126" s="89">
        <f>Flavor!Q213</f>
        <v>0.1185576761293991</v>
      </c>
    </row>
    <row r="127" spans="2:17">
      <c r="B127" s="391"/>
      <c r="C127" s="166" t="s">
        <v>224</v>
      </c>
      <c r="D127" s="88">
        <f>Flavor!D214</f>
        <v>28520831.819709398</v>
      </c>
      <c r="E127" s="87">
        <f>Flavor!E214</f>
        <v>-654635.43098505214</v>
      </c>
      <c r="F127" s="89">
        <f>Flavor!F214</f>
        <v>-2.2437873071920387E-2</v>
      </c>
      <c r="G127" s="106">
        <f>Flavor!G214</f>
        <v>2.1874721018805872</v>
      </c>
      <c r="H127" s="92">
        <f>Flavor!H214</f>
        <v>-0.17388990239439606</v>
      </c>
      <c r="I127" s="194">
        <f>Flavor!I214</f>
        <v>2.5077870941000779</v>
      </c>
      <c r="J127" s="195">
        <f>Flavor!J214</f>
        <v>0.25681630716551718</v>
      </c>
      <c r="K127" s="89">
        <f>Flavor!K214</f>
        <v>0.11409135500832389</v>
      </c>
      <c r="L127" s="90">
        <f>Flavor!L214</f>
        <v>71524173.950466067</v>
      </c>
      <c r="M127" s="91">
        <f>Flavor!M214</f>
        <v>5851049.473986879</v>
      </c>
      <c r="N127" s="89">
        <f>Flavor!N214</f>
        <v>8.909351459412336E-2</v>
      </c>
      <c r="O127" s="88">
        <f>Flavor!O214</f>
        <v>22515582.948808316</v>
      </c>
      <c r="P127" s="87">
        <f>Flavor!P214</f>
        <v>1111574.0779253356</v>
      </c>
      <c r="Q127" s="89">
        <f>Flavor!Q214</f>
        <v>5.1932985294052526E-2</v>
      </c>
    </row>
    <row r="128" spans="2:17">
      <c r="B128" s="391"/>
      <c r="C128" s="166" t="s">
        <v>225</v>
      </c>
      <c r="D128" s="88">
        <f>Flavor!D215</f>
        <v>143869302.73912379</v>
      </c>
      <c r="E128" s="87">
        <f>Flavor!E215</f>
        <v>20009788.915666938</v>
      </c>
      <c r="F128" s="89">
        <f>Flavor!F215</f>
        <v>0.1615522966139516</v>
      </c>
      <c r="G128" s="106">
        <f>Flavor!G215</f>
        <v>11.034393668748622</v>
      </c>
      <c r="H128" s="92">
        <f>Flavor!H215</f>
        <v>1.009630490235299</v>
      </c>
      <c r="I128" s="194">
        <f>Flavor!I215</f>
        <v>2.3990218453082894</v>
      </c>
      <c r="J128" s="195">
        <f>Flavor!J215</f>
        <v>7.0568948392951025E-2</v>
      </c>
      <c r="K128" s="89">
        <f>Flavor!K215</f>
        <v>3.0307226092672331E-2</v>
      </c>
      <c r="L128" s="90">
        <f>Flavor!L215</f>
        <v>345145600.14042968</v>
      </c>
      <c r="M128" s="91">
        <f>Flavor!M215</f>
        <v>56744556.367676139</v>
      </c>
      <c r="N128" s="89">
        <f>Flavor!N215</f>
        <v>0.19675572468589322</v>
      </c>
      <c r="O128" s="88">
        <f>Flavor!O215</f>
        <v>97248967.956785813</v>
      </c>
      <c r="P128" s="87">
        <f>Flavor!P215</f>
        <v>11258484.192170903</v>
      </c>
      <c r="Q128" s="89">
        <f>Flavor!Q215</f>
        <v>0.13092709447930528</v>
      </c>
    </row>
    <row r="129" spans="2:17">
      <c r="B129" s="391"/>
      <c r="C129" s="166" t="s">
        <v>226</v>
      </c>
      <c r="D129" s="88">
        <f>Flavor!D216</f>
        <v>43141148.31548398</v>
      </c>
      <c r="E129" s="87">
        <f>Flavor!E216</f>
        <v>4266519.5054491609</v>
      </c>
      <c r="F129" s="89">
        <f>Flavor!F216</f>
        <v>0.10975074582185675</v>
      </c>
      <c r="G129" s="106">
        <f>Flavor!G216</f>
        <v>3.3088115725292138</v>
      </c>
      <c r="H129" s="92">
        <f>Flavor!H216</f>
        <v>0.16243278059659039</v>
      </c>
      <c r="I129" s="194">
        <f>Flavor!I216</f>
        <v>2.3460859396684071</v>
      </c>
      <c r="J129" s="195">
        <f>Flavor!J216</f>
        <v>9.2370747184563839E-2</v>
      </c>
      <c r="K129" s="89">
        <f>Flavor!K216</f>
        <v>4.0985989486435982E-2</v>
      </c>
      <c r="L129" s="90">
        <f>Flavor!L216</f>
        <v>101212841.48410635</v>
      </c>
      <c r="M129" s="91">
        <f>Flavor!M216</f>
        <v>13600499.93276076</v>
      </c>
      <c r="N129" s="89">
        <f>Flavor!N216</f>
        <v>0.15523497822267573</v>
      </c>
      <c r="O129" s="88">
        <f>Flavor!O216</f>
        <v>58633177.409607179</v>
      </c>
      <c r="P129" s="87">
        <f>Flavor!P216</f>
        <v>3343013.6695276201</v>
      </c>
      <c r="Q129" s="89">
        <f>Flavor!Q216</f>
        <v>6.0463081376340481E-2</v>
      </c>
    </row>
    <row r="130" spans="2:17">
      <c r="B130" s="391"/>
      <c r="C130" s="166" t="s">
        <v>227</v>
      </c>
      <c r="D130" s="88">
        <f>Flavor!D217</f>
        <v>2789361.2194143874</v>
      </c>
      <c r="E130" s="87">
        <f>Flavor!E217</f>
        <v>-1119187.1904942393</v>
      </c>
      <c r="F130" s="89">
        <f>Flavor!F217</f>
        <v>-0.28634343830997949</v>
      </c>
      <c r="G130" s="106">
        <f>Flavor!G217</f>
        <v>0.21393660213374374</v>
      </c>
      <c r="H130" s="92">
        <f>Flavor!H217</f>
        <v>-0.10240786727001353</v>
      </c>
      <c r="I130" s="194">
        <f>Flavor!I217</f>
        <v>3.2322632521691883</v>
      </c>
      <c r="J130" s="195">
        <f>Flavor!J217</f>
        <v>7.6560224113091824E-2</v>
      </c>
      <c r="K130" s="89">
        <f>Flavor!K217</f>
        <v>2.4260909037518874E-2</v>
      </c>
      <c r="L130" s="90">
        <f>Flavor!L217</f>
        <v>9015949.7665389609</v>
      </c>
      <c r="M130" s="91">
        <f>Flavor!M217</f>
        <v>-3318268.2859135326</v>
      </c>
      <c r="N130" s="89">
        <f>Flavor!N217</f>
        <v>-0.26902948138278937</v>
      </c>
      <c r="O130" s="88">
        <f>Flavor!O217</f>
        <v>5534989.3263583705</v>
      </c>
      <c r="P130" s="87">
        <f>Flavor!P217</f>
        <v>-1964871.8767351098</v>
      </c>
      <c r="Q130" s="89">
        <f>Flavor!Q217</f>
        <v>-0.26198776531019746</v>
      </c>
    </row>
    <row r="131" spans="2:17">
      <c r="B131" s="391"/>
      <c r="C131" s="166" t="s">
        <v>228</v>
      </c>
      <c r="D131" s="88">
        <f>Flavor!D218</f>
        <v>26006858.469886318</v>
      </c>
      <c r="E131" s="87">
        <f>Flavor!E218</f>
        <v>875462.24992856011</v>
      </c>
      <c r="F131" s="89">
        <f>Flavor!F218</f>
        <v>3.4835400399812394E-2</v>
      </c>
      <c r="G131" s="106">
        <f>Flavor!G218</f>
        <v>1.9946570184225723</v>
      </c>
      <c r="H131" s="92">
        <f>Flavor!H218</f>
        <v>-3.9391781490842659E-2</v>
      </c>
      <c r="I131" s="194">
        <f>Flavor!I218</f>
        <v>2.489402361766929</v>
      </c>
      <c r="J131" s="195">
        <f>Flavor!J218</f>
        <v>-6.4405527143959862E-2</v>
      </c>
      <c r="K131" s="89">
        <f>Flavor!K218</f>
        <v>-2.5219409581911271E-2</v>
      </c>
      <c r="L131" s="90">
        <f>Flavor!L218</f>
        <v>64741534.897073261</v>
      </c>
      <c r="M131" s="91">
        <f>Flavor!M218</f>
        <v>560776.97119984776</v>
      </c>
      <c r="N131" s="89">
        <f>Flavor!N218</f>
        <v>8.7374625872683846E-3</v>
      </c>
      <c r="O131" s="88">
        <f>Flavor!O218</f>
        <v>34254831.513600819</v>
      </c>
      <c r="P131" s="87">
        <f>Flavor!P218</f>
        <v>422498.82058430463</v>
      </c>
      <c r="Q131" s="89">
        <f>Flavor!Q218</f>
        <v>1.24880192098464E-2</v>
      </c>
    </row>
    <row r="132" spans="2:17">
      <c r="B132" s="391"/>
      <c r="C132" s="166" t="s">
        <v>229</v>
      </c>
      <c r="D132" s="88">
        <f>Flavor!D219</f>
        <v>14227301.629434921</v>
      </c>
      <c r="E132" s="87">
        <f>Flavor!E219</f>
        <v>-17102897.885109141</v>
      </c>
      <c r="F132" s="89">
        <f>Flavor!F219</f>
        <v>-0.54589176418010543</v>
      </c>
      <c r="G132" s="106">
        <f>Flavor!G219</f>
        <v>1.0911962735225096</v>
      </c>
      <c r="H132" s="92">
        <f>Flavor!H219</f>
        <v>-1.4445623514996111</v>
      </c>
      <c r="I132" s="194">
        <f>Flavor!I219</f>
        <v>2.3869028394431573</v>
      </c>
      <c r="J132" s="195">
        <f>Flavor!J219</f>
        <v>0.65034537178713325</v>
      </c>
      <c r="K132" s="89">
        <f>Flavor!K219</f>
        <v>0.37450264900530961</v>
      </c>
      <c r="L132" s="90">
        <f>Flavor!L219</f>
        <v>33959186.656912468</v>
      </c>
      <c r="M132" s="91">
        <f>Flavor!M219</f>
        <v>-20447505.273222163</v>
      </c>
      <c r="N132" s="89">
        <f>Flavor!N219</f>
        <v>-0.37582702693042719</v>
      </c>
      <c r="O132" s="88">
        <f>Flavor!O219</f>
        <v>6536310.8427543156</v>
      </c>
      <c r="P132" s="87">
        <f>Flavor!P219</f>
        <v>-3087910.0090828054</v>
      </c>
      <c r="Q132" s="89">
        <f>Flavor!Q219</f>
        <v>-0.32084779190134327</v>
      </c>
    </row>
    <row r="133" spans="2:17">
      <c r="B133" s="391"/>
      <c r="C133" s="166" t="s">
        <v>230</v>
      </c>
      <c r="D133" s="88">
        <f>Flavor!D220</f>
        <v>5539646.545905808</v>
      </c>
      <c r="E133" s="87">
        <f>Flavor!E220</f>
        <v>-557743.59235332627</v>
      </c>
      <c r="F133" s="89">
        <f>Flavor!F220</f>
        <v>-9.1472511961087605E-2</v>
      </c>
      <c r="G133" s="106">
        <f>Flavor!G220</f>
        <v>0.42487618699374885</v>
      </c>
      <c r="H133" s="92">
        <f>Flavor!H220</f>
        <v>-6.862560593412248E-2</v>
      </c>
      <c r="I133" s="194">
        <f>Flavor!I220</f>
        <v>3.3516468495320639</v>
      </c>
      <c r="J133" s="195">
        <f>Flavor!J220</f>
        <v>0.12078041028190789</v>
      </c>
      <c r="K133" s="89">
        <f>Flavor!K220</f>
        <v>3.7383287905252909E-2</v>
      </c>
      <c r="L133" s="90">
        <f>Flavor!L220</f>
        <v>18566938.893106382</v>
      </c>
      <c r="M133" s="91">
        <f>Flavor!M220</f>
        <v>-1132914.2716099247</v>
      </c>
      <c r="N133" s="89">
        <f>Flavor!N220</f>
        <v>-5.7508767305892737E-2</v>
      </c>
      <c r="O133" s="88">
        <f>Flavor!O220</f>
        <v>12077515.580182776</v>
      </c>
      <c r="P133" s="87">
        <f>Flavor!P220</f>
        <v>-1233776.120387936</v>
      </c>
      <c r="Q133" s="89">
        <f>Flavor!Q220</f>
        <v>-9.2686431049740933E-2</v>
      </c>
    </row>
    <row r="134" spans="2:17">
      <c r="B134" s="391"/>
      <c r="C134" s="166" t="s">
        <v>231</v>
      </c>
      <c r="D134" s="88">
        <f>Flavor!D221</f>
        <v>2573653.1457356275</v>
      </c>
      <c r="E134" s="87">
        <f>Flavor!E221</f>
        <v>695367.96251239069</v>
      </c>
      <c r="F134" s="89">
        <f>Flavor!F221</f>
        <v>0.37021426177632005</v>
      </c>
      <c r="G134" s="106">
        <f>Flavor!G221</f>
        <v>0.19739236540511462</v>
      </c>
      <c r="H134" s="92">
        <f>Flavor!H221</f>
        <v>4.5370420846524762E-2</v>
      </c>
      <c r="I134" s="194">
        <f>Flavor!I221</f>
        <v>2.9426615018174731</v>
      </c>
      <c r="J134" s="195">
        <f>Flavor!J221</f>
        <v>0.48418118841511504</v>
      </c>
      <c r="K134" s="89">
        <f>Flavor!K221</f>
        <v>0.19694328475018108</v>
      </c>
      <c r="L134" s="90">
        <f>Flavor!L221</f>
        <v>7573390.030987666</v>
      </c>
      <c r="M134" s="91">
        <f>Flavor!M221</f>
        <v>2955662.8850779971</v>
      </c>
      <c r="N134" s="89">
        <f>Flavor!N221</f>
        <v>0.64006875930209306</v>
      </c>
      <c r="O134" s="88">
        <f>Flavor!O221</f>
        <v>4009691.9408387095</v>
      </c>
      <c r="P134" s="87">
        <f>Flavor!P221</f>
        <v>1078232.9858093765</v>
      </c>
      <c r="Q134" s="89">
        <f>Flavor!Q221</f>
        <v>0.36781445769844912</v>
      </c>
    </row>
    <row r="135" spans="2:17">
      <c r="B135" s="391"/>
      <c r="C135" s="166" t="s">
        <v>232</v>
      </c>
      <c r="D135" s="88">
        <f>Flavor!D222</f>
        <v>14979975.791536814</v>
      </c>
      <c r="E135" s="87">
        <f>Flavor!E222</f>
        <v>694463.60342618637</v>
      </c>
      <c r="F135" s="89">
        <f>Flavor!F222</f>
        <v>4.8613139961769525E-2</v>
      </c>
      <c r="G135" s="106">
        <f>Flavor!G222</f>
        <v>1.1489243840422894</v>
      </c>
      <c r="H135" s="92">
        <f>Flavor!H222</f>
        <v>-7.29585410346556E-3</v>
      </c>
      <c r="I135" s="194">
        <f>Flavor!I222</f>
        <v>2.2213834643438766</v>
      </c>
      <c r="J135" s="195">
        <f>Flavor!J222</f>
        <v>-2.582858901519991E-2</v>
      </c>
      <c r="K135" s="89">
        <f>Flavor!K222</f>
        <v>-1.1493614488491186E-2</v>
      </c>
      <c r="L135" s="90">
        <f>Flavor!L222</f>
        <v>33276270.519591451</v>
      </c>
      <c r="M135" s="91">
        <f>Flavor!M222</f>
        <v>1173695.3420612551</v>
      </c>
      <c r="N135" s="89">
        <f>Flavor!N222</f>
        <v>3.6560784783482694E-2</v>
      </c>
      <c r="O135" s="88">
        <f>Flavor!O222</f>
        <v>14435873.385947213</v>
      </c>
      <c r="P135" s="87">
        <f>Flavor!P222</f>
        <v>-682848.74367947131</v>
      </c>
      <c r="Q135" s="89">
        <f>Flavor!Q222</f>
        <v>-4.5165771142877169E-2</v>
      </c>
    </row>
    <row r="136" spans="2:17" ht="15.75" thickBot="1">
      <c r="B136" s="392"/>
      <c r="C136" s="172" t="s">
        <v>233</v>
      </c>
      <c r="D136" s="155">
        <f>Flavor!D223</f>
        <v>5139014.4764182633</v>
      </c>
      <c r="E136" s="149">
        <f>Flavor!E223</f>
        <v>-179588.40965751093</v>
      </c>
      <c r="F136" s="151">
        <f>Flavor!F223</f>
        <v>-3.3766087354947585E-2</v>
      </c>
      <c r="G136" s="152">
        <f>Flavor!G223</f>
        <v>0.39414877060342218</v>
      </c>
      <c r="H136" s="153">
        <f>Flavor!H223</f>
        <v>-3.6320659863288141E-2</v>
      </c>
      <c r="I136" s="196">
        <f>Flavor!I223</f>
        <v>2.2170470087783607</v>
      </c>
      <c r="J136" s="197">
        <f>Flavor!J223</f>
        <v>0.14245490272115857</v>
      </c>
      <c r="K136" s="151">
        <f>Flavor!K223</f>
        <v>6.8666463303910158E-2</v>
      </c>
      <c r="L136" s="154">
        <f>Flavor!L223</f>
        <v>11393436.673011804</v>
      </c>
      <c r="M136" s="150">
        <f>Flavor!M223</f>
        <v>359505.11030595005</v>
      </c>
      <c r="N136" s="151">
        <f>Flavor!N223</f>
        <v>3.2581778150687433E-2</v>
      </c>
      <c r="O136" s="155">
        <f>Flavor!O223</f>
        <v>12086015.899492299</v>
      </c>
      <c r="P136" s="149">
        <f>Flavor!P223</f>
        <v>342101.55856520869</v>
      </c>
      <c r="Q136" s="151">
        <f>Flavor!Q223</f>
        <v>2.9130113574908998E-2</v>
      </c>
    </row>
    <row r="137" spans="2:17">
      <c r="B137" s="393" t="s">
        <v>234</v>
      </c>
      <c r="C137" s="244" t="s">
        <v>346</v>
      </c>
      <c r="D137" s="127">
        <f>Fat!D71</f>
        <v>27104467.425636448</v>
      </c>
      <c r="E137" s="121">
        <f>Fat!E71</f>
        <v>2705.9672068357468</v>
      </c>
      <c r="F137" s="123">
        <f>Fat!F71</f>
        <v>9.9844698691866558E-5</v>
      </c>
      <c r="G137" s="124">
        <f>Fat!G71</f>
        <v>20.783920745626961</v>
      </c>
      <c r="H137" s="125">
        <f>Fat!H71</f>
        <v>-0.49765210356376954</v>
      </c>
      <c r="I137" s="198">
        <f>Fat!I71</f>
        <v>2.7896946889503944</v>
      </c>
      <c r="J137" s="199">
        <f>Fat!J71</f>
        <v>2.4832849210677299E-2</v>
      </c>
      <c r="K137" s="123">
        <f>Fat!K71</f>
        <v>8.9815877429213799E-3</v>
      </c>
      <c r="L137" s="126">
        <f>Fat!L71</f>
        <v>75613188.824126974</v>
      </c>
      <c r="M137" s="122">
        <f>Fat!M71</f>
        <v>680562.77798631787</v>
      </c>
      <c r="N137" s="123">
        <f>Fat!N71</f>
        <v>9.0823292055352937E-3</v>
      </c>
      <c r="O137" s="127">
        <f>Fat!O71</f>
        <v>22822482.633390665</v>
      </c>
      <c r="P137" s="121">
        <f>Fat!P71</f>
        <v>129027.07909352705</v>
      </c>
      <c r="Q137" s="123">
        <f>Fat!Q71</f>
        <v>5.6856514771323587E-3</v>
      </c>
    </row>
    <row r="138" spans="2:17">
      <c r="B138" s="391"/>
      <c r="C138" s="245" t="s">
        <v>236</v>
      </c>
      <c r="D138" s="88">
        <f>Fat!D72</f>
        <v>1686132.7759359777</v>
      </c>
      <c r="E138" s="87">
        <f>Fat!E72</f>
        <v>388086.40662785061</v>
      </c>
      <c r="F138" s="89">
        <f>Fat!F72</f>
        <v>0.29897730605317657</v>
      </c>
      <c r="G138" s="106">
        <f>Fat!G72</f>
        <v>1.2929399951430498</v>
      </c>
      <c r="H138" s="92">
        <f>Fat!H72</f>
        <v>0.27365317083716145</v>
      </c>
      <c r="I138" s="194">
        <f>Fat!I72</f>
        <v>3.2547161311667736</v>
      </c>
      <c r="J138" s="195">
        <f>Fat!J72</f>
        <v>6.7773837020278727E-2</v>
      </c>
      <c r="K138" s="89">
        <f>Fat!K72</f>
        <v>2.1266101097832852E-2</v>
      </c>
      <c r="L138" s="90">
        <f>Fat!L72</f>
        <v>5487883.5451278379</v>
      </c>
      <c r="M138" s="91">
        <f>Fat!M72</f>
        <v>1351084.6710164673</v>
      </c>
      <c r="N138" s="89">
        <f>Fat!N72</f>
        <v>0.32660148876749417</v>
      </c>
      <c r="O138" s="88">
        <f>Fat!O72</f>
        <v>2167306.6670681238</v>
      </c>
      <c r="P138" s="87">
        <f>Fat!P72</f>
        <v>729683.50602998585</v>
      </c>
      <c r="Q138" s="89">
        <f>Fat!Q72</f>
        <v>0.50756243068807128</v>
      </c>
    </row>
    <row r="139" spans="2:17">
      <c r="B139" s="391"/>
      <c r="C139" s="245" t="s">
        <v>97</v>
      </c>
      <c r="D139" s="88">
        <f>Fat!D73</f>
        <v>58309793.731515214</v>
      </c>
      <c r="E139" s="87">
        <f>Fat!E73</f>
        <v>-1996831.9668621421</v>
      </c>
      <c r="F139" s="89">
        <f>Fat!F73</f>
        <v>-3.3111319755299622E-2</v>
      </c>
      <c r="G139" s="106">
        <f>Fat!G73</f>
        <v>44.712412628458459</v>
      </c>
      <c r="H139" s="92">
        <f>Fat!H73</f>
        <v>-2.6431753121071537</v>
      </c>
      <c r="I139" s="194">
        <f>Fat!I73</f>
        <v>2.3405306058893882</v>
      </c>
      <c r="J139" s="195">
        <f>Fat!J73</f>
        <v>6.536459018640528E-2</v>
      </c>
      <c r="K139" s="89">
        <f>Fat!K73</f>
        <v>2.8729591482672033E-2</v>
      </c>
      <c r="L139" s="90">
        <f>Fat!L73</f>
        <v>136475856.85170856</v>
      </c>
      <c r="M139" s="91">
        <f>Fat!M73</f>
        <v>-731728.45895975828</v>
      </c>
      <c r="N139" s="89">
        <f>Fat!N73</f>
        <v>-5.3330029626493551E-3</v>
      </c>
      <c r="O139" s="88">
        <f>Fat!O73</f>
        <v>48070299.082606077</v>
      </c>
      <c r="P139" s="87">
        <f>Fat!P73</f>
        <v>-2231071.3841272965</v>
      </c>
      <c r="Q139" s="89">
        <f>Fat!Q73</f>
        <v>-4.4354087441868154E-2</v>
      </c>
    </row>
    <row r="140" spans="2:17" ht="15.75" thickBot="1">
      <c r="B140" s="394"/>
      <c r="C140" s="246" t="s">
        <v>23</v>
      </c>
      <c r="D140" s="120">
        <f>Fat!D74</f>
        <v>43253362.660850175</v>
      </c>
      <c r="E140" s="114">
        <f>Fat!E74</f>
        <v>4611307.1890640631</v>
      </c>
      <c r="F140" s="116">
        <f>Fat!F74</f>
        <v>0.11933390014490654</v>
      </c>
      <c r="G140" s="117">
        <f>Fat!G74</f>
        <v>33.16702178308384</v>
      </c>
      <c r="H140" s="118">
        <f>Fat!H74</f>
        <v>2.8234693971373162</v>
      </c>
      <c r="I140" s="206">
        <f>Fat!I74</f>
        <v>2.5352626490256611</v>
      </c>
      <c r="J140" s="207">
        <f>Fat!J74</f>
        <v>-4.9053054671134522E-2</v>
      </c>
      <c r="K140" s="116">
        <f>Fat!K74</f>
        <v>-1.8981061253841941E-2</v>
      </c>
      <c r="L140" s="119">
        <f>Fat!L74</f>
        <v>109658634.79881462</v>
      </c>
      <c r="M140" s="115">
        <f>Fat!M74</f>
        <v>9795364.0199550837</v>
      </c>
      <c r="N140" s="116">
        <f>Fat!N74</f>
        <v>9.8087754822754156E-2</v>
      </c>
      <c r="O140" s="120">
        <f>Fat!O74</f>
        <v>34687595.111212254</v>
      </c>
      <c r="P140" s="114">
        <f>Fat!P74</f>
        <v>3081080.4366418906</v>
      </c>
      <c r="Q140" s="116">
        <f>Fat!Q74</f>
        <v>9.7482448424496285E-2</v>
      </c>
    </row>
    <row r="141" spans="2:17" hidden="1">
      <c r="B141" s="390" t="s">
        <v>237</v>
      </c>
      <c r="C141" s="169" t="s">
        <v>238</v>
      </c>
      <c r="D141" s="136">
        <f>Organic!D20</f>
        <v>3131651.0863572937</v>
      </c>
      <c r="E141" s="128">
        <f>Organic!E20</f>
        <v>346187.21325211413</v>
      </c>
      <c r="F141" s="132">
        <f>Organic!F20</f>
        <v>0.1242835050185704</v>
      </c>
      <c r="G141" s="133">
        <f>Organic!G20</f>
        <v>2.4013749084124725</v>
      </c>
      <c r="H141" s="134">
        <f>Organic!H20</f>
        <v>0.214098172721223</v>
      </c>
      <c r="I141" s="202">
        <f>Organic!I20</f>
        <v>3.571363239442972</v>
      </c>
      <c r="J141" s="203">
        <f>Organic!J20</f>
        <v>5.4678159508752433E-2</v>
      </c>
      <c r="K141" s="132">
        <f>Organic!K20</f>
        <v>1.5548210393003175E-2</v>
      </c>
      <c r="L141" s="135">
        <f>Organic!L20</f>
        <v>11184263.568578087</v>
      </c>
      <c r="M141" s="129">
        <f>Organic!M20</f>
        <v>1388664.3253333177</v>
      </c>
      <c r="N141" s="132">
        <f>Organic!N20</f>
        <v>0.14176410149598218</v>
      </c>
      <c r="O141" s="136">
        <f>Organic!O20</f>
        <v>2129813.0111606121</v>
      </c>
      <c r="P141" s="128">
        <f>Organic!P20</f>
        <v>161050.87659309432</v>
      </c>
      <c r="Q141" s="132">
        <f>Organic!Q20</f>
        <v>8.1803115655956438E-2</v>
      </c>
    </row>
    <row r="142" spans="2:17" hidden="1">
      <c r="B142" s="391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392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93" t="s">
        <v>101</v>
      </c>
      <c r="C144" s="165" t="s">
        <v>241</v>
      </c>
      <c r="D144" s="127">
        <f>Size!D122</f>
        <v>13312826.554145189</v>
      </c>
      <c r="E144" s="121">
        <f>Size!E122</f>
        <v>-737188.00647962652</v>
      </c>
      <c r="F144" s="123">
        <f>Size!F122</f>
        <v>-5.2468842882597212E-2</v>
      </c>
      <c r="G144" s="124">
        <f>Size!G122</f>
        <v>10.208381063408206</v>
      </c>
      <c r="H144" s="125">
        <f>Size!H122</f>
        <v>-0.82434863066582587</v>
      </c>
      <c r="I144" s="198">
        <f>Size!I122</f>
        <v>3.5529535053367112</v>
      </c>
      <c r="J144" s="199">
        <f>Size!J122</f>
        <v>0.15880072094588327</v>
      </c>
      <c r="K144" s="123">
        <f>Size!K122</f>
        <v>4.6786556479184636E-2</v>
      </c>
      <c r="L144" s="126">
        <f>Size!L122</f>
        <v>47299853.771489799</v>
      </c>
      <c r="M144" s="122">
        <f>Size!M122</f>
        <v>-388042.27018659562</v>
      </c>
      <c r="N144" s="123">
        <f>Size!N122</f>
        <v>-8.1371228843367237E-3</v>
      </c>
      <c r="O144" s="127">
        <f>Size!O122</f>
        <v>40291740.269608617</v>
      </c>
      <c r="P144" s="121">
        <f>Size!P122</f>
        <v>-1991519.4627554789</v>
      </c>
      <c r="Q144" s="123">
        <f>Size!Q122</f>
        <v>-4.7099478028917126E-2</v>
      </c>
    </row>
    <row r="145" spans="1:17">
      <c r="B145" s="391"/>
      <c r="C145" s="166" t="s">
        <v>242</v>
      </c>
      <c r="D145" s="88">
        <f>Size!D123</f>
        <v>26558315.487938996</v>
      </c>
      <c r="E145" s="87">
        <f>Size!E123</f>
        <v>-404911.83824469894</v>
      </c>
      <c r="F145" s="89">
        <f>Size!F123</f>
        <v>-1.5017187421458762E-2</v>
      </c>
      <c r="G145" s="106">
        <f>Size!G123</f>
        <v>20.365127105083481</v>
      </c>
      <c r="H145" s="92">
        <f>Size!H123</f>
        <v>-0.80766225296726901</v>
      </c>
      <c r="I145" s="194">
        <f>Size!I123</f>
        <v>2.6533514747034186</v>
      </c>
      <c r="J145" s="195">
        <f>Size!J123</f>
        <v>-2.6747880139197378E-2</v>
      </c>
      <c r="K145" s="89">
        <f>Size!K123</f>
        <v>-9.9801822984163582E-3</v>
      </c>
      <c r="L145" s="90">
        <f>Size!L123</f>
        <v>70468545.565561578</v>
      </c>
      <c r="M145" s="91">
        <f>Size!M123</f>
        <v>-1795582.5958181322</v>
      </c>
      <c r="N145" s="89">
        <f>Size!N123</f>
        <v>-2.4847495451799411E-2</v>
      </c>
      <c r="O145" s="88">
        <f>Size!O123</f>
        <v>15014002.003332376</v>
      </c>
      <c r="P145" s="87">
        <f>Size!P123</f>
        <v>-422308.00517458841</v>
      </c>
      <c r="Q145" s="89">
        <f>Size!Q123</f>
        <v>-2.7358093024942753E-2</v>
      </c>
    </row>
    <row r="146" spans="1:17">
      <c r="B146" s="391"/>
      <c r="C146" s="166" t="s">
        <v>243</v>
      </c>
      <c r="D146" s="88">
        <f>Size!D124</f>
        <v>40157561.612410501</v>
      </c>
      <c r="E146" s="87">
        <f>Size!E124</f>
        <v>624198.65523407608</v>
      </c>
      <c r="F146" s="89">
        <f>Size!F124</f>
        <v>1.5789161572472961E-2</v>
      </c>
      <c r="G146" s="106">
        <f>Size!G124</f>
        <v>30.79313696828239</v>
      </c>
      <c r="H146" s="92">
        <f>Size!H124</f>
        <v>-0.25031181408315817</v>
      </c>
      <c r="I146" s="194">
        <f>Size!I124</f>
        <v>2.3717853779746698</v>
      </c>
      <c r="J146" s="195">
        <f>Size!J124</f>
        <v>8.5040691588537332E-2</v>
      </c>
      <c r="K146" s="89">
        <f>Size!K124</f>
        <v>3.718853796613901E-2</v>
      </c>
      <c r="L146" s="90">
        <f>Size!L124</f>
        <v>95245117.447432131</v>
      </c>
      <c r="M146" s="91">
        <f>Size!M124</f>
        <v>4842409.7701345831</v>
      </c>
      <c r="N146" s="89">
        <f>Size!N124</f>
        <v>5.3564875373203417E-2</v>
      </c>
      <c r="O146" s="88">
        <f>Size!O124</f>
        <v>21268408.496926546</v>
      </c>
      <c r="P146" s="87">
        <f>Size!P124</f>
        <v>1585383.5353154652</v>
      </c>
      <c r="Q146" s="89">
        <f>Size!Q124</f>
        <v>8.0545725995243539E-2</v>
      </c>
    </row>
    <row r="147" spans="1:17">
      <c r="B147" s="391"/>
      <c r="C147" s="166" t="s">
        <v>244</v>
      </c>
      <c r="D147" s="88">
        <f>Size!D125</f>
        <v>28338804.134171903</v>
      </c>
      <c r="E147" s="87">
        <f>Size!E125</f>
        <v>2543895.944195129</v>
      </c>
      <c r="F147" s="89">
        <f>Size!F125</f>
        <v>9.8620081353250191E-2</v>
      </c>
      <c r="G147" s="106">
        <f>Size!G125</f>
        <v>21.730419930457064</v>
      </c>
      <c r="H147" s="92">
        <f>Size!H125</f>
        <v>1.4750494953950906</v>
      </c>
      <c r="I147" s="194">
        <f>Size!I125</f>
        <v>2.0814861661098303</v>
      </c>
      <c r="J147" s="195">
        <f>Size!J125</f>
        <v>2.6518831339847448E-2</v>
      </c>
      <c r="K147" s="89">
        <f>Size!K125</f>
        <v>1.2904745925226963E-2</v>
      </c>
      <c r="L147" s="90">
        <f>Size!L125</f>
        <v>58986828.769374885</v>
      </c>
      <c r="M147" s="91">
        <f>Size!M125</f>
        <v>5979135.0355819166</v>
      </c>
      <c r="N147" s="89">
        <f>Size!N125</f>
        <v>0.1127974943714662</v>
      </c>
      <c r="O147" s="88">
        <f>Size!O125</f>
        <v>14187514.104067087</v>
      </c>
      <c r="P147" s="87">
        <f>Size!P125</f>
        <v>1272204.5749446079</v>
      </c>
      <c r="Q147" s="89">
        <f>Size!Q125</f>
        <v>9.8503607062296009E-2</v>
      </c>
    </row>
    <row r="148" spans="1:17">
      <c r="B148" s="391"/>
      <c r="C148" s="166" t="s">
        <v>245</v>
      </c>
      <c r="D148" s="88">
        <f>Size!D126</f>
        <v>17462882.956789915</v>
      </c>
      <c r="E148" s="87">
        <f>Size!E126</f>
        <v>-302459.02155118063</v>
      </c>
      <c r="F148" s="89">
        <f>Size!F126</f>
        <v>-1.7025229343737288E-2</v>
      </c>
      <c r="G148" s="106">
        <f>Size!G126</f>
        <v>13.390677251263458</v>
      </c>
      <c r="H148" s="92">
        <f>Size!H126</f>
        <v>-0.55950159902147689</v>
      </c>
      <c r="I148" s="194">
        <f>Size!I126</f>
        <v>3.6015544859589874</v>
      </c>
      <c r="J148" s="195">
        <f>Size!J126</f>
        <v>0.13160381922536946</v>
      </c>
      <c r="K148" s="89">
        <f>Size!K126</f>
        <v>3.7926711894510183E-2</v>
      </c>
      <c r="L148" s="90">
        <f>Size!L126</f>
        <v>62893524.450803466</v>
      </c>
      <c r="M148" s="91">
        <f>Size!M126</f>
        <v>1248664.2083080485</v>
      </c>
      <c r="N148" s="89">
        <f>Size!N126</f>
        <v>2.0255771582515018E-2</v>
      </c>
      <c r="O148" s="88">
        <f>Size!O126</f>
        <v>49687481.354731321</v>
      </c>
      <c r="P148" s="87">
        <f>Size!P126</f>
        <v>-985518.91594968736</v>
      </c>
      <c r="Q148" s="89">
        <f>Size!Q126</f>
        <v>-1.9448600056940001E-2</v>
      </c>
    </row>
    <row r="149" spans="1:17" ht="15" customHeight="1">
      <c r="B149" s="391"/>
      <c r="C149" s="166" t="s">
        <v>246</v>
      </c>
      <c r="D149" s="88">
        <f>Size!D127</f>
        <v>33098461.666965902</v>
      </c>
      <c r="E149" s="87">
        <f>Size!E127</f>
        <v>3395298.7174494788</v>
      </c>
      <c r="F149" s="89">
        <f>Size!F127</f>
        <v>0.11430764875848871</v>
      </c>
      <c r="G149" s="106">
        <f>Size!G127</f>
        <v>25.380163103213537</v>
      </c>
      <c r="H149" s="92">
        <f>Size!H127</f>
        <v>2.0558479242493348</v>
      </c>
      <c r="I149" s="194">
        <f>Size!I127</f>
        <v>2.1042122073883123</v>
      </c>
      <c r="J149" s="195">
        <f>Size!J127</f>
        <v>1.5649955746133593E-2</v>
      </c>
      <c r="K149" s="89">
        <f>Size!K127</f>
        <v>7.4931717902248143E-3</v>
      </c>
      <c r="L149" s="90">
        <f>Size!L127</f>
        <v>69646187.085403755</v>
      </c>
      <c r="M149" s="91">
        <f>Size!M127</f>
        <v>7609282.1946671978</v>
      </c>
      <c r="N149" s="89">
        <f>Size!N127</f>
        <v>0.12265734739779752</v>
      </c>
      <c r="O149" s="88">
        <f>Size!O127</f>
        <v>16244503.212200522</v>
      </c>
      <c r="P149" s="87">
        <f>Size!P127</f>
        <v>1608282.1469367221</v>
      </c>
      <c r="Q149" s="89">
        <f>Size!Q127</f>
        <v>0.10988370152140324</v>
      </c>
    </row>
    <row r="150" spans="1:17" ht="15.75" thickBot="1">
      <c r="B150" s="394"/>
      <c r="C150" s="167" t="s">
        <v>247</v>
      </c>
      <c r="D150" s="155">
        <f>Size!D128</f>
        <v>79792411.970195055</v>
      </c>
      <c r="E150" s="149">
        <f>Size!E128</f>
        <v>-87572.099859207869</v>
      </c>
      <c r="F150" s="151">
        <f>Size!F128</f>
        <v>-1.0962959104048853E-3</v>
      </c>
      <c r="G150" s="152">
        <f>Size!G128</f>
        <v>61.185454797845331</v>
      </c>
      <c r="H150" s="153">
        <f>Size!H128</f>
        <v>-1.5400511729225954</v>
      </c>
      <c r="I150" s="196">
        <f>Size!I128</f>
        <v>2.4400296679375435</v>
      </c>
      <c r="J150" s="197">
        <f>Size!J128</f>
        <v>3.0683720800611436E-2</v>
      </c>
      <c r="K150" s="151">
        <f>Size!K128</f>
        <v>1.27352906032749E-2</v>
      </c>
      <c r="L150" s="154">
        <f>Size!L128</f>
        <v>194695852.48357072</v>
      </c>
      <c r="M150" s="150">
        <f>Size!M128</f>
        <v>2237336.6070227921</v>
      </c>
      <c r="N150" s="151">
        <f>Size!N128</f>
        <v>1.1625033045863901E-2</v>
      </c>
      <c r="O150" s="155">
        <f>Size!O128</f>
        <v>41815698.927345276</v>
      </c>
      <c r="P150" s="149">
        <f>Size!P128</f>
        <v>1085956.4066510126</v>
      </c>
      <c r="Q150" s="151">
        <f>Size!Q128</f>
        <v>2.6662491325577419E-2</v>
      </c>
    </row>
    <row r="151" spans="1:17">
      <c r="A151" s="59"/>
      <c r="B151" s="407"/>
      <c r="C151" s="407"/>
      <c r="D151" s="407"/>
      <c r="E151" s="407"/>
      <c r="F151" s="407"/>
      <c r="G151" s="407"/>
      <c r="H151" s="407"/>
      <c r="I151" s="407"/>
      <c r="J151" s="407"/>
      <c r="K151" s="407"/>
      <c r="L151" s="407"/>
      <c r="M151" s="407"/>
      <c r="N151" s="407"/>
      <c r="O151" s="407"/>
      <c r="P151" s="407"/>
      <c r="Q151" s="407"/>
    </row>
    <row r="152" spans="1:17">
      <c r="A152" s="59"/>
      <c r="B152" s="407"/>
      <c r="C152" s="407"/>
      <c r="D152" s="407"/>
      <c r="E152" s="407"/>
      <c r="F152" s="407"/>
      <c r="G152" s="407"/>
      <c r="H152" s="407"/>
      <c r="I152" s="407"/>
      <c r="J152" s="407"/>
      <c r="K152" s="407"/>
      <c r="L152" s="407"/>
      <c r="M152" s="407"/>
      <c r="N152" s="407"/>
      <c r="O152" s="407"/>
      <c r="P152" s="407"/>
      <c r="Q152" s="407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404"/>
      <c r="M153" s="405"/>
      <c r="N153" s="405"/>
      <c r="O153" s="404"/>
      <c r="P153" s="405"/>
      <c r="Q153" s="405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03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03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03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03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03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03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03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03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03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03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03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03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03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03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03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03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03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03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03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03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03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03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03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03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03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03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03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03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03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03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03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03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03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03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03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03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03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03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03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06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06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06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06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06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06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06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06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06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06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06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06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06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06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06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06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06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06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03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03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03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03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03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03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03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03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03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03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03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03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03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03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03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03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03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03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03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03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03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03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03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03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03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03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03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03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03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03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03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03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03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03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03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03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03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03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03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03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03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03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03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03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03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03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03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03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03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03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03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03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03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03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03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03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03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03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03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03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03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03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03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03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03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03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03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03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03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03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03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03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03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03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03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03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03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8:Q50">
    <cfRule type="cellIs" dxfId="277" priority="5" operator="lessThan">
      <formula>0</formula>
    </cfRule>
  </conditionalFormatting>
  <conditionalFormatting sqref="D58:Q100">
    <cfRule type="cellIs" dxfId="276" priority="4" operator="lessThan">
      <formula>0</formula>
    </cfRule>
  </conditionalFormatting>
  <conditionalFormatting sqref="D107:Q150">
    <cfRule type="cellIs" dxfId="275" priority="3" operator="lessThan">
      <formula>0</formula>
    </cfRule>
  </conditionalFormatting>
  <conditionalFormatting sqref="D51:Q51">
    <cfRule type="cellIs" dxfId="274" priority="13" operator="lessThan">
      <formula>0</formula>
    </cfRule>
  </conditionalFormatting>
  <conditionalFormatting sqref="D101:Q101">
    <cfRule type="cellIs" dxfId="273" priority="14" operator="lessThan">
      <formula>0</formula>
    </cfRule>
  </conditionalFormatting>
  <conditionalFormatting sqref="D218:Q218">
    <cfRule type="cellIs" dxfId="272" priority="11" operator="lessThan">
      <formula>0</formula>
    </cfRule>
  </conditionalFormatting>
  <conditionalFormatting sqref="D252:Q253">
    <cfRule type="cellIs" dxfId="271" priority="10" operator="lessThan">
      <formula>0</formula>
    </cfRule>
  </conditionalFormatting>
  <conditionalFormatting sqref="D280:Q289">
    <cfRule type="cellIs" dxfId="270" priority="9" operator="lessThan">
      <formula>0</formula>
    </cfRule>
  </conditionalFormatting>
  <conditionalFormatting sqref="D219:Q251 D254:Q279 D218">
    <cfRule type="cellIs" dxfId="269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156:Q217">
    <cfRule type="cellIs" dxfId="268" priority="7" operator="lessThan">
      <formula>0</formula>
    </cfRule>
  </conditionalFormatting>
  <conditionalFormatting sqref="D155:Q155">
    <cfRule type="cellIs" dxfId="267" priority="6" operator="lessThan">
      <formula>0</formula>
    </cfRule>
  </conditionalFormatting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57:Q57">
    <cfRule type="cellIs" dxfId="266" priority="2" operator="lessThan">
      <formula>0</formula>
    </cfRule>
  </conditionalFormatting>
  <conditionalFormatting sqref="D7:Q7">
    <cfRule type="cellIs" dxfId="265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20"/>
  <sheetViews>
    <sheetView topLeftCell="A104" zoomScaleNormal="100" workbookViewId="0">
      <selection activeCell="C4" sqref="C4:J138"/>
    </sheetView>
  </sheetViews>
  <sheetFormatPr defaultRowHeight="15"/>
  <cols>
    <col min="1" max="1" width="31" bestFit="1" customWidth="1"/>
    <col min="2" max="2" width="42.7109375" bestFit="1" customWidth="1"/>
    <col min="3" max="3" width="11.140625" style="189" bestFit="1" customWidth="1"/>
    <col min="4" max="4" width="10.85546875" style="189" bestFit="1" customWidth="1"/>
    <col min="5" max="5" width="9.140625" style="189"/>
    <col min="6" max="6" width="13.85546875" style="189" bestFit="1" customWidth="1"/>
    <col min="7" max="7" width="11.85546875" style="189" bestFit="1" customWidth="1"/>
    <col min="8" max="8" width="9.140625" style="189"/>
  </cols>
  <sheetData>
    <row r="1" spans="1:8" ht="15" customHeight="1">
      <c r="A1" s="380" t="s">
        <v>1</v>
      </c>
      <c r="B1" s="380" t="s">
        <v>0</v>
      </c>
      <c r="C1" s="380" t="s">
        <v>11</v>
      </c>
      <c r="D1" s="380"/>
      <c r="E1" s="380"/>
      <c r="F1" s="380"/>
      <c r="G1" s="380"/>
      <c r="H1" s="380"/>
    </row>
    <row r="2" spans="1:8" ht="15" customHeight="1">
      <c r="A2" s="379"/>
      <c r="B2" s="379"/>
      <c r="C2" s="380" t="s">
        <v>3</v>
      </c>
      <c r="D2" s="380"/>
      <c r="E2" s="380"/>
      <c r="F2" s="380" t="s">
        <v>6</v>
      </c>
      <c r="G2" s="380"/>
      <c r="H2" s="380"/>
    </row>
    <row r="3" spans="1:8" ht="30">
      <c r="A3" s="379"/>
      <c r="B3" s="379"/>
      <c r="C3" s="174" t="s">
        <v>8</v>
      </c>
      <c r="D3" s="174" t="s">
        <v>9</v>
      </c>
      <c r="E3" s="174" t="s">
        <v>10</v>
      </c>
      <c r="F3" s="174" t="s">
        <v>8</v>
      </c>
      <c r="G3" s="174" t="s">
        <v>9</v>
      </c>
      <c r="H3" s="174" t="s">
        <v>10</v>
      </c>
    </row>
    <row r="4" spans="1:8">
      <c r="A4" s="378" t="s">
        <v>336</v>
      </c>
      <c r="B4" s="175" t="s">
        <v>64</v>
      </c>
      <c r="C4" s="362">
        <v>40674540.532844871</v>
      </c>
      <c r="D4" s="362">
        <v>754163.96103876084</v>
      </c>
      <c r="E4" s="363">
        <v>1.8891704583052241E-2</v>
      </c>
      <c r="F4" s="366">
        <v>109658455.65177609</v>
      </c>
      <c r="G4" s="366">
        <v>3269754.8170745671</v>
      </c>
      <c r="H4" s="363">
        <v>3.073404216256816E-2</v>
      </c>
    </row>
    <row r="5" spans="1:8">
      <c r="A5" s="379"/>
      <c r="B5" s="175" t="s">
        <v>117</v>
      </c>
      <c r="C5" s="362">
        <v>7441138.7085639201</v>
      </c>
      <c r="D5" s="362">
        <v>116205.82589494437</v>
      </c>
      <c r="E5" s="367">
        <v>1.5864421934826331E-2</v>
      </c>
      <c r="F5" s="370">
        <v>21168318.877121311</v>
      </c>
      <c r="G5" s="370">
        <v>709389.85173438489</v>
      </c>
      <c r="H5" s="367">
        <v>3.4673850759935794E-2</v>
      </c>
    </row>
    <row r="6" spans="1:8">
      <c r="A6" s="378"/>
      <c r="B6" s="175" t="s">
        <v>206</v>
      </c>
      <c r="C6" s="362">
        <v>2826086.3411286697</v>
      </c>
      <c r="D6" s="362">
        <v>80629.612531035673</v>
      </c>
      <c r="E6" s="363">
        <v>2.9368378561996453E-2</v>
      </c>
      <c r="F6" s="366">
        <v>7738143.7717990689</v>
      </c>
      <c r="G6" s="366">
        <v>318467.51460308582</v>
      </c>
      <c r="H6" s="363">
        <v>4.2922022951367947E-2</v>
      </c>
    </row>
    <row r="7" spans="1:8">
      <c r="A7" s="378"/>
      <c r="B7" s="175" t="s">
        <v>118</v>
      </c>
      <c r="C7" s="362">
        <v>1794166.0900702716</v>
      </c>
      <c r="D7" s="362">
        <v>52828.822200734867</v>
      </c>
      <c r="E7" s="367">
        <v>3.0338075900350436E-2</v>
      </c>
      <c r="F7" s="370">
        <v>5009758.7337309159</v>
      </c>
      <c r="G7" s="370">
        <v>147634.56693898793</v>
      </c>
      <c r="H7" s="367">
        <v>3.0364211582115663E-2</v>
      </c>
    </row>
    <row r="8" spans="1:8">
      <c r="A8" s="378"/>
      <c r="B8" s="175" t="s">
        <v>207</v>
      </c>
      <c r="C8" s="362">
        <v>2079763.983361172</v>
      </c>
      <c r="D8" s="362">
        <v>86879.072803240735</v>
      </c>
      <c r="E8" s="363">
        <v>4.359462623404476E-2</v>
      </c>
      <c r="F8" s="366">
        <v>5673877.5674484428</v>
      </c>
      <c r="G8" s="366">
        <v>252791.31071399804</v>
      </c>
      <c r="H8" s="363">
        <v>4.6631117591970313E-2</v>
      </c>
    </row>
    <row r="9" spans="1:8">
      <c r="A9" s="378"/>
      <c r="B9" s="175" t="s">
        <v>119</v>
      </c>
      <c r="C9" s="362">
        <v>4082472.4047218501</v>
      </c>
      <c r="D9" s="362">
        <v>8628.6099991542287</v>
      </c>
      <c r="E9" s="367">
        <v>2.1180512640989893E-3</v>
      </c>
      <c r="F9" s="370">
        <v>11533008.89857099</v>
      </c>
      <c r="G9" s="370">
        <v>125024.76526011899</v>
      </c>
      <c r="H9" s="367">
        <v>1.095940911199653E-2</v>
      </c>
    </row>
    <row r="10" spans="1:8">
      <c r="A10" s="378"/>
      <c r="B10" s="175" t="s">
        <v>120</v>
      </c>
      <c r="C10" s="362">
        <v>1833472.0429009032</v>
      </c>
      <c r="D10" s="362">
        <v>27868.726794932969</v>
      </c>
      <c r="E10" s="363">
        <v>1.5434578872526486E-2</v>
      </c>
      <c r="F10" s="366">
        <v>4919354.6383739403</v>
      </c>
      <c r="G10" s="366">
        <v>176559.40800386202</v>
      </c>
      <c r="H10" s="363">
        <v>3.7226867159113081E-2</v>
      </c>
    </row>
    <row r="11" spans="1:8">
      <c r="A11" s="378"/>
      <c r="B11" s="175" t="s">
        <v>121</v>
      </c>
      <c r="C11" s="362">
        <v>821996.29439923598</v>
      </c>
      <c r="D11" s="362">
        <v>22937.373633943265</v>
      </c>
      <c r="E11" s="367">
        <v>2.8705484711909812E-2</v>
      </c>
      <c r="F11" s="370">
        <v>2096867.6653110026</v>
      </c>
      <c r="G11" s="370">
        <v>95889.16012289864</v>
      </c>
      <c r="H11" s="367">
        <v>4.7921134522074478E-2</v>
      </c>
    </row>
    <row r="12" spans="1:8">
      <c r="A12" s="378"/>
      <c r="B12" s="175" t="s">
        <v>122</v>
      </c>
      <c r="C12" s="362">
        <v>2198196.7175949919</v>
      </c>
      <c r="D12" s="362">
        <v>91784.808410958387</v>
      </c>
      <c r="E12" s="363">
        <v>4.3574007538968632E-2</v>
      </c>
      <c r="F12" s="366">
        <v>5861946.8163780663</v>
      </c>
      <c r="G12" s="366">
        <v>326146.05788141582</v>
      </c>
      <c r="H12" s="363">
        <v>5.8915786913181258E-2</v>
      </c>
    </row>
    <row r="13" spans="1:8">
      <c r="A13" s="378"/>
      <c r="B13" s="175" t="s">
        <v>123</v>
      </c>
      <c r="C13" s="362">
        <v>2523520.8347813161</v>
      </c>
      <c r="D13" s="362">
        <v>31720.182223111857</v>
      </c>
      <c r="E13" s="367">
        <v>1.2729823387174398E-2</v>
      </c>
      <c r="F13" s="370">
        <v>6875461.1072992599</v>
      </c>
      <c r="G13" s="370">
        <v>199719.46987013612</v>
      </c>
      <c r="H13" s="367">
        <v>2.9917195828904116E-2</v>
      </c>
    </row>
    <row r="14" spans="1:8">
      <c r="A14" s="378"/>
      <c r="B14" s="175" t="s">
        <v>124</v>
      </c>
      <c r="C14" s="362">
        <v>1543487.3511811916</v>
      </c>
      <c r="D14" s="362">
        <v>23017.150477111572</v>
      </c>
      <c r="E14" s="363">
        <v>1.5138179272736212E-2</v>
      </c>
      <c r="F14" s="366">
        <v>4011291.1447921824</v>
      </c>
      <c r="G14" s="366">
        <v>89762.759272120893</v>
      </c>
      <c r="H14" s="363">
        <v>2.2889738501846092E-2</v>
      </c>
    </row>
    <row r="15" spans="1:8">
      <c r="A15" s="378"/>
      <c r="B15" s="175" t="s">
        <v>125</v>
      </c>
      <c r="C15" s="362">
        <v>1696581.5241447398</v>
      </c>
      <c r="D15" s="362">
        <v>34101.974210029701</v>
      </c>
      <c r="E15" s="367">
        <v>2.051271801290366E-2</v>
      </c>
      <c r="F15" s="370">
        <v>4310183.4653568007</v>
      </c>
      <c r="G15" s="370">
        <v>112471.40294174943</v>
      </c>
      <c r="H15" s="367">
        <v>2.6793501142868228E-2</v>
      </c>
    </row>
    <row r="16" spans="1:8">
      <c r="A16" s="378"/>
      <c r="B16" s="175" t="s">
        <v>65</v>
      </c>
      <c r="C16" s="362">
        <v>28152482.24411869</v>
      </c>
      <c r="D16" s="362">
        <v>-387016.20783378929</v>
      </c>
      <c r="E16" s="363">
        <v>-1.3560722115889611E-2</v>
      </c>
      <c r="F16" s="366">
        <v>76888256.574454054</v>
      </c>
      <c r="G16" s="366">
        <v>-381238.41770802438</v>
      </c>
      <c r="H16" s="363">
        <v>-4.9338800227268957E-3</v>
      </c>
    </row>
    <row r="17" spans="1:8">
      <c r="A17" s="378"/>
      <c r="B17" s="175" t="s">
        <v>126</v>
      </c>
      <c r="C17" s="362">
        <v>6181638.5540900026</v>
      </c>
      <c r="D17" s="362">
        <v>25234.546328937635</v>
      </c>
      <c r="E17" s="367">
        <v>4.0989100613159444E-3</v>
      </c>
      <c r="F17" s="370">
        <v>17216819.628022864</v>
      </c>
      <c r="G17" s="370">
        <v>130428.98753129318</v>
      </c>
      <c r="H17" s="367">
        <v>7.6335014384021349E-3</v>
      </c>
    </row>
    <row r="18" spans="1:8">
      <c r="A18" s="378"/>
      <c r="B18" s="175" t="s">
        <v>127</v>
      </c>
      <c r="C18" s="362">
        <v>5182063.13623334</v>
      </c>
      <c r="D18" s="362">
        <v>-111317.75359164272</v>
      </c>
      <c r="E18" s="363">
        <v>-2.1029613381047148E-2</v>
      </c>
      <c r="F18" s="366">
        <v>14654430.377086706</v>
      </c>
      <c r="G18" s="366">
        <v>-136955.54766623862</v>
      </c>
      <c r="H18" s="363">
        <v>-9.2591423388559951E-3</v>
      </c>
    </row>
    <row r="19" spans="1:8">
      <c r="A19" s="378"/>
      <c r="B19" s="175" t="s">
        <v>128</v>
      </c>
      <c r="C19" s="362">
        <v>490706.14151509461</v>
      </c>
      <c r="D19" s="362">
        <v>727.27458942780504</v>
      </c>
      <c r="E19" s="367">
        <v>1.4842978718470682E-3</v>
      </c>
      <c r="F19" s="370">
        <v>1311777.2990944611</v>
      </c>
      <c r="G19" s="370">
        <v>24353.210726848803</v>
      </c>
      <c r="H19" s="367">
        <v>1.8916230437887351E-2</v>
      </c>
    </row>
    <row r="20" spans="1:8">
      <c r="A20" s="378"/>
      <c r="B20" s="175" t="s">
        <v>129</v>
      </c>
      <c r="C20" s="362">
        <v>1987528.4252155432</v>
      </c>
      <c r="D20" s="362">
        <v>11868.07937569241</v>
      </c>
      <c r="E20" s="363">
        <v>6.0071456111790832E-3</v>
      </c>
      <c r="F20" s="366">
        <v>5394045.1454498656</v>
      </c>
      <c r="G20" s="366">
        <v>38606.528282831423</v>
      </c>
      <c r="H20" s="363">
        <v>7.2088452585521061E-3</v>
      </c>
    </row>
    <row r="21" spans="1:8">
      <c r="A21" s="378"/>
      <c r="B21" s="175" t="s">
        <v>130</v>
      </c>
      <c r="C21" s="362">
        <v>946639.38055563346</v>
      </c>
      <c r="D21" s="362">
        <v>-10043.141180864419</v>
      </c>
      <c r="E21" s="367">
        <v>-1.0497882999508414E-2</v>
      </c>
      <c r="F21" s="370">
        <v>2409858.8087740494</v>
      </c>
      <c r="G21" s="370">
        <v>-1795.3837727317587</v>
      </c>
      <c r="H21" s="367">
        <v>-7.4446153112680635E-4</v>
      </c>
    </row>
    <row r="22" spans="1:8">
      <c r="A22" s="378"/>
      <c r="B22" s="175" t="s">
        <v>131</v>
      </c>
      <c r="C22" s="362">
        <v>782249.10778033827</v>
      </c>
      <c r="D22" s="362">
        <v>2460.0374209904112</v>
      </c>
      <c r="E22" s="363">
        <v>3.154747244478253E-3</v>
      </c>
      <c r="F22" s="366">
        <v>2004871.2775649249</v>
      </c>
      <c r="G22" s="366">
        <v>34582.642283625668</v>
      </c>
      <c r="H22" s="363">
        <v>1.7552069105188889E-2</v>
      </c>
    </row>
    <row r="23" spans="1:8">
      <c r="A23" s="378"/>
      <c r="B23" s="175" t="s">
        <v>66</v>
      </c>
      <c r="C23" s="362">
        <v>19606533.970638759</v>
      </c>
      <c r="D23" s="362">
        <v>513373.59056513384</v>
      </c>
      <c r="E23" s="367">
        <v>2.6887826862906927E-2</v>
      </c>
      <c r="F23" s="370">
        <v>52210129.785942756</v>
      </c>
      <c r="G23" s="370">
        <v>1788474.8908420503</v>
      </c>
      <c r="H23" s="367">
        <v>3.5470372691314228E-2</v>
      </c>
    </row>
    <row r="24" spans="1:8">
      <c r="A24" s="378"/>
      <c r="B24" s="175" t="s">
        <v>132</v>
      </c>
      <c r="C24" s="362">
        <v>912134.5201229644</v>
      </c>
      <c r="D24" s="362">
        <v>40554.555112920003</v>
      </c>
      <c r="E24" s="363">
        <v>4.6529930403405542E-2</v>
      </c>
      <c r="F24" s="366">
        <v>2460790.7649359871</v>
      </c>
      <c r="G24" s="366">
        <v>138809.11754770298</v>
      </c>
      <c r="H24" s="363">
        <v>5.9780454209805031E-2</v>
      </c>
    </row>
    <row r="25" spans="1:8">
      <c r="A25" s="378"/>
      <c r="B25" s="175" t="s">
        <v>133</v>
      </c>
      <c r="C25" s="362">
        <v>1822038.5053621193</v>
      </c>
      <c r="D25" s="362">
        <v>72534.48843518435</v>
      </c>
      <c r="E25" s="367">
        <v>4.1460029661774492E-2</v>
      </c>
      <c r="F25" s="370">
        <v>4850374.2266057059</v>
      </c>
      <c r="G25" s="370">
        <v>176173.44584740512</v>
      </c>
      <c r="H25" s="367">
        <v>3.7690602973803854E-2</v>
      </c>
    </row>
    <row r="26" spans="1:8">
      <c r="A26" s="378"/>
      <c r="B26" s="175" t="s">
        <v>134</v>
      </c>
      <c r="C26" s="362">
        <v>3485488.8505431958</v>
      </c>
      <c r="D26" s="362">
        <v>75188.942282013129</v>
      </c>
      <c r="E26" s="363">
        <v>2.2047604112434172E-2</v>
      </c>
      <c r="F26" s="366">
        <v>10017112.986195033</v>
      </c>
      <c r="G26" s="366">
        <v>250006.361876674</v>
      </c>
      <c r="H26" s="363">
        <v>2.5596767957278423E-2</v>
      </c>
    </row>
    <row r="27" spans="1:8">
      <c r="A27" s="378"/>
      <c r="B27" s="175" t="s">
        <v>141</v>
      </c>
      <c r="C27" s="362">
        <v>1236197.9565763758</v>
      </c>
      <c r="D27" s="362">
        <v>37948.769419004675</v>
      </c>
      <c r="E27" s="367">
        <v>3.1670181649804618E-2</v>
      </c>
      <c r="F27" s="370">
        <v>3349314.1694298112</v>
      </c>
      <c r="G27" s="370">
        <v>137665.29386710282</v>
      </c>
      <c r="H27" s="367">
        <v>4.286436631183186E-2</v>
      </c>
    </row>
    <row r="28" spans="1:8">
      <c r="A28" s="378"/>
      <c r="B28" s="175" t="s">
        <v>138</v>
      </c>
      <c r="C28" s="362">
        <v>2360605.9069015631</v>
      </c>
      <c r="D28" s="362">
        <v>70994.433112794999</v>
      </c>
      <c r="E28" s="363">
        <v>3.100719660323676E-2</v>
      </c>
      <c r="F28" s="366">
        <v>6393290.495892494</v>
      </c>
      <c r="G28" s="366">
        <v>212357.26655551977</v>
      </c>
      <c r="H28" s="363">
        <v>3.4356829086519554E-2</v>
      </c>
    </row>
    <row r="29" spans="1:8">
      <c r="A29" s="378"/>
      <c r="B29" s="175" t="s">
        <v>135</v>
      </c>
      <c r="C29" s="362">
        <v>677904.42184057739</v>
      </c>
      <c r="D29" s="362">
        <v>-4470.0469824372558</v>
      </c>
      <c r="E29" s="367">
        <v>-6.5507242528392989E-3</v>
      </c>
      <c r="F29" s="370">
        <v>1702314.3389514685</v>
      </c>
      <c r="G29" s="370">
        <v>13417.318244816037</v>
      </c>
      <c r="H29" s="367">
        <v>7.9444264986636599E-3</v>
      </c>
    </row>
    <row r="30" spans="1:8">
      <c r="A30" s="378"/>
      <c r="B30" s="175" t="s">
        <v>67</v>
      </c>
      <c r="C30" s="362">
        <v>34291964.959119238</v>
      </c>
      <c r="D30" s="362">
        <v>1034196.8967065774</v>
      </c>
      <c r="E30" s="363">
        <v>3.1096401140502522E-2</v>
      </c>
      <c r="F30" s="366">
        <v>95932110.476029262</v>
      </c>
      <c r="G30" s="366">
        <v>3283756.1328953505</v>
      </c>
      <c r="H30" s="363">
        <v>3.5443221373728663E-2</v>
      </c>
    </row>
    <row r="31" spans="1:8">
      <c r="A31" s="378"/>
      <c r="B31" s="175" t="s">
        <v>136</v>
      </c>
      <c r="C31" s="362">
        <v>7920129.1025706762</v>
      </c>
      <c r="D31" s="362">
        <v>172687.14270108566</v>
      </c>
      <c r="E31" s="367">
        <v>2.2289569072679111E-2</v>
      </c>
      <c r="F31" s="370">
        <v>23973151.093073148</v>
      </c>
      <c r="G31" s="370">
        <v>715630.57479320467</v>
      </c>
      <c r="H31" s="367">
        <v>3.0769856753678167E-2</v>
      </c>
    </row>
    <row r="32" spans="1:8">
      <c r="A32" s="378"/>
      <c r="B32" s="175" t="s">
        <v>137</v>
      </c>
      <c r="C32" s="362">
        <v>2824593.5067002084</v>
      </c>
      <c r="D32" s="362">
        <v>133802.02387260599</v>
      </c>
      <c r="E32" s="363">
        <v>4.972589839328647E-2</v>
      </c>
      <c r="F32" s="366">
        <v>7923938.5125811268</v>
      </c>
      <c r="G32" s="366">
        <v>368898.20214749128</v>
      </c>
      <c r="H32" s="363">
        <v>4.8828091841950437E-2</v>
      </c>
    </row>
    <row r="33" spans="1:8">
      <c r="A33" s="378"/>
      <c r="B33" s="175" t="s">
        <v>139</v>
      </c>
      <c r="C33" s="362">
        <v>1014880.3975646732</v>
      </c>
      <c r="D33" s="362">
        <v>36325.842565611703</v>
      </c>
      <c r="E33" s="367">
        <v>3.7121939068227569E-2</v>
      </c>
      <c r="F33" s="370">
        <v>2782999.1315000965</v>
      </c>
      <c r="G33" s="370">
        <v>119160.94209176907</v>
      </c>
      <c r="H33" s="367">
        <v>4.473280042517757E-2</v>
      </c>
    </row>
    <row r="34" spans="1:8">
      <c r="A34" s="378"/>
      <c r="B34" s="175" t="s">
        <v>140</v>
      </c>
      <c r="C34" s="362">
        <v>1145597.4339521022</v>
      </c>
      <c r="D34" s="362">
        <v>52843.863269466441</v>
      </c>
      <c r="E34" s="363">
        <v>4.8358444838075651E-2</v>
      </c>
      <c r="F34" s="366">
        <v>3072813.3181390259</v>
      </c>
      <c r="G34" s="366">
        <v>189219.03975875583</v>
      </c>
      <c r="H34" s="363">
        <v>6.5619161883287244E-2</v>
      </c>
    </row>
    <row r="35" spans="1:8">
      <c r="A35" s="378"/>
      <c r="B35" s="175" t="s">
        <v>142</v>
      </c>
      <c r="C35" s="362">
        <v>692950.44901024632</v>
      </c>
      <c r="D35" s="362">
        <v>-17111.562553411466</v>
      </c>
      <c r="E35" s="367">
        <v>-2.4098687543823626E-2</v>
      </c>
      <c r="F35" s="370">
        <v>1843535.8306630098</v>
      </c>
      <c r="G35" s="370">
        <v>-13804.6823607767</v>
      </c>
      <c r="H35" s="367">
        <v>-7.4324994603721904E-3</v>
      </c>
    </row>
    <row r="36" spans="1:8">
      <c r="A36" s="378"/>
      <c r="B36" s="175" t="s">
        <v>143</v>
      </c>
      <c r="C36" s="362">
        <v>1982601.6125798489</v>
      </c>
      <c r="D36" s="362">
        <v>75833.787201810163</v>
      </c>
      <c r="E36" s="363">
        <v>3.9770855262242139E-2</v>
      </c>
      <c r="F36" s="366">
        <v>5523869.9771522721</v>
      </c>
      <c r="G36" s="366">
        <v>254955.32573548891</v>
      </c>
      <c r="H36" s="363">
        <v>4.8388585240592724E-2</v>
      </c>
    </row>
    <row r="37" spans="1:8">
      <c r="A37" s="378"/>
      <c r="B37" s="175" t="s">
        <v>144</v>
      </c>
      <c r="C37" s="362">
        <v>3639938.1341610588</v>
      </c>
      <c r="D37" s="362">
        <v>158600.15832741885</v>
      </c>
      <c r="E37" s="367">
        <v>4.5557242482163918E-2</v>
      </c>
      <c r="F37" s="370">
        <v>10173614.274836337</v>
      </c>
      <c r="G37" s="370">
        <v>411435.1111332383</v>
      </c>
      <c r="H37" s="367">
        <v>4.2145826688266615E-2</v>
      </c>
    </row>
    <row r="38" spans="1:8">
      <c r="A38" s="378"/>
      <c r="B38" s="175" t="s">
        <v>145</v>
      </c>
      <c r="C38" s="362">
        <v>2722976.8904481074</v>
      </c>
      <c r="D38" s="362">
        <v>88224.030086502433</v>
      </c>
      <c r="E38" s="363">
        <v>3.3484745918216471E-2</v>
      </c>
      <c r="F38" s="366">
        <v>7667025.9429783728</v>
      </c>
      <c r="G38" s="366">
        <v>255995.82278016116</v>
      </c>
      <c r="H38" s="363">
        <v>3.4542542484406261E-2</v>
      </c>
    </row>
    <row r="39" spans="1:8">
      <c r="A39" s="378"/>
      <c r="B39" s="175" t="s">
        <v>146</v>
      </c>
      <c r="C39" s="362">
        <v>2012847.9726680571</v>
      </c>
      <c r="D39" s="362">
        <v>8946.9975658853073</v>
      </c>
      <c r="E39" s="367">
        <v>4.4647902651123424E-3</v>
      </c>
      <c r="F39" s="370">
        <v>5324783.2199304225</v>
      </c>
      <c r="G39" s="370">
        <v>59622.136106700636</v>
      </c>
      <c r="H39" s="367">
        <v>1.1323895918375437E-2</v>
      </c>
    </row>
    <row r="40" spans="1:8">
      <c r="A40" s="378"/>
      <c r="B40" s="175" t="s">
        <v>68</v>
      </c>
      <c r="C40" s="362">
        <v>55344556.990116462</v>
      </c>
      <c r="D40" s="362">
        <v>1808008.6435175389</v>
      </c>
      <c r="E40" s="363">
        <v>3.3771483208300604E-2</v>
      </c>
      <c r="F40" s="366">
        <v>167101500.07189244</v>
      </c>
      <c r="G40" s="366">
        <v>5252381.1530584395</v>
      </c>
      <c r="H40" s="363">
        <v>3.2452330838405527E-2</v>
      </c>
    </row>
    <row r="41" spans="1:8">
      <c r="A41" s="378"/>
      <c r="B41" s="175" t="s">
        <v>147</v>
      </c>
      <c r="C41" s="362">
        <v>1316817.5117579119</v>
      </c>
      <c r="D41" s="362">
        <v>51982.582760345656</v>
      </c>
      <c r="E41" s="367">
        <v>4.1098313755095296E-2</v>
      </c>
      <c r="F41" s="370">
        <v>3863327.5048218179</v>
      </c>
      <c r="G41" s="370">
        <v>138648.37064544205</v>
      </c>
      <c r="H41" s="367">
        <v>3.7224245539233765E-2</v>
      </c>
    </row>
    <row r="42" spans="1:8">
      <c r="A42" s="378"/>
      <c r="B42" s="175" t="s">
        <v>148</v>
      </c>
      <c r="C42" s="362">
        <v>7244557.826262014</v>
      </c>
      <c r="D42" s="362">
        <v>252462.12629984412</v>
      </c>
      <c r="E42" s="363">
        <v>3.6106789313711772E-2</v>
      </c>
      <c r="F42" s="366">
        <v>22439071.848243702</v>
      </c>
      <c r="G42" s="366">
        <v>662984.89990409091</v>
      </c>
      <c r="H42" s="363">
        <v>3.0445547975488881E-2</v>
      </c>
    </row>
    <row r="43" spans="1:8">
      <c r="A43" s="378"/>
      <c r="B43" s="175" t="s">
        <v>149</v>
      </c>
      <c r="C43" s="362">
        <v>2813790.8479721793</v>
      </c>
      <c r="D43" s="362">
        <v>68360.256498687435</v>
      </c>
      <c r="E43" s="367">
        <v>2.4899648423454771E-2</v>
      </c>
      <c r="F43" s="370">
        <v>7642305.5638062134</v>
      </c>
      <c r="G43" s="370">
        <v>234310.96391652245</v>
      </c>
      <c r="H43" s="367">
        <v>3.1629472829260902E-2</v>
      </c>
    </row>
    <row r="44" spans="1:8">
      <c r="A44" s="378"/>
      <c r="B44" s="175" t="s">
        <v>150</v>
      </c>
      <c r="C44" s="362">
        <v>4420015.6808810905</v>
      </c>
      <c r="D44" s="362">
        <v>128661.90055696014</v>
      </c>
      <c r="E44" s="363">
        <v>2.9981657803855588E-2</v>
      </c>
      <c r="F44" s="366">
        <v>12269997.076973667</v>
      </c>
      <c r="G44" s="366">
        <v>426457.69664825872</v>
      </c>
      <c r="H44" s="363">
        <v>3.6007622633204901E-2</v>
      </c>
    </row>
    <row r="45" spans="1:8">
      <c r="A45" s="378"/>
      <c r="B45" s="175" t="s">
        <v>151</v>
      </c>
      <c r="C45" s="362">
        <v>3505736.1296658888</v>
      </c>
      <c r="D45" s="362">
        <v>91261.301547972951</v>
      </c>
      <c r="E45" s="367">
        <v>2.6727771075201297E-2</v>
      </c>
      <c r="F45" s="370">
        <v>10756595.374596033</v>
      </c>
      <c r="G45" s="370">
        <v>141245.71827131324</v>
      </c>
      <c r="H45" s="367">
        <v>1.3305799888292684E-2</v>
      </c>
    </row>
    <row r="46" spans="1:8">
      <c r="A46" s="378"/>
      <c r="B46" s="175" t="s">
        <v>152</v>
      </c>
      <c r="C46" s="362">
        <v>4631842.031548447</v>
      </c>
      <c r="D46" s="362">
        <v>183791.93851326313</v>
      </c>
      <c r="E46" s="363">
        <v>4.131966472253696E-2</v>
      </c>
      <c r="F46" s="366">
        <v>13483710.777187891</v>
      </c>
      <c r="G46" s="366">
        <v>466966.04804880731</v>
      </c>
      <c r="H46" s="363">
        <v>3.5874257179175091E-2</v>
      </c>
    </row>
    <row r="47" spans="1:8">
      <c r="A47" s="378"/>
      <c r="B47" s="175" t="s">
        <v>153</v>
      </c>
      <c r="C47" s="362">
        <v>15384347.991990726</v>
      </c>
      <c r="D47" s="362">
        <v>640084.41691392474</v>
      </c>
      <c r="E47" s="367">
        <v>4.341243722717366E-2</v>
      </c>
      <c r="F47" s="370">
        <v>50609732.279429004</v>
      </c>
      <c r="G47" s="370">
        <v>2235282.4084770903</v>
      </c>
      <c r="H47" s="367">
        <v>4.6207913773492683E-2</v>
      </c>
    </row>
    <row r="48" spans="1:8">
      <c r="A48" s="378"/>
      <c r="B48" s="175" t="s">
        <v>154</v>
      </c>
      <c r="C48" s="362">
        <v>6718184.6702963253</v>
      </c>
      <c r="D48" s="362">
        <v>275526.26000867598</v>
      </c>
      <c r="E48" s="363">
        <v>4.2765927116159862E-2</v>
      </c>
      <c r="F48" s="366">
        <v>19766782.73313091</v>
      </c>
      <c r="G48" s="366">
        <v>612618.88677953556</v>
      </c>
      <c r="H48" s="363">
        <v>3.1983588095714853E-2</v>
      </c>
    </row>
    <row r="49" spans="1:8">
      <c r="A49" s="378"/>
      <c r="B49" s="175" t="s">
        <v>155</v>
      </c>
      <c r="C49" s="362">
        <v>2352917.6296292855</v>
      </c>
      <c r="D49" s="362">
        <v>-2639.40926610725</v>
      </c>
      <c r="E49" s="367">
        <v>-1.120503228121772E-3</v>
      </c>
      <c r="F49" s="370">
        <v>6420331.9368301928</v>
      </c>
      <c r="G49" s="370">
        <v>10454.481756241061</v>
      </c>
      <c r="H49" s="367">
        <v>1.6309955735527312E-3</v>
      </c>
    </row>
    <row r="50" spans="1:8">
      <c r="A50" s="378"/>
      <c r="B50" s="175" t="s">
        <v>156</v>
      </c>
      <c r="C50" s="362">
        <v>996360.25919995736</v>
      </c>
      <c r="D50" s="362">
        <v>31223.364358638879</v>
      </c>
      <c r="E50" s="363">
        <v>3.2351228644898526E-2</v>
      </c>
      <c r="F50" s="366">
        <v>3056257.2041947283</v>
      </c>
      <c r="G50" s="366">
        <v>71764.336572772358</v>
      </c>
      <c r="H50" s="363">
        <v>2.4045739010244038E-2</v>
      </c>
    </row>
    <row r="51" spans="1:8">
      <c r="A51" s="378"/>
      <c r="B51" s="175" t="s">
        <v>157</v>
      </c>
      <c r="C51" s="362">
        <v>1257353.5314455058</v>
      </c>
      <c r="D51" s="362">
        <v>19150.811137402896</v>
      </c>
      <c r="E51" s="367">
        <v>1.5466620144912608E-2</v>
      </c>
      <c r="F51" s="370">
        <v>3454531.0438252413</v>
      </c>
      <c r="G51" s="370">
        <v>54113.770188774914</v>
      </c>
      <c r="H51" s="367">
        <v>1.5913861692304805E-2</v>
      </c>
    </row>
    <row r="52" spans="1:8">
      <c r="A52" s="378"/>
      <c r="B52" s="175" t="s">
        <v>69</v>
      </c>
      <c r="C52" s="362">
        <v>41629621.966859832</v>
      </c>
      <c r="D52" s="362">
        <v>1504350.6470866799</v>
      </c>
      <c r="E52" s="363">
        <v>3.7491351400416768E-2</v>
      </c>
      <c r="F52" s="366">
        <v>112016794.303629</v>
      </c>
      <c r="G52" s="366">
        <v>4465436.4844538867</v>
      </c>
      <c r="H52" s="363">
        <v>4.1519108405507765E-2</v>
      </c>
    </row>
    <row r="53" spans="1:8">
      <c r="A53" s="378"/>
      <c r="B53" s="175" t="s">
        <v>158</v>
      </c>
      <c r="C53" s="362">
        <v>4584827.5819309941</v>
      </c>
      <c r="D53" s="362">
        <v>100620.26564553939</v>
      </c>
      <c r="E53" s="367">
        <v>2.2438807697430313E-2</v>
      </c>
      <c r="F53" s="370">
        <v>12969430.161180295</v>
      </c>
      <c r="G53" s="370">
        <v>447796.00389408506</v>
      </c>
      <c r="H53" s="367">
        <v>3.576178622288826E-2</v>
      </c>
    </row>
    <row r="54" spans="1:8">
      <c r="A54" s="378"/>
      <c r="B54" s="175" t="s">
        <v>159</v>
      </c>
      <c r="C54" s="362">
        <v>3040979.8397821682</v>
      </c>
      <c r="D54" s="362">
        <v>82780.968842354137</v>
      </c>
      <c r="E54" s="363">
        <v>2.7983571238418728E-2</v>
      </c>
      <c r="F54" s="366">
        <v>8039616.6315445462</v>
      </c>
      <c r="G54" s="366">
        <v>241757.19016067497</v>
      </c>
      <c r="H54" s="363">
        <v>3.1003019736115016E-2</v>
      </c>
    </row>
    <row r="55" spans="1:8">
      <c r="A55" s="378"/>
      <c r="B55" s="175" t="s">
        <v>160</v>
      </c>
      <c r="C55" s="362">
        <v>1887910.0106041529</v>
      </c>
      <c r="D55" s="362">
        <v>97955.200058189221</v>
      </c>
      <c r="E55" s="367">
        <v>5.4724957010680836E-2</v>
      </c>
      <c r="F55" s="370">
        <v>5146942.8503182158</v>
      </c>
      <c r="G55" s="370">
        <v>265814.43213250581</v>
      </c>
      <c r="H55" s="367">
        <v>5.4457578117010012E-2</v>
      </c>
    </row>
    <row r="56" spans="1:8">
      <c r="A56" s="378"/>
      <c r="B56" s="175" t="s">
        <v>161</v>
      </c>
      <c r="C56" s="362">
        <v>7424320.7566993907</v>
      </c>
      <c r="D56" s="362">
        <v>265173.9292772254</v>
      </c>
      <c r="E56" s="363">
        <v>3.7039878587419348E-2</v>
      </c>
      <c r="F56" s="366">
        <v>19757080.07793913</v>
      </c>
      <c r="G56" s="366">
        <v>791867.54264509678</v>
      </c>
      <c r="H56" s="363">
        <v>4.1753686713051109E-2</v>
      </c>
    </row>
    <row r="57" spans="1:8">
      <c r="A57" s="378"/>
      <c r="B57" s="175" t="s">
        <v>162</v>
      </c>
      <c r="C57" s="362">
        <v>1078852.7359788641</v>
      </c>
      <c r="D57" s="362">
        <v>1633.8208778460976</v>
      </c>
      <c r="E57" s="367">
        <v>1.5167027378950946E-3</v>
      </c>
      <c r="F57" s="370">
        <v>2769999.8215153883</v>
      </c>
      <c r="G57" s="370">
        <v>26892.836351859383</v>
      </c>
      <c r="H57" s="367">
        <v>9.8037869092649256E-3</v>
      </c>
    </row>
    <row r="58" spans="1:8">
      <c r="A58" s="378"/>
      <c r="B58" s="175" t="s">
        <v>163</v>
      </c>
      <c r="C58" s="362">
        <v>4199680.6704139197</v>
      </c>
      <c r="D58" s="362">
        <v>163424.70182263153</v>
      </c>
      <c r="E58" s="363">
        <v>4.0489181829483703E-2</v>
      </c>
      <c r="F58" s="366">
        <v>11267600.806194138</v>
      </c>
      <c r="G58" s="366">
        <v>465403.3499811925</v>
      </c>
      <c r="H58" s="363">
        <v>4.3084136525713398E-2</v>
      </c>
    </row>
    <row r="59" spans="1:8">
      <c r="A59" s="378"/>
      <c r="B59" s="175" t="s">
        <v>164</v>
      </c>
      <c r="C59" s="362">
        <v>4667280.0400967533</v>
      </c>
      <c r="D59" s="362">
        <v>204135.82297328115</v>
      </c>
      <c r="E59" s="367">
        <v>4.5738119371111899E-2</v>
      </c>
      <c r="F59" s="370">
        <v>12686717.287078151</v>
      </c>
      <c r="G59" s="370">
        <v>592133.31323377416</v>
      </c>
      <c r="H59" s="367">
        <v>4.8958551572696962E-2</v>
      </c>
    </row>
    <row r="60" spans="1:8">
      <c r="A60" s="378"/>
      <c r="B60" s="175" t="s">
        <v>165</v>
      </c>
      <c r="C60" s="362">
        <v>4736600.9840222755</v>
      </c>
      <c r="D60" s="362">
        <v>218185.74960954208</v>
      </c>
      <c r="E60" s="363">
        <v>4.8288113927161029E-2</v>
      </c>
      <c r="F60" s="366">
        <v>12746604.246500883</v>
      </c>
      <c r="G60" s="366">
        <v>529768.68488019705</v>
      </c>
      <c r="H60" s="363">
        <v>4.3363822178672094E-2</v>
      </c>
    </row>
    <row r="61" spans="1:8">
      <c r="A61" s="378"/>
      <c r="B61" s="175" t="s">
        <v>70</v>
      </c>
      <c r="C61" s="362">
        <v>25746442.968113892</v>
      </c>
      <c r="D61" s="362">
        <v>-351342.56527474895</v>
      </c>
      <c r="E61" s="367">
        <v>-1.3462543204106453E-2</v>
      </c>
      <c r="F61" s="370">
        <v>78682868.766715407</v>
      </c>
      <c r="G61" s="370">
        <v>-167279.6876578331</v>
      </c>
      <c r="H61" s="367">
        <v>-2.1214885569255429E-3</v>
      </c>
    </row>
    <row r="62" spans="1:8">
      <c r="A62" s="378"/>
      <c r="B62" s="175" t="s">
        <v>166</v>
      </c>
      <c r="C62" s="362">
        <v>11681762.806182254</v>
      </c>
      <c r="D62" s="362">
        <v>-225962.33585844003</v>
      </c>
      <c r="E62" s="363">
        <v>-1.8976112831213334E-2</v>
      </c>
      <c r="F62" s="366">
        <v>35267313.344902866</v>
      </c>
      <c r="G62" s="366">
        <v>-415211.96457377076</v>
      </c>
      <c r="H62" s="363">
        <v>-1.1636283053752867E-2</v>
      </c>
    </row>
    <row r="63" spans="1:8">
      <c r="A63" s="378"/>
      <c r="B63" s="175" t="s">
        <v>167</v>
      </c>
      <c r="C63" s="362">
        <v>2030997.1636923703</v>
      </c>
      <c r="D63" s="362">
        <v>-6514.1066728439182</v>
      </c>
      <c r="E63" s="367">
        <v>-3.1970898848948676E-3</v>
      </c>
      <c r="F63" s="370">
        <v>6103614.5826642103</v>
      </c>
      <c r="G63" s="370">
        <v>91453.033005295321</v>
      </c>
      <c r="H63" s="367">
        <v>1.5211339923240034E-2</v>
      </c>
    </row>
    <row r="64" spans="1:8">
      <c r="A64" s="378"/>
      <c r="B64" s="175" t="s">
        <v>168</v>
      </c>
      <c r="C64" s="362">
        <v>2396796.4348094398</v>
      </c>
      <c r="D64" s="362">
        <v>6062.7659928528592</v>
      </c>
      <c r="E64" s="363">
        <v>2.5359437029445139E-3</v>
      </c>
      <c r="F64" s="366">
        <v>7417649.2871583356</v>
      </c>
      <c r="G64" s="366">
        <v>34986.14302028995</v>
      </c>
      <c r="H64" s="363">
        <v>4.7389596866639532E-3</v>
      </c>
    </row>
    <row r="65" spans="1:8">
      <c r="A65" s="378"/>
      <c r="B65" s="175" t="s">
        <v>169</v>
      </c>
      <c r="C65" s="362">
        <v>3952852.3720230241</v>
      </c>
      <c r="D65" s="362">
        <v>-24049.543582084123</v>
      </c>
      <c r="E65" s="367">
        <v>-6.0473061927213377E-3</v>
      </c>
      <c r="F65" s="370">
        <v>13040761.05294404</v>
      </c>
      <c r="G65" s="370">
        <v>147455.89893081784</v>
      </c>
      <c r="H65" s="367">
        <v>1.1436625222890977E-2</v>
      </c>
    </row>
    <row r="66" spans="1:8">
      <c r="A66" s="378"/>
      <c r="B66" s="175" t="s">
        <v>63</v>
      </c>
      <c r="C66" s="362">
        <v>31802203.056706905</v>
      </c>
      <c r="D66" s="362">
        <v>201153.47570873797</v>
      </c>
      <c r="E66" s="363">
        <v>6.3654048955922122E-3</v>
      </c>
      <c r="F66" s="366">
        <v>90562258.653803781</v>
      </c>
      <c r="G66" s="366">
        <v>1689254.8848929405</v>
      </c>
      <c r="H66" s="363">
        <v>1.9007514242293091E-2</v>
      </c>
    </row>
    <row r="67" spans="1:8">
      <c r="A67" s="378"/>
      <c r="B67" s="175" t="s">
        <v>170</v>
      </c>
      <c r="C67" s="362">
        <v>611769.52090155543</v>
      </c>
      <c r="D67" s="362">
        <v>31537.834859386203</v>
      </c>
      <c r="E67" s="367">
        <v>5.4353865219787641E-2</v>
      </c>
      <c r="F67" s="370">
        <v>1710009.0148477685</v>
      </c>
      <c r="G67" s="370">
        <v>97648.436057419749</v>
      </c>
      <c r="H67" s="367">
        <v>6.0562406041134512E-2</v>
      </c>
    </row>
    <row r="68" spans="1:8">
      <c r="A68" s="378"/>
      <c r="B68" s="175" t="s">
        <v>171</v>
      </c>
      <c r="C68" s="362">
        <v>4295000.3373939386</v>
      </c>
      <c r="D68" s="362">
        <v>-27539.781054013409</v>
      </c>
      <c r="E68" s="363">
        <v>-6.3712031119104624E-3</v>
      </c>
      <c r="F68" s="366">
        <v>12811674.589960089</v>
      </c>
      <c r="G68" s="366">
        <v>174709.82853955775</v>
      </c>
      <c r="H68" s="363">
        <v>1.38252999702057E-2</v>
      </c>
    </row>
    <row r="69" spans="1:8">
      <c r="A69" s="378"/>
      <c r="B69" s="175" t="s">
        <v>172</v>
      </c>
      <c r="C69" s="362">
        <v>1615291.7246455322</v>
      </c>
      <c r="D69" s="362">
        <v>14979.106467577629</v>
      </c>
      <c r="E69" s="367">
        <v>9.3601127038741832E-3</v>
      </c>
      <c r="F69" s="370">
        <v>4559695.7340517733</v>
      </c>
      <c r="G69" s="370">
        <v>131504.1922166273</v>
      </c>
      <c r="H69" s="367">
        <v>2.9697042454972237E-2</v>
      </c>
    </row>
    <row r="70" spans="1:8">
      <c r="A70" s="378"/>
      <c r="B70" s="175" t="s">
        <v>173</v>
      </c>
      <c r="C70" s="362">
        <v>4634423.2992972257</v>
      </c>
      <c r="D70" s="362">
        <v>81309.167133416049</v>
      </c>
      <c r="E70" s="363">
        <v>1.7857924219170606E-2</v>
      </c>
      <c r="F70" s="366">
        <v>13031815.130223783</v>
      </c>
      <c r="G70" s="366">
        <v>385854.30220519193</v>
      </c>
      <c r="H70" s="363">
        <v>3.0512058945358033E-2</v>
      </c>
    </row>
    <row r="71" spans="1:8">
      <c r="A71" s="378"/>
      <c r="B71" s="175" t="s">
        <v>174</v>
      </c>
      <c r="C71" s="362">
        <v>3082220.3235151758</v>
      </c>
      <c r="D71" s="362">
        <v>-24527.940982890781</v>
      </c>
      <c r="E71" s="367">
        <v>-7.8950526063474181E-3</v>
      </c>
      <c r="F71" s="370">
        <v>8985079.2106543239</v>
      </c>
      <c r="G71" s="370">
        <v>226020.68478806503</v>
      </c>
      <c r="H71" s="367">
        <v>2.5804221323628147E-2</v>
      </c>
    </row>
    <row r="72" spans="1:8">
      <c r="A72" s="378"/>
      <c r="B72" s="175" t="s">
        <v>175</v>
      </c>
      <c r="C72" s="362">
        <v>2185667.4679617588</v>
      </c>
      <c r="D72" s="362">
        <v>57250.760360771324</v>
      </c>
      <c r="E72" s="363">
        <v>2.6898285545456296E-2</v>
      </c>
      <c r="F72" s="366">
        <v>6032836.2515587471</v>
      </c>
      <c r="G72" s="366">
        <v>199715.31025433727</v>
      </c>
      <c r="H72" s="363">
        <v>3.4238156942735472E-2</v>
      </c>
    </row>
    <row r="73" spans="1:8">
      <c r="A73" s="378"/>
      <c r="B73" s="175" t="s">
        <v>176</v>
      </c>
      <c r="C73" s="362">
        <v>3206484.4624315305</v>
      </c>
      <c r="D73" s="362">
        <v>-17185.641711378004</v>
      </c>
      <c r="E73" s="367">
        <v>-5.3310795323913045E-3</v>
      </c>
      <c r="F73" s="370">
        <v>9920332.1972295213</v>
      </c>
      <c r="G73" s="370">
        <v>-100592.47482517548</v>
      </c>
      <c r="H73" s="367">
        <v>-1.0038242788681689E-2</v>
      </c>
    </row>
    <row r="74" spans="1:8">
      <c r="A74" s="378"/>
      <c r="B74" s="175" t="s">
        <v>177</v>
      </c>
      <c r="C74" s="362">
        <v>644224.15899651218</v>
      </c>
      <c r="D74" s="362">
        <v>5687.9062422354473</v>
      </c>
      <c r="E74" s="363">
        <v>8.9077264097396254E-3</v>
      </c>
      <c r="F74" s="366">
        <v>1760959.1769782649</v>
      </c>
      <c r="G74" s="366">
        <v>10153.086861568503</v>
      </c>
      <c r="H74" s="363">
        <v>5.7990927258493655E-3</v>
      </c>
    </row>
    <row r="75" spans="1:8">
      <c r="A75" s="378"/>
      <c r="B75" s="175" t="s">
        <v>178</v>
      </c>
      <c r="C75" s="362">
        <v>2897211.1569127478</v>
      </c>
      <c r="D75" s="362">
        <v>-109455.33023206936</v>
      </c>
      <c r="E75" s="367">
        <v>-3.6404214002468245E-2</v>
      </c>
      <c r="F75" s="370">
        <v>7701450.2372515192</v>
      </c>
      <c r="G75" s="370">
        <v>-205034.59460714459</v>
      </c>
      <c r="H75" s="367">
        <v>-2.59324591101435E-2</v>
      </c>
    </row>
    <row r="76" spans="1:8">
      <c r="A76" s="378" t="s">
        <v>320</v>
      </c>
      <c r="B76" s="175" t="s">
        <v>64</v>
      </c>
      <c r="C76" s="362">
        <v>497533202.80376208</v>
      </c>
      <c r="D76" s="362">
        <v>15218633.538685977</v>
      </c>
      <c r="E76" s="363">
        <v>3.1553335744917012E-2</v>
      </c>
      <c r="F76" s="366">
        <v>1343567836.7928257</v>
      </c>
      <c r="G76" s="366">
        <v>97126015.620629311</v>
      </c>
      <c r="H76" s="363">
        <v>7.7922622597249414E-2</v>
      </c>
    </row>
    <row r="77" spans="1:8">
      <c r="A77" s="379"/>
      <c r="B77" s="175" t="s">
        <v>117</v>
      </c>
      <c r="C77" s="362">
        <v>90908622.932339624</v>
      </c>
      <c r="D77" s="362">
        <v>1856193.8025421649</v>
      </c>
      <c r="E77" s="367">
        <v>2.0843831220333009E-2</v>
      </c>
      <c r="F77" s="370">
        <v>257012139.561362</v>
      </c>
      <c r="G77" s="370">
        <v>16845316.556219548</v>
      </c>
      <c r="H77" s="367">
        <v>7.0140064915872477E-2</v>
      </c>
    </row>
    <row r="78" spans="1:8">
      <c r="A78" s="378"/>
      <c r="B78" s="175" t="s">
        <v>206</v>
      </c>
      <c r="C78" s="362">
        <v>34195499.482910529</v>
      </c>
      <c r="D78" s="362">
        <v>1363655.9910109937</v>
      </c>
      <c r="E78" s="363">
        <v>4.1534554443994072E-2</v>
      </c>
      <c r="F78" s="366">
        <v>93982787.35073176</v>
      </c>
      <c r="G78" s="366">
        <v>8064178.7993645668</v>
      </c>
      <c r="H78" s="363">
        <v>9.3858349609366953E-2</v>
      </c>
    </row>
    <row r="79" spans="1:8">
      <c r="A79" s="378"/>
      <c r="B79" s="175" t="s">
        <v>118</v>
      </c>
      <c r="C79" s="362">
        <v>21692327.505607881</v>
      </c>
      <c r="D79" s="362">
        <v>908506.42744306102</v>
      </c>
      <c r="E79" s="367">
        <v>4.3712194404787512E-2</v>
      </c>
      <c r="F79" s="370">
        <v>61110306.842929766</v>
      </c>
      <c r="G79" s="370">
        <v>4740977.6725607589</v>
      </c>
      <c r="H79" s="367">
        <v>8.410562521032966E-2</v>
      </c>
    </row>
    <row r="80" spans="1:8">
      <c r="A80" s="378"/>
      <c r="B80" s="175" t="s">
        <v>207</v>
      </c>
      <c r="C80" s="362">
        <v>24943981.879220705</v>
      </c>
      <c r="D80" s="362">
        <v>1004890.3027989119</v>
      </c>
      <c r="E80" s="363">
        <v>4.1976960553868861E-2</v>
      </c>
      <c r="F80" s="366">
        <v>68455038.983719707</v>
      </c>
      <c r="G80" s="366">
        <v>5516094.8404265568</v>
      </c>
      <c r="H80" s="363">
        <v>8.7641998376522784E-2</v>
      </c>
    </row>
    <row r="81" spans="1:8">
      <c r="A81" s="378"/>
      <c r="B81" s="175" t="s">
        <v>119</v>
      </c>
      <c r="C81" s="362">
        <v>50049784.720127963</v>
      </c>
      <c r="D81" s="362">
        <v>1292278.0891332552</v>
      </c>
      <c r="E81" s="367">
        <v>2.650418732265045E-2</v>
      </c>
      <c r="F81" s="370">
        <v>141949731.50747499</v>
      </c>
      <c r="G81" s="370">
        <v>9075858.2845578939</v>
      </c>
      <c r="H81" s="367">
        <v>6.8304310429272236E-2</v>
      </c>
    </row>
    <row r="82" spans="1:8">
      <c r="A82" s="378"/>
      <c r="B82" s="175" t="s">
        <v>120</v>
      </c>
      <c r="C82" s="362">
        <v>22834600.485376529</v>
      </c>
      <c r="D82" s="362">
        <v>617937.9938297607</v>
      </c>
      <c r="E82" s="363">
        <v>2.7814168490198757E-2</v>
      </c>
      <c r="F82" s="366">
        <v>61026517.50572139</v>
      </c>
      <c r="G82" s="366">
        <v>3782807.2951419652</v>
      </c>
      <c r="H82" s="363">
        <v>6.6082496770847848E-2</v>
      </c>
    </row>
    <row r="83" spans="1:8">
      <c r="A83" s="378"/>
      <c r="B83" s="175" t="s">
        <v>121</v>
      </c>
      <c r="C83" s="362">
        <v>9980759.3244659677</v>
      </c>
      <c r="D83" s="362">
        <v>369170.70607180521</v>
      </c>
      <c r="E83" s="367">
        <v>3.8408916645194878E-2</v>
      </c>
      <c r="F83" s="370">
        <v>25632870.03046111</v>
      </c>
      <c r="G83" s="370">
        <v>2057348.4157934785</v>
      </c>
      <c r="H83" s="367">
        <v>8.7266294651715731E-2</v>
      </c>
    </row>
    <row r="84" spans="1:8">
      <c r="A84" s="378"/>
      <c r="B84" s="175" t="s">
        <v>122</v>
      </c>
      <c r="C84" s="362">
        <v>26529417.640015803</v>
      </c>
      <c r="D84" s="362">
        <v>1524589.0313581005</v>
      </c>
      <c r="E84" s="363">
        <v>6.0971784898786505E-2</v>
      </c>
      <c r="F84" s="366">
        <v>70796962.586543679</v>
      </c>
      <c r="G84" s="366">
        <v>6833239.596149832</v>
      </c>
      <c r="H84" s="363">
        <v>0.1068299229107733</v>
      </c>
    </row>
    <row r="85" spans="1:8">
      <c r="A85" s="378"/>
      <c r="B85" s="175" t="s">
        <v>123</v>
      </c>
      <c r="C85" s="362">
        <v>31015434.528136123</v>
      </c>
      <c r="D85" s="362">
        <v>254449.14808565006</v>
      </c>
      <c r="E85" s="367">
        <v>8.2718139533549812E-3</v>
      </c>
      <c r="F85" s="370">
        <v>85151346.723102227</v>
      </c>
      <c r="G85" s="370">
        <v>4832589.5642531067</v>
      </c>
      <c r="H85" s="367">
        <v>6.0167633753290421E-2</v>
      </c>
    </row>
    <row r="86" spans="1:8">
      <c r="A86" s="378"/>
      <c r="B86" s="175" t="s">
        <v>124</v>
      </c>
      <c r="C86" s="362">
        <v>18970664.440126602</v>
      </c>
      <c r="D86" s="362">
        <v>557622.66096179187</v>
      </c>
      <c r="E86" s="363">
        <v>3.0284114251712999E-2</v>
      </c>
      <c r="F86" s="366">
        <v>49466609.893262297</v>
      </c>
      <c r="G86" s="366">
        <v>3742161.1386004761</v>
      </c>
      <c r="H86" s="363">
        <v>8.1841580172553649E-2</v>
      </c>
    </row>
    <row r="87" spans="1:8">
      <c r="A87" s="378"/>
      <c r="B87" s="175" t="s">
        <v>125</v>
      </c>
      <c r="C87" s="362">
        <v>20794338.56405291</v>
      </c>
      <c r="D87" s="362">
        <v>781471.88907683641</v>
      </c>
      <c r="E87" s="367">
        <v>3.9048473253158807E-2</v>
      </c>
      <c r="F87" s="370">
        <v>52938728.906006142</v>
      </c>
      <c r="G87" s="370">
        <v>4148366.1721570268</v>
      </c>
      <c r="H87" s="367">
        <v>8.5024294547394907E-2</v>
      </c>
    </row>
    <row r="88" spans="1:8">
      <c r="A88" s="378"/>
      <c r="B88" s="175" t="s">
        <v>65</v>
      </c>
      <c r="C88" s="362">
        <v>354168183.4758805</v>
      </c>
      <c r="D88" s="362">
        <v>10956141.618932664</v>
      </c>
      <c r="E88" s="363">
        <v>3.1922369505610844E-2</v>
      </c>
      <c r="F88" s="366">
        <v>963935087.92010331</v>
      </c>
      <c r="G88" s="366">
        <v>84771060.940631151</v>
      </c>
      <c r="H88" s="363">
        <v>9.6422349344612676E-2</v>
      </c>
    </row>
    <row r="89" spans="1:8">
      <c r="A89" s="378"/>
      <c r="B89" s="175" t="s">
        <v>126</v>
      </c>
      <c r="C89" s="362">
        <v>77461419.436547577</v>
      </c>
      <c r="D89" s="362">
        <v>2558568.7930388451</v>
      </c>
      <c r="E89" s="367">
        <v>3.4158496920445001E-2</v>
      </c>
      <c r="F89" s="370">
        <v>215405036.43840563</v>
      </c>
      <c r="G89" s="370">
        <v>19167917.367121071</v>
      </c>
      <c r="H89" s="367">
        <v>9.7677327601605204E-2</v>
      </c>
    </row>
    <row r="90" spans="1:8">
      <c r="A90" s="378"/>
      <c r="B90" s="175" t="s">
        <v>127</v>
      </c>
      <c r="C90" s="362">
        <v>65905394.257596254</v>
      </c>
      <c r="D90" s="362">
        <v>1929316.1310281232</v>
      </c>
      <c r="E90" s="363">
        <v>3.0156836547736307E-2</v>
      </c>
      <c r="F90" s="366">
        <v>185066590.32322541</v>
      </c>
      <c r="G90" s="366">
        <v>16275751.014365226</v>
      </c>
      <c r="H90" s="363">
        <v>9.6425558881090764E-2</v>
      </c>
    </row>
    <row r="91" spans="1:8">
      <c r="A91" s="378"/>
      <c r="B91" s="175" t="s">
        <v>128</v>
      </c>
      <c r="C91" s="362">
        <v>6149273.7893896671</v>
      </c>
      <c r="D91" s="362">
        <v>321534.15872026514</v>
      </c>
      <c r="E91" s="367">
        <v>5.5173048059343754E-2</v>
      </c>
      <c r="F91" s="370">
        <v>16350424.41770139</v>
      </c>
      <c r="G91" s="370">
        <v>1698083.5045093037</v>
      </c>
      <c r="H91" s="367">
        <v>0.11589161858638243</v>
      </c>
    </row>
    <row r="92" spans="1:8">
      <c r="A92" s="378"/>
      <c r="B92" s="175" t="s">
        <v>129</v>
      </c>
      <c r="C92" s="362">
        <v>25250935.794048775</v>
      </c>
      <c r="D92" s="362">
        <v>730032.61975585297</v>
      </c>
      <c r="E92" s="363">
        <v>2.977184871890038E-2</v>
      </c>
      <c r="F92" s="366">
        <v>68694247.762125671</v>
      </c>
      <c r="G92" s="366">
        <v>5416136.1208386719</v>
      </c>
      <c r="H92" s="363">
        <v>8.5592568747023284E-2</v>
      </c>
    </row>
    <row r="93" spans="1:8">
      <c r="A93" s="378"/>
      <c r="B93" s="175" t="s">
        <v>130</v>
      </c>
      <c r="C93" s="362">
        <v>11758640.742022391</v>
      </c>
      <c r="D93" s="362">
        <v>430227.40600079112</v>
      </c>
      <c r="E93" s="367">
        <v>3.7977728499080501E-2</v>
      </c>
      <c r="F93" s="370">
        <v>29962521.46306115</v>
      </c>
      <c r="G93" s="370">
        <v>2558957.7616272643</v>
      </c>
      <c r="H93" s="367">
        <v>9.3380473777334563E-2</v>
      </c>
    </row>
    <row r="94" spans="1:8">
      <c r="A94" s="378"/>
      <c r="B94" s="175" t="s">
        <v>131</v>
      </c>
      <c r="C94" s="362">
        <v>9745896.5777408443</v>
      </c>
      <c r="D94" s="362">
        <v>347608.05321690068</v>
      </c>
      <c r="E94" s="363">
        <v>3.6986314296464762E-2</v>
      </c>
      <c r="F94" s="366">
        <v>24938390.145693801</v>
      </c>
      <c r="G94" s="366">
        <v>1960802.7610103227</v>
      </c>
      <c r="H94" s="363">
        <v>8.5335450070679095E-2</v>
      </c>
    </row>
    <row r="95" spans="1:8">
      <c r="A95" s="378"/>
      <c r="B95" s="175" t="s">
        <v>66</v>
      </c>
      <c r="C95" s="362">
        <v>240660799.83285511</v>
      </c>
      <c r="D95" s="362">
        <v>10202419.806840777</v>
      </c>
      <c r="E95" s="367">
        <v>4.4270118559755212E-2</v>
      </c>
      <c r="F95" s="370">
        <v>642060362.97156501</v>
      </c>
      <c r="G95" s="370">
        <v>54585506.578544259</v>
      </c>
      <c r="H95" s="367">
        <v>9.2915477121333259E-2</v>
      </c>
    </row>
    <row r="96" spans="1:8">
      <c r="A96" s="378"/>
      <c r="B96" s="175" t="s">
        <v>132</v>
      </c>
      <c r="C96" s="362">
        <v>11021547.167370582</v>
      </c>
      <c r="D96" s="362">
        <v>577547.18265855685</v>
      </c>
      <c r="E96" s="363">
        <v>5.5299423927994355E-2</v>
      </c>
      <c r="F96" s="366">
        <v>29694433.496070899</v>
      </c>
      <c r="G96" s="366">
        <v>2657808.3480050936</v>
      </c>
      <c r="H96" s="363">
        <v>9.8303998130300399E-2</v>
      </c>
    </row>
    <row r="97" spans="1:8">
      <c r="A97" s="378"/>
      <c r="B97" s="175" t="s">
        <v>133</v>
      </c>
      <c r="C97" s="362">
        <v>22197510.469483674</v>
      </c>
      <c r="D97" s="362">
        <v>1319500.1084317341</v>
      </c>
      <c r="E97" s="367">
        <v>6.3200471961316299E-2</v>
      </c>
      <c r="F97" s="370">
        <v>59548774.159245588</v>
      </c>
      <c r="G97" s="370">
        <v>5890875.082147859</v>
      </c>
      <c r="H97" s="367">
        <v>0.10978579451431043</v>
      </c>
    </row>
    <row r="98" spans="1:8">
      <c r="A98" s="378"/>
      <c r="B98" s="175" t="s">
        <v>134</v>
      </c>
      <c r="C98" s="362">
        <v>42966002.264391735</v>
      </c>
      <c r="D98" s="362">
        <v>1155368.0776002035</v>
      </c>
      <c r="E98" s="363">
        <v>2.7633354529819538E-2</v>
      </c>
      <c r="F98" s="366">
        <v>124045548.16303301</v>
      </c>
      <c r="G98" s="366">
        <v>8163124.9503247589</v>
      </c>
      <c r="H98" s="363">
        <v>7.0443167514204597E-2</v>
      </c>
    </row>
    <row r="99" spans="1:8">
      <c r="A99" s="378"/>
      <c r="B99" s="175" t="s">
        <v>141</v>
      </c>
      <c r="C99" s="362">
        <v>15046330.809918454</v>
      </c>
      <c r="D99" s="362">
        <v>669405.92481849156</v>
      </c>
      <c r="E99" s="367">
        <v>4.6561133912040829E-2</v>
      </c>
      <c r="F99" s="370">
        <v>40620470.288394265</v>
      </c>
      <c r="G99" s="370">
        <v>3700063.5970005244</v>
      </c>
      <c r="H99" s="367">
        <v>0.10021730334468446</v>
      </c>
    </row>
    <row r="100" spans="1:8">
      <c r="A100" s="378"/>
      <c r="B100" s="175" t="s">
        <v>138</v>
      </c>
      <c r="C100" s="362">
        <v>28490728.49954157</v>
      </c>
      <c r="D100" s="362">
        <v>1430818.2331093773</v>
      </c>
      <c r="E100" s="363">
        <v>5.2875941532012645E-2</v>
      </c>
      <c r="F100" s="366">
        <v>77665257.624803662</v>
      </c>
      <c r="G100" s="366">
        <v>7564814.522009477</v>
      </c>
      <c r="H100" s="363">
        <v>0.10791393302488192</v>
      </c>
    </row>
    <row r="101" spans="1:8">
      <c r="A101" s="378"/>
      <c r="B101" s="175" t="s">
        <v>135</v>
      </c>
      <c r="C101" s="362">
        <v>8467979.2261910196</v>
      </c>
      <c r="D101" s="362">
        <v>321999.97871750314</v>
      </c>
      <c r="E101" s="367">
        <v>3.9528701084939756E-2</v>
      </c>
      <c r="F101" s="370">
        <v>21097022.495747782</v>
      </c>
      <c r="G101" s="370">
        <v>1819769.0145119354</v>
      </c>
      <c r="H101" s="367">
        <v>9.4399807331644409E-2</v>
      </c>
    </row>
    <row r="102" spans="1:8">
      <c r="A102" s="378"/>
      <c r="B102" s="175" t="s">
        <v>67</v>
      </c>
      <c r="C102" s="362">
        <v>419365646.67797333</v>
      </c>
      <c r="D102" s="362">
        <v>16854708.141665578</v>
      </c>
      <c r="E102" s="363">
        <v>4.1873913297750615E-2</v>
      </c>
      <c r="F102" s="366">
        <v>1184392852.521441</v>
      </c>
      <c r="G102" s="366">
        <v>100954323.74457335</v>
      </c>
      <c r="H102" s="363">
        <v>9.3179558473468996E-2</v>
      </c>
    </row>
    <row r="103" spans="1:8">
      <c r="A103" s="378"/>
      <c r="B103" s="175" t="s">
        <v>136</v>
      </c>
      <c r="C103" s="362">
        <v>97955901.410154045</v>
      </c>
      <c r="D103" s="362">
        <v>2574514.2558544427</v>
      </c>
      <c r="E103" s="367">
        <v>2.6991788782539099E-2</v>
      </c>
      <c r="F103" s="370">
        <v>298735184.13728428</v>
      </c>
      <c r="G103" s="370">
        <v>20481533.200342238</v>
      </c>
      <c r="H103" s="367">
        <v>7.3607419458383935E-2</v>
      </c>
    </row>
    <row r="104" spans="1:8">
      <c r="A104" s="378"/>
      <c r="B104" s="175" t="s">
        <v>137</v>
      </c>
      <c r="C104" s="362">
        <v>33555756.014507391</v>
      </c>
      <c r="D104" s="362">
        <v>1558928.8121976852</v>
      </c>
      <c r="E104" s="363">
        <v>4.8721356100118365E-2</v>
      </c>
      <c r="F104" s="366">
        <v>95491314.900863603</v>
      </c>
      <c r="G104" s="366">
        <v>8739236.9136149883</v>
      </c>
      <c r="H104" s="363">
        <v>0.10073807010017141</v>
      </c>
    </row>
    <row r="105" spans="1:8">
      <c r="A105" s="378"/>
      <c r="B105" s="175" t="s">
        <v>139</v>
      </c>
      <c r="C105" s="362">
        <v>12583480.245994633</v>
      </c>
      <c r="D105" s="362">
        <v>831114.61285302602</v>
      </c>
      <c r="E105" s="367">
        <v>7.071892066643054E-2</v>
      </c>
      <c r="F105" s="370">
        <v>34774750.743935488</v>
      </c>
      <c r="G105" s="370">
        <v>3869205.3175525852</v>
      </c>
      <c r="H105" s="367">
        <v>0.12519453270187525</v>
      </c>
    </row>
    <row r="106" spans="1:8">
      <c r="A106" s="378"/>
      <c r="B106" s="175" t="s">
        <v>140</v>
      </c>
      <c r="C106" s="362">
        <v>13901739.426471023</v>
      </c>
      <c r="D106" s="362">
        <v>896776.73005803302</v>
      </c>
      <c r="E106" s="363">
        <v>6.8956501528864872E-2</v>
      </c>
      <c r="F106" s="366">
        <v>37143258.751688816</v>
      </c>
      <c r="G106" s="366">
        <v>4032755.5128121302</v>
      </c>
      <c r="H106" s="363">
        <v>0.12179686559632448</v>
      </c>
    </row>
    <row r="107" spans="1:8">
      <c r="A107" s="378"/>
      <c r="B107" s="175" t="s">
        <v>142</v>
      </c>
      <c r="C107" s="362">
        <v>8862726.5276149772</v>
      </c>
      <c r="D107" s="362">
        <v>244829.08827065118</v>
      </c>
      <c r="E107" s="367">
        <v>2.8409375952062672E-2</v>
      </c>
      <c r="F107" s="370">
        <v>23537666.016917657</v>
      </c>
      <c r="G107" s="370">
        <v>1981767.9928720072</v>
      </c>
      <c r="H107" s="367">
        <v>9.1936229734494973E-2</v>
      </c>
    </row>
    <row r="108" spans="1:8">
      <c r="A108" s="378"/>
      <c r="B108" s="175" t="s">
        <v>143</v>
      </c>
      <c r="C108" s="362">
        <v>23995194.005161516</v>
      </c>
      <c r="D108" s="362">
        <v>1688133.6563275978</v>
      </c>
      <c r="E108" s="363">
        <v>7.5677100878773718E-2</v>
      </c>
      <c r="F108" s="366">
        <v>67060215.271411017</v>
      </c>
      <c r="G108" s="366">
        <v>7498215.9297766834</v>
      </c>
      <c r="H108" s="363">
        <v>0.12588925846442109</v>
      </c>
    </row>
    <row r="109" spans="1:8">
      <c r="A109" s="378"/>
      <c r="B109" s="175" t="s">
        <v>144</v>
      </c>
      <c r="C109" s="362">
        <v>43401493.368675627</v>
      </c>
      <c r="D109" s="362">
        <v>1547158.3670680672</v>
      </c>
      <c r="E109" s="367">
        <v>3.6965307584235739E-2</v>
      </c>
      <c r="F109" s="370">
        <v>123075730.97533309</v>
      </c>
      <c r="G109" s="370">
        <v>10045475.873148918</v>
      </c>
      <c r="H109" s="367">
        <v>8.887422101336831E-2</v>
      </c>
    </row>
    <row r="110" spans="1:8">
      <c r="A110" s="378"/>
      <c r="B110" s="175" t="s">
        <v>145</v>
      </c>
      <c r="C110" s="362">
        <v>33103505.366413139</v>
      </c>
      <c r="D110" s="362">
        <v>1220988.8313582838</v>
      </c>
      <c r="E110" s="363">
        <v>3.8296501156544697E-2</v>
      </c>
      <c r="F110" s="366">
        <v>94136433.559861138</v>
      </c>
      <c r="G110" s="366">
        <v>7609829.7265788019</v>
      </c>
      <c r="H110" s="363">
        <v>8.7947860998234303E-2</v>
      </c>
    </row>
    <row r="111" spans="1:8">
      <c r="A111" s="378"/>
      <c r="B111" s="175" t="s">
        <v>146</v>
      </c>
      <c r="C111" s="362">
        <v>24658311.620749462</v>
      </c>
      <c r="D111" s="362">
        <v>870895.76878927276</v>
      </c>
      <c r="E111" s="367">
        <v>3.6611617428696321E-2</v>
      </c>
      <c r="F111" s="370">
        <v>65559846.014138468</v>
      </c>
      <c r="G111" s="370">
        <v>5639240.6741219312</v>
      </c>
      <c r="H111" s="367">
        <v>9.4111877577376546E-2</v>
      </c>
    </row>
    <row r="112" spans="1:8">
      <c r="A112" s="378"/>
      <c r="B112" s="175" t="s">
        <v>68</v>
      </c>
      <c r="C112" s="362">
        <v>682837605.28810132</v>
      </c>
      <c r="D112" s="362">
        <v>20827106.342548966</v>
      </c>
      <c r="E112" s="363">
        <v>3.1460386769880985E-2</v>
      </c>
      <c r="F112" s="366">
        <v>2084282685.2767668</v>
      </c>
      <c r="G112" s="366">
        <v>146573010.18723297</v>
      </c>
      <c r="H112" s="363">
        <v>7.5642399927873832E-2</v>
      </c>
    </row>
    <row r="113" spans="1:8">
      <c r="A113" s="378"/>
      <c r="B113" s="175" t="s">
        <v>147</v>
      </c>
      <c r="C113" s="362">
        <v>16189012.83338123</v>
      </c>
      <c r="D113" s="362">
        <v>585088.47881855071</v>
      </c>
      <c r="E113" s="367">
        <v>3.7496239120607337E-2</v>
      </c>
      <c r="F113" s="370">
        <v>48480443.338945277</v>
      </c>
      <c r="G113" s="370">
        <v>3767240.725405626</v>
      </c>
      <c r="H113" s="367">
        <v>8.4253430870658855E-2</v>
      </c>
    </row>
    <row r="114" spans="1:8">
      <c r="A114" s="378"/>
      <c r="B114" s="175" t="s">
        <v>148</v>
      </c>
      <c r="C114" s="362">
        <v>89026404.681007028</v>
      </c>
      <c r="D114" s="362">
        <v>2841184.8567533046</v>
      </c>
      <c r="E114" s="363">
        <v>3.2966033648773679E-2</v>
      </c>
      <c r="F114" s="366">
        <v>278532881.93799996</v>
      </c>
      <c r="G114" s="366">
        <v>19936510.175653785</v>
      </c>
      <c r="H114" s="363">
        <v>7.709508853424954E-2</v>
      </c>
    </row>
    <row r="115" spans="1:8">
      <c r="A115" s="378"/>
      <c r="B115" s="175" t="s">
        <v>149</v>
      </c>
      <c r="C115" s="362">
        <v>34939721.901926197</v>
      </c>
      <c r="D115" s="362">
        <v>1425447.6018654294</v>
      </c>
      <c r="E115" s="367">
        <v>4.253255162570669E-2</v>
      </c>
      <c r="F115" s="370">
        <v>95160740.613067821</v>
      </c>
      <c r="G115" s="370">
        <v>8332331.3938363045</v>
      </c>
      <c r="H115" s="367">
        <v>9.5963193023589188E-2</v>
      </c>
    </row>
    <row r="116" spans="1:8">
      <c r="A116" s="378"/>
      <c r="B116" s="175" t="s">
        <v>150</v>
      </c>
      <c r="C116" s="362">
        <v>54481048.695989318</v>
      </c>
      <c r="D116" s="362">
        <v>1746063.7959789261</v>
      </c>
      <c r="E116" s="363">
        <v>3.3110160158187171E-2</v>
      </c>
      <c r="F116" s="366">
        <v>152416837.01802418</v>
      </c>
      <c r="G116" s="366">
        <v>12293829.732049584</v>
      </c>
      <c r="H116" s="363">
        <v>8.7735982621036115E-2</v>
      </c>
    </row>
    <row r="117" spans="1:8">
      <c r="A117" s="378"/>
      <c r="B117" s="175" t="s">
        <v>151</v>
      </c>
      <c r="C117" s="362">
        <v>43080756.2635414</v>
      </c>
      <c r="D117" s="362">
        <v>1036391.1462149099</v>
      </c>
      <c r="E117" s="367">
        <v>2.4649941634814054E-2</v>
      </c>
      <c r="F117" s="370">
        <v>135187699.68429527</v>
      </c>
      <c r="G117" s="370">
        <v>6971660.4436636269</v>
      </c>
      <c r="H117" s="367">
        <v>5.4374323875185725E-2</v>
      </c>
    </row>
    <row r="118" spans="1:8">
      <c r="A118" s="378"/>
      <c r="B118" s="175" t="s">
        <v>152</v>
      </c>
      <c r="C118" s="362">
        <v>58281701.411302328</v>
      </c>
      <c r="D118" s="362">
        <v>2257239.6239377707</v>
      </c>
      <c r="E118" s="363">
        <v>4.0290250935473615E-2</v>
      </c>
      <c r="F118" s="366">
        <v>172978335.61758316</v>
      </c>
      <c r="G118" s="366">
        <v>13481036.99818185</v>
      </c>
      <c r="H118" s="363">
        <v>8.4522039651284797E-2</v>
      </c>
    </row>
    <row r="119" spans="1:8">
      <c r="A119" s="378"/>
      <c r="B119" s="175" t="s">
        <v>153</v>
      </c>
      <c r="C119" s="362">
        <v>188207316.93101346</v>
      </c>
      <c r="D119" s="362">
        <v>4811601.7834106386</v>
      </c>
      <c r="E119" s="367">
        <v>2.6236173399897075E-2</v>
      </c>
      <c r="F119" s="370">
        <v>623144009.53061879</v>
      </c>
      <c r="G119" s="370">
        <v>42041279.709786057</v>
      </c>
      <c r="H119" s="367">
        <v>7.2347413894869067E-2</v>
      </c>
    </row>
    <row r="120" spans="1:8">
      <c r="A120" s="378"/>
      <c r="B120" s="175" t="s">
        <v>154</v>
      </c>
      <c r="C120" s="362">
        <v>82226173.422932744</v>
      </c>
      <c r="D120" s="362">
        <v>3090068.5357912332</v>
      </c>
      <c r="E120" s="363">
        <v>3.9047518704617534E-2</v>
      </c>
      <c r="F120" s="366">
        <v>244591341.40583819</v>
      </c>
      <c r="G120" s="366">
        <v>18012226.458541483</v>
      </c>
      <c r="H120" s="363">
        <v>7.9496411055940464E-2</v>
      </c>
    </row>
    <row r="121" spans="1:8">
      <c r="A121" s="378"/>
      <c r="B121" s="175" t="s">
        <v>155</v>
      </c>
      <c r="C121" s="362">
        <v>28769535.579799328</v>
      </c>
      <c r="D121" s="362">
        <v>713147.1712404862</v>
      </c>
      <c r="E121" s="367">
        <v>2.5418352528329503E-2</v>
      </c>
      <c r="F121" s="370">
        <v>79262129.391431093</v>
      </c>
      <c r="G121" s="370">
        <v>4899177.9648461491</v>
      </c>
      <c r="H121" s="367">
        <v>6.5881973090899673E-2</v>
      </c>
    </row>
    <row r="122" spans="1:8">
      <c r="A122" s="378"/>
      <c r="B122" s="175" t="s">
        <v>156</v>
      </c>
      <c r="C122" s="362">
        <v>12279045.639747793</v>
      </c>
      <c r="D122" s="362">
        <v>416753.99960445426</v>
      </c>
      <c r="E122" s="363">
        <v>3.5132671851879911E-2</v>
      </c>
      <c r="F122" s="366">
        <v>38453697.071006991</v>
      </c>
      <c r="G122" s="366">
        <v>2405753.6929883063</v>
      </c>
      <c r="H122" s="363">
        <v>6.6737612955064918E-2</v>
      </c>
    </row>
    <row r="123" spans="1:8">
      <c r="A123" s="378"/>
      <c r="B123" s="175" t="s">
        <v>157</v>
      </c>
      <c r="C123" s="362">
        <v>15470764.46918921</v>
      </c>
      <c r="D123" s="362">
        <v>493063.12420168705</v>
      </c>
      <c r="E123" s="367">
        <v>3.2919812783334529E-2</v>
      </c>
      <c r="F123" s="370">
        <v>43121919.341104358</v>
      </c>
      <c r="G123" s="370">
        <v>3419564.469304435</v>
      </c>
      <c r="H123" s="367">
        <v>8.6130016225644798E-2</v>
      </c>
    </row>
    <row r="124" spans="1:8">
      <c r="A124" s="378"/>
      <c r="B124" s="175" t="s">
        <v>69</v>
      </c>
      <c r="C124" s="362">
        <v>500918565.93944746</v>
      </c>
      <c r="D124" s="362">
        <v>27137498.652798593</v>
      </c>
      <c r="E124" s="363">
        <v>5.7278562877608102E-2</v>
      </c>
      <c r="F124" s="366">
        <v>1357041961.9985065</v>
      </c>
      <c r="G124" s="366">
        <v>122733379.55986166</v>
      </c>
      <c r="H124" s="363">
        <v>9.9434923572657333E-2</v>
      </c>
    </row>
    <row r="125" spans="1:8">
      <c r="A125" s="378"/>
      <c r="B125" s="175" t="s">
        <v>158</v>
      </c>
      <c r="C125" s="362">
        <v>55191905.102640487</v>
      </c>
      <c r="D125" s="362">
        <v>1891712.117031239</v>
      </c>
      <c r="E125" s="367">
        <v>3.5491656053515425E-2</v>
      </c>
      <c r="F125" s="370">
        <v>157005350.30303013</v>
      </c>
      <c r="G125" s="370">
        <v>12477046.361008257</v>
      </c>
      <c r="H125" s="367">
        <v>8.6329431818514074E-2</v>
      </c>
    </row>
    <row r="126" spans="1:8">
      <c r="A126" s="378"/>
      <c r="B126" s="175" t="s">
        <v>159</v>
      </c>
      <c r="C126" s="362">
        <v>37003244.520105928</v>
      </c>
      <c r="D126" s="362">
        <v>1679896.5235101804</v>
      </c>
      <c r="E126" s="363">
        <v>4.7557681216176866E-2</v>
      </c>
      <c r="F126" s="366">
        <v>98475644.412552267</v>
      </c>
      <c r="G126" s="366">
        <v>8599439.6824211031</v>
      </c>
      <c r="H126" s="363">
        <v>9.5680939223484196E-2</v>
      </c>
    </row>
    <row r="127" spans="1:8">
      <c r="A127" s="378"/>
      <c r="B127" s="175" t="s">
        <v>160</v>
      </c>
      <c r="C127" s="362">
        <v>22557286.070513222</v>
      </c>
      <c r="D127" s="362">
        <v>1510468.0907889865</v>
      </c>
      <c r="E127" s="367">
        <v>7.1767052494306663E-2</v>
      </c>
      <c r="F127" s="370">
        <v>62345443.047795981</v>
      </c>
      <c r="G127" s="370">
        <v>5862443.9000408053</v>
      </c>
      <c r="H127" s="367">
        <v>0.10379129983351457</v>
      </c>
    </row>
    <row r="128" spans="1:8">
      <c r="A128" s="378"/>
      <c r="B128" s="175" t="s">
        <v>161</v>
      </c>
      <c r="C128" s="362">
        <v>89741005.705747336</v>
      </c>
      <c r="D128" s="362">
        <v>5223695.7534866035</v>
      </c>
      <c r="E128" s="363">
        <v>6.18062235586673E-2</v>
      </c>
      <c r="F128" s="366">
        <v>239265885.23661128</v>
      </c>
      <c r="G128" s="366">
        <v>20976876.125846416</v>
      </c>
      <c r="H128" s="363">
        <v>9.6096804009047784E-2</v>
      </c>
    </row>
    <row r="129" spans="1:8">
      <c r="A129" s="378"/>
      <c r="B129" s="175" t="s">
        <v>162</v>
      </c>
      <c r="C129" s="362">
        <v>13702854.463580988</v>
      </c>
      <c r="D129" s="362">
        <v>655383.7002649568</v>
      </c>
      <c r="E129" s="367">
        <v>5.0230708476283276E-2</v>
      </c>
      <c r="F129" s="370">
        <v>35221647.476002462</v>
      </c>
      <c r="G129" s="370">
        <v>3632146.0827495642</v>
      </c>
      <c r="H129" s="367">
        <v>0.11497953188730427</v>
      </c>
    </row>
    <row r="130" spans="1:8">
      <c r="A130" s="378"/>
      <c r="B130" s="175" t="s">
        <v>163</v>
      </c>
      <c r="C130" s="362">
        <v>50723363.300609551</v>
      </c>
      <c r="D130" s="362">
        <v>2996448.6611113474</v>
      </c>
      <c r="E130" s="363">
        <v>6.278320490115076E-2</v>
      </c>
      <c r="F130" s="366">
        <v>137468757.50063258</v>
      </c>
      <c r="G130" s="366">
        <v>12304013.382180586</v>
      </c>
      <c r="H130" s="363">
        <v>9.8302548923333025E-2</v>
      </c>
    </row>
    <row r="131" spans="1:8">
      <c r="A131" s="378"/>
      <c r="B131" s="175" t="s">
        <v>164</v>
      </c>
      <c r="C131" s="362">
        <v>56891905.897602759</v>
      </c>
      <c r="D131" s="362">
        <v>2891500.0405809879</v>
      </c>
      <c r="E131" s="367">
        <v>5.3545894603771779E-2</v>
      </c>
      <c r="F131" s="370">
        <v>156393222.7934185</v>
      </c>
      <c r="G131" s="370">
        <v>15175248.06030944</v>
      </c>
      <c r="H131" s="367">
        <v>0.1074597485836309</v>
      </c>
    </row>
    <row r="132" spans="1:8">
      <c r="A132" s="378"/>
      <c r="B132" s="175" t="s">
        <v>165</v>
      </c>
      <c r="C132" s="362">
        <v>56115839.660284072</v>
      </c>
      <c r="D132" s="362">
        <v>3914804.8593121544</v>
      </c>
      <c r="E132" s="363">
        <v>7.4994774993220353E-2</v>
      </c>
      <c r="F132" s="366">
        <v>152698442.60728753</v>
      </c>
      <c r="G132" s="366">
        <v>14192262.823536903</v>
      </c>
      <c r="H132" s="363">
        <v>0.10246663972463359</v>
      </c>
    </row>
    <row r="133" spans="1:8">
      <c r="A133" s="378"/>
      <c r="B133" s="175" t="s">
        <v>70</v>
      </c>
      <c r="C133" s="362">
        <v>327249244.19256109</v>
      </c>
      <c r="D133" s="362">
        <v>-2571195.9886981249</v>
      </c>
      <c r="E133" s="367">
        <v>-7.7957448218948294E-3</v>
      </c>
      <c r="F133" s="370">
        <v>1003696512.0615184</v>
      </c>
      <c r="G133" s="370">
        <v>48448173.867622137</v>
      </c>
      <c r="H133" s="367">
        <v>5.0717883434609153E-2</v>
      </c>
    </row>
    <row r="134" spans="1:8">
      <c r="A134" s="378"/>
      <c r="B134" s="175" t="s">
        <v>166</v>
      </c>
      <c r="C134" s="362">
        <v>149489075.02900895</v>
      </c>
      <c r="D134" s="362">
        <v>-1281058.7206739485</v>
      </c>
      <c r="E134" s="363">
        <v>-8.4967671568218842E-3</v>
      </c>
      <c r="F134" s="366">
        <v>449320321.19314283</v>
      </c>
      <c r="G134" s="366">
        <v>19275661.927908659</v>
      </c>
      <c r="H134" s="363">
        <v>4.4822465557048601E-2</v>
      </c>
    </row>
    <row r="135" spans="1:8">
      <c r="A135" s="378"/>
      <c r="B135" s="175" t="s">
        <v>167</v>
      </c>
      <c r="C135" s="362">
        <v>25443031.89369639</v>
      </c>
      <c r="D135" s="362">
        <v>35578.769106693566</v>
      </c>
      <c r="E135" s="367">
        <v>1.4003280428080344E-3</v>
      </c>
      <c r="F135" s="370">
        <v>77035095.355584025</v>
      </c>
      <c r="G135" s="370">
        <v>4525483.2076361179</v>
      </c>
      <c r="H135" s="367">
        <v>6.2412183344773185E-2</v>
      </c>
    </row>
    <row r="136" spans="1:8">
      <c r="A136" s="378"/>
      <c r="B136" s="175" t="s">
        <v>168</v>
      </c>
      <c r="C136" s="362">
        <v>30410956.156116348</v>
      </c>
      <c r="D136" s="362">
        <v>-131721.35462493449</v>
      </c>
      <c r="E136" s="363">
        <v>-4.3126983408252467E-3</v>
      </c>
      <c r="F136" s="366">
        <v>94958766.319769099</v>
      </c>
      <c r="G136" s="366">
        <v>4854374.4688454419</v>
      </c>
      <c r="H136" s="363">
        <v>5.3875003971803399E-2</v>
      </c>
    </row>
    <row r="137" spans="1:8">
      <c r="A137" s="378"/>
      <c r="B137" s="175" t="s">
        <v>169</v>
      </c>
      <c r="C137" s="362">
        <v>49565501.350508332</v>
      </c>
      <c r="D137" s="362">
        <v>-474151.05511774868</v>
      </c>
      <c r="E137" s="367">
        <v>-9.4755065697546426E-3</v>
      </c>
      <c r="F137" s="370">
        <v>166022263.22677916</v>
      </c>
      <c r="G137" s="370">
        <v>8402837.0929395854</v>
      </c>
      <c r="H137" s="367">
        <v>5.3310923019123761E-2</v>
      </c>
    </row>
    <row r="138" spans="1:8">
      <c r="A138" s="378"/>
      <c r="B138" s="175" t="s">
        <v>63</v>
      </c>
      <c r="C138" s="362">
        <v>396652651.49694794</v>
      </c>
      <c r="D138" s="362">
        <v>5811526.0186960101</v>
      </c>
      <c r="E138" s="363">
        <v>1.4869279714576475E-2</v>
      </c>
      <c r="F138" s="366">
        <v>1134716978.8421392</v>
      </c>
      <c r="G138" s="366">
        <v>70917603.787817955</v>
      </c>
      <c r="H138" s="363">
        <v>6.6664453327204345E-2</v>
      </c>
    </row>
    <row r="139" spans="1:8">
      <c r="A139" s="378"/>
      <c r="B139" s="175" t="s">
        <v>170</v>
      </c>
      <c r="C139" s="362">
        <v>7406419.5436729174</v>
      </c>
      <c r="D139" s="362">
        <v>193707.957077967</v>
      </c>
      <c r="E139" s="367">
        <v>2.6856467883448896E-2</v>
      </c>
      <c r="F139" s="370">
        <v>21167557.70212388</v>
      </c>
      <c r="G139" s="370">
        <v>1695827.8209425882</v>
      </c>
      <c r="H139" s="367">
        <v>8.709179057488585E-2</v>
      </c>
    </row>
    <row r="140" spans="1:8">
      <c r="A140" s="378"/>
      <c r="B140" s="175" t="s">
        <v>171</v>
      </c>
      <c r="C140" s="362">
        <v>53614602.845439583</v>
      </c>
      <c r="D140" s="362">
        <v>532085.22554408759</v>
      </c>
      <c r="E140" s="363">
        <v>1.0023737558081841E-2</v>
      </c>
      <c r="F140" s="366">
        <v>160209511.22205788</v>
      </c>
      <c r="G140" s="366">
        <v>9451938.6284199357</v>
      </c>
      <c r="H140" s="363">
        <v>6.2696277645019685E-2</v>
      </c>
    </row>
    <row r="141" spans="1:8">
      <c r="A141" s="378"/>
      <c r="B141" s="175" t="s">
        <v>172</v>
      </c>
      <c r="C141" s="362">
        <v>20555869.57153035</v>
      </c>
      <c r="D141" s="362">
        <v>444551.29288572073</v>
      </c>
      <c r="E141" s="367">
        <v>2.2104532717667307E-2</v>
      </c>
      <c r="F141" s="370">
        <v>57758845.933362462</v>
      </c>
      <c r="G141" s="370">
        <v>4239190.163828142</v>
      </c>
      <c r="H141" s="367">
        <v>7.9208098461673412E-2</v>
      </c>
    </row>
    <row r="142" spans="1:8">
      <c r="A142" s="378"/>
      <c r="B142" s="175" t="s">
        <v>173</v>
      </c>
      <c r="C142" s="362">
        <v>58062349.656203762</v>
      </c>
      <c r="D142" s="362">
        <v>2144900.2853603661</v>
      </c>
      <c r="E142" s="363">
        <v>3.8358335537363848E-2</v>
      </c>
      <c r="F142" s="366">
        <v>161927548.7752327</v>
      </c>
      <c r="G142" s="366">
        <v>13421633.054518521</v>
      </c>
      <c r="H142" s="363">
        <v>9.0377767036296047E-2</v>
      </c>
    </row>
    <row r="143" spans="1:8">
      <c r="A143" s="378"/>
      <c r="B143" s="175" t="s">
        <v>174</v>
      </c>
      <c r="C143" s="362">
        <v>38253190.795584932</v>
      </c>
      <c r="D143" s="362">
        <v>308835.42256822437</v>
      </c>
      <c r="E143" s="367">
        <v>8.139166406496548E-3</v>
      </c>
      <c r="F143" s="370">
        <v>111370120.14439787</v>
      </c>
      <c r="G143" s="370">
        <v>5699015.4159560055</v>
      </c>
      <c r="H143" s="367">
        <v>5.3931634675359739E-2</v>
      </c>
    </row>
    <row r="144" spans="1:8">
      <c r="A144" s="378"/>
      <c r="B144" s="175" t="s">
        <v>175</v>
      </c>
      <c r="C144" s="362">
        <v>26969089.15743741</v>
      </c>
      <c r="D144" s="362">
        <v>548740.9491539821</v>
      </c>
      <c r="E144" s="363">
        <v>2.0769633497182236E-2</v>
      </c>
      <c r="F144" s="366">
        <v>74394766.151694983</v>
      </c>
      <c r="G144" s="366">
        <v>5146079.4503032416</v>
      </c>
      <c r="H144" s="363">
        <v>7.4313025927751158E-2</v>
      </c>
    </row>
    <row r="145" spans="1:8">
      <c r="A145" s="378"/>
      <c r="B145" s="175" t="s">
        <v>176</v>
      </c>
      <c r="C145" s="362">
        <v>40173754.151480824</v>
      </c>
      <c r="D145" s="362">
        <v>-36609.650178432465</v>
      </c>
      <c r="E145" s="367">
        <v>-9.1045309510285482E-4</v>
      </c>
      <c r="F145" s="370">
        <v>127037436.75353983</v>
      </c>
      <c r="G145" s="370">
        <v>5045786.7988831699</v>
      </c>
      <c r="H145" s="367">
        <v>4.1361739108854163E-2</v>
      </c>
    </row>
    <row r="146" spans="1:8">
      <c r="A146" s="378"/>
      <c r="B146" s="175" t="s">
        <v>177</v>
      </c>
      <c r="C146" s="362">
        <v>7961772.9053266067</v>
      </c>
      <c r="D146" s="362">
        <v>70075.286021818407</v>
      </c>
      <c r="E146" s="363">
        <v>8.8796212681032279E-3</v>
      </c>
      <c r="F146" s="366">
        <v>22285965.513177101</v>
      </c>
      <c r="G146" s="366">
        <v>1347102.308092948</v>
      </c>
      <c r="H146" s="363">
        <v>6.4335025970553114E-2</v>
      </c>
    </row>
    <row r="147" spans="1:8">
      <c r="A147" s="378"/>
      <c r="B147" s="175" t="s">
        <v>178</v>
      </c>
      <c r="C147" s="362">
        <v>36853634.547029309</v>
      </c>
      <c r="D147" s="362">
        <v>459266.11180084199</v>
      </c>
      <c r="E147" s="367">
        <v>1.2619153224713979E-2</v>
      </c>
      <c r="F147" s="370">
        <v>97489802.814642563</v>
      </c>
      <c r="G147" s="370">
        <v>6598961.3173301369</v>
      </c>
      <c r="H147" s="367">
        <v>7.260314910303986E-2</v>
      </c>
    </row>
    <row r="148" spans="1:8">
      <c r="A148" s="378" t="s">
        <v>321</v>
      </c>
      <c r="B148" s="175" t="s">
        <v>64</v>
      </c>
      <c r="C148" s="362">
        <v>50884730.828480013</v>
      </c>
      <c r="D148" s="362">
        <v>1013512.9098749012</v>
      </c>
      <c r="E148" s="363">
        <v>2.0322601937034245E-2</v>
      </c>
      <c r="F148" s="366">
        <v>137562694.74738872</v>
      </c>
      <c r="G148" s="366">
        <v>4289668.3634962589</v>
      </c>
      <c r="H148" s="363">
        <v>3.2187071006700825E-2</v>
      </c>
    </row>
    <row r="149" spans="1:8">
      <c r="A149" s="379"/>
      <c r="B149" s="175" t="s">
        <v>117</v>
      </c>
      <c r="C149" s="362">
        <v>9303599.9922302365</v>
      </c>
      <c r="D149" s="362">
        <v>127742.08207252249</v>
      </c>
      <c r="E149" s="367">
        <v>1.3921540996304167E-2</v>
      </c>
      <c r="F149" s="370">
        <v>26542153.248787273</v>
      </c>
      <c r="G149" s="370">
        <v>926671.48937189206</v>
      </c>
      <c r="H149" s="367">
        <v>3.6176227254881871E-2</v>
      </c>
    </row>
    <row r="150" spans="1:8">
      <c r="A150" s="378"/>
      <c r="B150" s="175" t="s">
        <v>206</v>
      </c>
      <c r="C150" s="362">
        <v>3530962.2279423289</v>
      </c>
      <c r="D150" s="362">
        <v>119123.24713011226</v>
      </c>
      <c r="E150" s="363">
        <v>3.4914674402879931E-2</v>
      </c>
      <c r="F150" s="366">
        <v>9724273.4563101884</v>
      </c>
      <c r="G150" s="366">
        <v>450704.34905903414</v>
      </c>
      <c r="H150" s="363">
        <v>4.8600958686620566E-2</v>
      </c>
    </row>
    <row r="151" spans="1:8">
      <c r="A151" s="378"/>
      <c r="B151" s="175" t="s">
        <v>118</v>
      </c>
      <c r="C151" s="362">
        <v>2254117.9188295882</v>
      </c>
      <c r="D151" s="362">
        <v>90897.822596832644</v>
      </c>
      <c r="E151" s="367">
        <v>4.2019682950954027E-2</v>
      </c>
      <c r="F151" s="370">
        <v>6296854.977065824</v>
      </c>
      <c r="G151" s="370">
        <v>219367.22945265099</v>
      </c>
      <c r="H151" s="367">
        <v>3.6095050876705372E-2</v>
      </c>
    </row>
    <row r="152" spans="1:8">
      <c r="A152" s="378"/>
      <c r="B152" s="175" t="s">
        <v>207</v>
      </c>
      <c r="C152" s="362">
        <v>2603095.4123420999</v>
      </c>
      <c r="D152" s="362">
        <v>114852.77271387354</v>
      </c>
      <c r="E152" s="363">
        <v>4.6158188467919643E-2</v>
      </c>
      <c r="F152" s="366">
        <v>7135892.9503137115</v>
      </c>
      <c r="G152" s="366">
        <v>340325.08181271609</v>
      </c>
      <c r="H152" s="363">
        <v>5.0080447785710497E-2</v>
      </c>
    </row>
    <row r="153" spans="1:8">
      <c r="A153" s="378"/>
      <c r="B153" s="175" t="s">
        <v>119</v>
      </c>
      <c r="C153" s="362">
        <v>5080653.7411404364</v>
      </c>
      <c r="D153" s="362">
        <v>6928.6609392100945</v>
      </c>
      <c r="E153" s="367">
        <v>1.3655964463362884E-3</v>
      </c>
      <c r="F153" s="370">
        <v>14420534.921932101</v>
      </c>
      <c r="G153" s="370">
        <v>159001.94876612909</v>
      </c>
      <c r="H153" s="367">
        <v>1.1149008249344715E-2</v>
      </c>
    </row>
    <row r="154" spans="1:8">
      <c r="A154" s="378"/>
      <c r="B154" s="175" t="s">
        <v>120</v>
      </c>
      <c r="C154" s="362">
        <v>2293890.6927860836</v>
      </c>
      <c r="D154" s="362">
        <v>32474.148637401871</v>
      </c>
      <c r="E154" s="363">
        <v>1.4360091563594217E-2</v>
      </c>
      <c r="F154" s="366">
        <v>6153919.7126829363</v>
      </c>
      <c r="G154" s="366">
        <v>193150.29975300934</v>
      </c>
      <c r="H154" s="363">
        <v>3.2403585237508657E-2</v>
      </c>
    </row>
    <row r="155" spans="1:8">
      <c r="A155" s="378"/>
      <c r="B155" s="175" t="s">
        <v>121</v>
      </c>
      <c r="C155" s="362">
        <v>1029243.501710758</v>
      </c>
      <c r="D155" s="362">
        <v>29083.94003640837</v>
      </c>
      <c r="E155" s="367">
        <v>2.9079300094596361E-2</v>
      </c>
      <c r="F155" s="370">
        <v>2627856.8410573481</v>
      </c>
      <c r="G155" s="370">
        <v>112613.59860186931</v>
      </c>
      <c r="H155" s="367">
        <v>4.4772448525468064E-2</v>
      </c>
    </row>
    <row r="156" spans="1:8">
      <c r="A156" s="378"/>
      <c r="B156" s="175" t="s">
        <v>122</v>
      </c>
      <c r="C156" s="362">
        <v>2746452.689031146</v>
      </c>
      <c r="D156" s="362">
        <v>125101.38976671034</v>
      </c>
      <c r="E156" s="363">
        <v>4.7724007767220834E-2</v>
      </c>
      <c r="F156" s="366">
        <v>7357139.9921275117</v>
      </c>
      <c r="G156" s="366">
        <v>436553.36710819136</v>
      </c>
      <c r="H156" s="363">
        <v>6.3080399214997557E-2</v>
      </c>
    </row>
    <row r="157" spans="1:8">
      <c r="A157" s="378"/>
      <c r="B157" s="175" t="s">
        <v>123</v>
      </c>
      <c r="C157" s="362">
        <v>3160770.6087367684</v>
      </c>
      <c r="D157" s="362">
        <v>52368.792527719401</v>
      </c>
      <c r="E157" s="367">
        <v>1.684749772524179E-2</v>
      </c>
      <c r="F157" s="370">
        <v>8647498.024332352</v>
      </c>
      <c r="G157" s="370">
        <v>260429.73742701113</v>
      </c>
      <c r="H157" s="367">
        <v>3.1051343391780641E-2</v>
      </c>
    </row>
    <row r="158" spans="1:8">
      <c r="A158" s="378"/>
      <c r="B158" s="175" t="s">
        <v>124</v>
      </c>
      <c r="C158" s="362">
        <v>1931451.1899502592</v>
      </c>
      <c r="D158" s="362">
        <v>23774.994179762201</v>
      </c>
      <c r="E158" s="363">
        <v>1.2462803819890225E-2</v>
      </c>
      <c r="F158" s="366">
        <v>5025716.4902448738</v>
      </c>
      <c r="G158" s="366">
        <v>103941.31421315111</v>
      </c>
      <c r="H158" s="363">
        <v>2.1118663591000477E-2</v>
      </c>
    </row>
    <row r="159" spans="1:8">
      <c r="A159" s="378"/>
      <c r="B159" s="175" t="s">
        <v>125</v>
      </c>
      <c r="C159" s="362">
        <v>2126261.4225359247</v>
      </c>
      <c r="D159" s="362">
        <v>50698.550021427218</v>
      </c>
      <c r="E159" s="367">
        <v>2.4426410152541933E-2</v>
      </c>
      <c r="F159" s="370">
        <v>5417705.5889132917</v>
      </c>
      <c r="G159" s="370">
        <v>155138.49149669427</v>
      </c>
      <c r="H159" s="367">
        <v>2.9479622515948919E-2</v>
      </c>
    </row>
    <row r="160" spans="1:8">
      <c r="A160" s="378"/>
      <c r="B160" s="175" t="s">
        <v>65</v>
      </c>
      <c r="C160" s="362">
        <v>35319308.666903175</v>
      </c>
      <c r="D160" s="362">
        <v>-118315.85623111576</v>
      </c>
      <c r="E160" s="363">
        <v>-3.3387073152681872E-3</v>
      </c>
      <c r="F160" s="366">
        <v>96674353.958940461</v>
      </c>
      <c r="G160" s="366">
        <v>585250.21191951632</v>
      </c>
      <c r="H160" s="363">
        <v>6.0907032025226985E-3</v>
      </c>
    </row>
    <row r="161" spans="1:8">
      <c r="A161" s="378"/>
      <c r="B161" s="175" t="s">
        <v>126</v>
      </c>
      <c r="C161" s="362">
        <v>7726512.5049877632</v>
      </c>
      <c r="D161" s="362">
        <v>90568.97426390741</v>
      </c>
      <c r="E161" s="367">
        <v>1.1860875332497627E-2</v>
      </c>
      <c r="F161" s="370">
        <v>21607371.136834718</v>
      </c>
      <c r="G161" s="370">
        <v>355218.04964486137</v>
      </c>
      <c r="H161" s="367">
        <v>1.6714449975375714E-2</v>
      </c>
    </row>
    <row r="162" spans="1:8">
      <c r="A162" s="378"/>
      <c r="B162" s="175" t="s">
        <v>127</v>
      </c>
      <c r="C162" s="362">
        <v>6493622.432641644</v>
      </c>
      <c r="D162" s="362">
        <v>-83015.807097743265</v>
      </c>
      <c r="E162" s="363">
        <v>-1.2622833136254874E-2</v>
      </c>
      <c r="F162" s="366">
        <v>18406461.587207541</v>
      </c>
      <c r="G162" s="366">
        <v>-1058.9592754244804</v>
      </c>
      <c r="H162" s="363">
        <v>-5.7528621127999263E-5</v>
      </c>
    </row>
    <row r="163" spans="1:8">
      <c r="A163" s="378"/>
      <c r="B163" s="175" t="s">
        <v>128</v>
      </c>
      <c r="C163" s="362">
        <v>613976.22612142027</v>
      </c>
      <c r="D163" s="362">
        <v>3699.4087788511533</v>
      </c>
      <c r="E163" s="367">
        <v>6.0618536928210886E-3</v>
      </c>
      <c r="F163" s="370">
        <v>1648078.7492229843</v>
      </c>
      <c r="G163" s="370">
        <v>40246.402200268349</v>
      </c>
      <c r="H163" s="367">
        <v>2.5031466915561275E-2</v>
      </c>
    </row>
    <row r="164" spans="1:8">
      <c r="A164" s="378"/>
      <c r="B164" s="175" t="s">
        <v>129</v>
      </c>
      <c r="C164" s="362">
        <v>2495976.2989286608</v>
      </c>
      <c r="D164" s="362">
        <v>25627.046774505172</v>
      </c>
      <c r="E164" s="363">
        <v>1.0373855742121593E-2</v>
      </c>
      <c r="F164" s="366">
        <v>6786051.9198302161</v>
      </c>
      <c r="G164" s="366">
        <v>91290.132856057957</v>
      </c>
      <c r="H164" s="363">
        <v>1.3636053942005679E-2</v>
      </c>
    </row>
    <row r="165" spans="1:8">
      <c r="A165" s="378"/>
      <c r="B165" s="175" t="s">
        <v>130</v>
      </c>
      <c r="C165" s="362">
        <v>1186439.6245523989</v>
      </c>
      <c r="D165" s="362">
        <v>20.524521903600544</v>
      </c>
      <c r="E165" s="367">
        <v>1.7299554519202354E-5</v>
      </c>
      <c r="F165" s="370">
        <v>3024603.9070397415</v>
      </c>
      <c r="G165" s="370">
        <v>28207.423372124787</v>
      </c>
      <c r="H165" s="367">
        <v>9.4137820298062294E-3</v>
      </c>
    </row>
    <row r="166" spans="1:8">
      <c r="A166" s="378"/>
      <c r="B166" s="175" t="s">
        <v>131</v>
      </c>
      <c r="C166" s="362">
        <v>982375.37315783382</v>
      </c>
      <c r="D166" s="362">
        <v>7070.8849325301126</v>
      </c>
      <c r="E166" s="363">
        <v>7.2499255544250891E-3</v>
      </c>
      <c r="F166" s="366">
        <v>2513910.7102495027</v>
      </c>
      <c r="G166" s="366">
        <v>44359.960078917909</v>
      </c>
      <c r="H166" s="363">
        <v>1.7962765120681862E-2</v>
      </c>
    </row>
    <row r="167" spans="1:8">
      <c r="A167" s="378"/>
      <c r="B167" s="175" t="s">
        <v>66</v>
      </c>
      <c r="C167" s="362">
        <v>24636147.95705995</v>
      </c>
      <c r="D167" s="362">
        <v>715053.71130032465</v>
      </c>
      <c r="E167" s="367">
        <v>2.9892182353952253E-2</v>
      </c>
      <c r="F167" s="370">
        <v>65539918.201737374</v>
      </c>
      <c r="G167" s="370">
        <v>2423344.9113255888</v>
      </c>
      <c r="H167" s="367">
        <v>3.8394747765777802E-2</v>
      </c>
    </row>
    <row r="168" spans="1:8">
      <c r="A168" s="378"/>
      <c r="B168" s="175" t="s">
        <v>132</v>
      </c>
      <c r="C168" s="362">
        <v>1148018.1715553335</v>
      </c>
      <c r="D168" s="362">
        <v>48944.626237464836</v>
      </c>
      <c r="E168" s="363">
        <v>4.4532621539270428E-2</v>
      </c>
      <c r="F168" s="366">
        <v>3086757.8692155113</v>
      </c>
      <c r="G168" s="366">
        <v>174551.36196966562</v>
      </c>
      <c r="H168" s="363">
        <v>5.9937838039769951E-2</v>
      </c>
    </row>
    <row r="169" spans="1:8">
      <c r="A169" s="378"/>
      <c r="B169" s="175" t="s">
        <v>133</v>
      </c>
      <c r="C169" s="362">
        <v>2277390.2220157082</v>
      </c>
      <c r="D169" s="362">
        <v>84349.41055436153</v>
      </c>
      <c r="E169" s="367">
        <v>3.8462307729765763E-2</v>
      </c>
      <c r="F169" s="370">
        <v>6072277.2341923118</v>
      </c>
      <c r="G169" s="370">
        <v>233003.89564326033</v>
      </c>
      <c r="H169" s="367">
        <v>3.9902892386462142E-2</v>
      </c>
    </row>
    <row r="170" spans="1:8">
      <c r="A170" s="378"/>
      <c r="B170" s="175" t="s">
        <v>134</v>
      </c>
      <c r="C170" s="362">
        <v>4387813.6659919154</v>
      </c>
      <c r="D170" s="362">
        <v>135725.2660653023</v>
      </c>
      <c r="E170" s="363">
        <v>3.1919671770616241E-2</v>
      </c>
      <c r="F170" s="366">
        <v>12573986.372254096</v>
      </c>
      <c r="G170" s="366">
        <v>366669.06751078181</v>
      </c>
      <c r="H170" s="363">
        <v>3.0036826139376888E-2</v>
      </c>
    </row>
    <row r="171" spans="1:8">
      <c r="A171" s="378"/>
      <c r="B171" s="175" t="s">
        <v>141</v>
      </c>
      <c r="C171" s="362">
        <v>1552403.7425083679</v>
      </c>
      <c r="D171" s="362">
        <v>42323.809738709591</v>
      </c>
      <c r="E171" s="367">
        <v>2.8027529417653352E-2</v>
      </c>
      <c r="F171" s="370">
        <v>4196887.46573014</v>
      </c>
      <c r="G171" s="370">
        <v>169251.16683485452</v>
      </c>
      <c r="H171" s="367">
        <v>4.2022455424110004E-2</v>
      </c>
    </row>
    <row r="172" spans="1:8">
      <c r="A172" s="378"/>
      <c r="B172" s="175" t="s">
        <v>138</v>
      </c>
      <c r="C172" s="362">
        <v>2937236.829631079</v>
      </c>
      <c r="D172" s="362">
        <v>83515.709425826557</v>
      </c>
      <c r="E172" s="363">
        <v>2.9265546950088709E-2</v>
      </c>
      <c r="F172" s="366">
        <v>7989884.0938109998</v>
      </c>
      <c r="G172" s="366">
        <v>274496.38661880605</v>
      </c>
      <c r="H172" s="363">
        <v>3.5577782612651307E-2</v>
      </c>
    </row>
    <row r="173" spans="1:8">
      <c r="A173" s="378"/>
      <c r="B173" s="175" t="s">
        <v>135</v>
      </c>
      <c r="C173" s="362">
        <v>846134.61987367144</v>
      </c>
      <c r="D173" s="362">
        <v>-5245.001646875171</v>
      </c>
      <c r="E173" s="367">
        <v>-6.1605910152132898E-3</v>
      </c>
      <c r="F173" s="370">
        <v>2136237.3623316311</v>
      </c>
      <c r="G173" s="370">
        <v>19347.685142119881</v>
      </c>
      <c r="H173" s="367">
        <v>9.139675699966961E-3</v>
      </c>
    </row>
    <row r="174" spans="1:8">
      <c r="A174" s="378"/>
      <c r="B174" s="175" t="s">
        <v>67</v>
      </c>
      <c r="C174" s="362">
        <v>42945265.320612244</v>
      </c>
      <c r="D174" s="362">
        <v>1360329.0388012826</v>
      </c>
      <c r="E174" s="363">
        <v>3.2712062598404978E-2</v>
      </c>
      <c r="F174" s="366">
        <v>120377082.49939328</v>
      </c>
      <c r="G174" s="366">
        <v>4034432.7726038992</v>
      </c>
      <c r="H174" s="363">
        <v>3.4677160801116942E-2</v>
      </c>
    </row>
    <row r="175" spans="1:8">
      <c r="A175" s="378"/>
      <c r="B175" s="175" t="s">
        <v>136</v>
      </c>
      <c r="C175" s="362">
        <v>9899073.7541898098</v>
      </c>
      <c r="D175" s="362">
        <v>244389.75596788898</v>
      </c>
      <c r="E175" s="367">
        <v>2.5313076638541213E-2</v>
      </c>
      <c r="F175" s="370">
        <v>29996678.836363241</v>
      </c>
      <c r="G175" s="370">
        <v>848601.58257414028</v>
      </c>
      <c r="H175" s="367">
        <v>2.9113466908484553E-2</v>
      </c>
    </row>
    <row r="176" spans="1:8">
      <c r="A176" s="378"/>
      <c r="B176" s="175" t="s">
        <v>137</v>
      </c>
      <c r="C176" s="362">
        <v>3530994.27951157</v>
      </c>
      <c r="D176" s="362">
        <v>169106.25055521028</v>
      </c>
      <c r="E176" s="363">
        <v>5.0300976444984817E-2</v>
      </c>
      <c r="F176" s="366">
        <v>9931488.0949525032</v>
      </c>
      <c r="G176" s="366">
        <v>444960.06365935132</v>
      </c>
      <c r="H176" s="363">
        <v>4.6904416683486758E-2</v>
      </c>
    </row>
    <row r="177" spans="1:8">
      <c r="A177" s="378"/>
      <c r="B177" s="175" t="s">
        <v>139</v>
      </c>
      <c r="C177" s="362">
        <v>1273399.7991935275</v>
      </c>
      <c r="D177" s="362">
        <v>46250.827789341798</v>
      </c>
      <c r="E177" s="367">
        <v>3.7689660234501529E-2</v>
      </c>
      <c r="F177" s="370">
        <v>3496138.0546155847</v>
      </c>
      <c r="G177" s="370">
        <v>148239.71710295929</v>
      </c>
      <c r="H177" s="367">
        <v>4.4278440429913517E-2</v>
      </c>
    </row>
    <row r="178" spans="1:8">
      <c r="A178" s="378"/>
      <c r="B178" s="175" t="s">
        <v>140</v>
      </c>
      <c r="C178" s="362">
        <v>1428751.1088982292</v>
      </c>
      <c r="D178" s="362">
        <v>65048.671650213422</v>
      </c>
      <c r="E178" s="363">
        <v>4.7700047952897409E-2</v>
      </c>
      <c r="F178" s="366">
        <v>3849385.7668060148</v>
      </c>
      <c r="G178" s="366">
        <v>230869.38982184883</v>
      </c>
      <c r="H178" s="363">
        <v>6.3802223278664763E-2</v>
      </c>
    </row>
    <row r="179" spans="1:8">
      <c r="A179" s="378"/>
      <c r="B179" s="175" t="s">
        <v>142</v>
      </c>
      <c r="C179" s="362">
        <v>869952.66830517049</v>
      </c>
      <c r="D179" s="362">
        <v>-9193.9442898355192</v>
      </c>
      <c r="E179" s="367">
        <v>-1.0457805510616086E-2</v>
      </c>
      <c r="F179" s="370">
        <v>2323614.6486823261</v>
      </c>
      <c r="G179" s="370">
        <v>10388.739905604161</v>
      </c>
      <c r="H179" s="367">
        <v>4.4910183074587497E-3</v>
      </c>
    </row>
    <row r="180" spans="1:8">
      <c r="A180" s="378"/>
      <c r="B180" s="175" t="s">
        <v>143</v>
      </c>
      <c r="C180" s="362">
        <v>2483161.1978754774</v>
      </c>
      <c r="D180" s="362">
        <v>105172.9053989104</v>
      </c>
      <c r="E180" s="363">
        <v>4.4227680065395777E-2</v>
      </c>
      <c r="F180" s="366">
        <v>6924185.0157296844</v>
      </c>
      <c r="G180" s="366">
        <v>337436.92816099711</v>
      </c>
      <c r="H180" s="363">
        <v>5.1229669584274697E-2</v>
      </c>
    </row>
    <row r="181" spans="1:8">
      <c r="A181" s="378"/>
      <c r="B181" s="175" t="s">
        <v>144</v>
      </c>
      <c r="C181" s="362">
        <v>4553096.8348001279</v>
      </c>
      <c r="D181" s="362">
        <v>198649.89504234213</v>
      </c>
      <c r="E181" s="367">
        <v>4.5620005890665866E-2</v>
      </c>
      <c r="F181" s="370">
        <v>12757325.114088703</v>
      </c>
      <c r="G181" s="370">
        <v>492039.48289592005</v>
      </c>
      <c r="H181" s="367">
        <v>4.0116430851359623E-2</v>
      </c>
    </row>
    <row r="182" spans="1:8">
      <c r="A182" s="378"/>
      <c r="B182" s="175" t="s">
        <v>145</v>
      </c>
      <c r="C182" s="362">
        <v>3427651.0243681059</v>
      </c>
      <c r="D182" s="362">
        <v>113865.16389288474</v>
      </c>
      <c r="E182" s="363">
        <v>3.4361050679525697E-2</v>
      </c>
      <c r="F182" s="366">
        <v>9674543.41052543</v>
      </c>
      <c r="G182" s="366">
        <v>317214.01339637302</v>
      </c>
      <c r="H182" s="363">
        <v>3.3900058439077514E-2</v>
      </c>
    </row>
    <row r="183" spans="1:8">
      <c r="A183" s="378"/>
      <c r="B183" s="175" t="s">
        <v>146</v>
      </c>
      <c r="C183" s="362">
        <v>2528872.8047640705</v>
      </c>
      <c r="D183" s="362">
        <v>16723.815520188306</v>
      </c>
      <c r="E183" s="367">
        <v>6.6571750289467959E-3</v>
      </c>
      <c r="F183" s="370">
        <v>6713068.8811690863</v>
      </c>
      <c r="G183" s="370">
        <v>84266.455048849806</v>
      </c>
      <c r="H183" s="367">
        <v>1.2712168749637936E-2</v>
      </c>
    </row>
    <row r="184" spans="1:8">
      <c r="A184" s="378"/>
      <c r="B184" s="175" t="s">
        <v>68</v>
      </c>
      <c r="C184" s="362">
        <v>69390755.934410989</v>
      </c>
      <c r="D184" s="362">
        <v>2309416.8407942802</v>
      </c>
      <c r="E184" s="363">
        <v>3.4427112994439887E-2</v>
      </c>
      <c r="F184" s="366">
        <v>209773504.01103592</v>
      </c>
      <c r="G184" s="366">
        <v>6723856.0325780511</v>
      </c>
      <c r="H184" s="363">
        <v>3.3114344691163436E-2</v>
      </c>
    </row>
    <row r="185" spans="1:8">
      <c r="A185" s="378"/>
      <c r="B185" s="175" t="s">
        <v>147</v>
      </c>
      <c r="C185" s="362">
        <v>1647490.4682662671</v>
      </c>
      <c r="D185" s="362">
        <v>66498.798599198693</v>
      </c>
      <c r="E185" s="367">
        <v>4.2061447808388691E-2</v>
      </c>
      <c r="F185" s="370">
        <v>4847847.1575274859</v>
      </c>
      <c r="G185" s="370">
        <v>172197.81814168114</v>
      </c>
      <c r="H185" s="367">
        <v>3.6828642535520234E-2</v>
      </c>
    </row>
    <row r="186" spans="1:8">
      <c r="A186" s="378"/>
      <c r="B186" s="175" t="s">
        <v>148</v>
      </c>
      <c r="C186" s="362">
        <v>9058734.8825305384</v>
      </c>
      <c r="D186" s="362">
        <v>281072.53286943585</v>
      </c>
      <c r="E186" s="363">
        <v>3.2021342548029068E-2</v>
      </c>
      <c r="F186" s="366">
        <v>28056988.967276454</v>
      </c>
      <c r="G186" s="366">
        <v>740228.82679768652</v>
      </c>
      <c r="H186" s="363">
        <v>2.7097972929110065E-2</v>
      </c>
    </row>
    <row r="187" spans="1:8">
      <c r="A187" s="378"/>
      <c r="B187" s="175" t="s">
        <v>149</v>
      </c>
      <c r="C187" s="362">
        <v>3542743.4530354515</v>
      </c>
      <c r="D187" s="362">
        <v>102973.67348586349</v>
      </c>
      <c r="E187" s="367">
        <v>2.9936210876109016E-2</v>
      </c>
      <c r="F187" s="370">
        <v>9628852.6589133963</v>
      </c>
      <c r="G187" s="370">
        <v>335543.42796982825</v>
      </c>
      <c r="H187" s="367">
        <v>3.610591444138999E-2</v>
      </c>
    </row>
    <row r="188" spans="1:8">
      <c r="A188" s="378"/>
      <c r="B188" s="175" t="s">
        <v>150</v>
      </c>
      <c r="C188" s="362">
        <v>5525934.163801468</v>
      </c>
      <c r="D188" s="362">
        <v>127097.21091698855</v>
      </c>
      <c r="E188" s="363">
        <v>2.3541590906738408E-2</v>
      </c>
      <c r="F188" s="366">
        <v>15401193.622393372</v>
      </c>
      <c r="G188" s="366">
        <v>465674.36004450358</v>
      </c>
      <c r="H188" s="363">
        <v>3.1178986941446874E-2</v>
      </c>
    </row>
    <row r="189" spans="1:8">
      <c r="A189" s="378"/>
      <c r="B189" s="175" t="s">
        <v>151</v>
      </c>
      <c r="C189" s="362">
        <v>4418718.6615417479</v>
      </c>
      <c r="D189" s="362">
        <v>129841.5033263145</v>
      </c>
      <c r="E189" s="367">
        <v>3.0274008449414413E-2</v>
      </c>
      <c r="F189" s="370">
        <v>13551292.908387426</v>
      </c>
      <c r="G189" s="370">
        <v>217443.32133651525</v>
      </c>
      <c r="H189" s="367">
        <v>1.6307617685119534E-2</v>
      </c>
    </row>
    <row r="190" spans="1:8">
      <c r="A190" s="378"/>
      <c r="B190" s="175" t="s">
        <v>152</v>
      </c>
      <c r="C190" s="362">
        <v>5800536.1870388808</v>
      </c>
      <c r="D190" s="362">
        <v>238139.14807673171</v>
      </c>
      <c r="E190" s="363">
        <v>4.2812324688200343E-2</v>
      </c>
      <c r="F190" s="366">
        <v>16927776.823752373</v>
      </c>
      <c r="G190" s="366">
        <v>617740.08801627532</v>
      </c>
      <c r="H190" s="363">
        <v>3.7874843449173613E-2</v>
      </c>
    </row>
    <row r="191" spans="1:8">
      <c r="A191" s="378"/>
      <c r="B191" s="175" t="s">
        <v>153</v>
      </c>
      <c r="C191" s="362">
        <v>19290500.368191708</v>
      </c>
      <c r="D191" s="362">
        <v>860067.99164991081</v>
      </c>
      <c r="E191" s="367">
        <v>4.6665643761271872E-2</v>
      </c>
      <c r="F191" s="370">
        <v>63508259.299782701</v>
      </c>
      <c r="G191" s="370">
        <v>2898805.7881826088</v>
      </c>
      <c r="H191" s="367">
        <v>4.7827617974278619E-2</v>
      </c>
    </row>
    <row r="192" spans="1:8">
      <c r="A192" s="378"/>
      <c r="B192" s="175" t="s">
        <v>154</v>
      </c>
      <c r="C192" s="362">
        <v>8415854.5110042021</v>
      </c>
      <c r="D192" s="362">
        <v>336776.78056315426</v>
      </c>
      <c r="E192" s="363">
        <v>4.1685052650776905E-2</v>
      </c>
      <c r="F192" s="366">
        <v>24833264.876864824</v>
      </c>
      <c r="G192" s="366">
        <v>787800.32057720795</v>
      </c>
      <c r="H192" s="363">
        <v>3.2762948652252474E-2</v>
      </c>
    </row>
    <row r="193" spans="1:8">
      <c r="A193" s="378"/>
      <c r="B193" s="175" t="s">
        <v>155</v>
      </c>
      <c r="C193" s="362">
        <v>2955092.4491529297</v>
      </c>
      <c r="D193" s="362">
        <v>4078.936253790278</v>
      </c>
      <c r="E193" s="367">
        <v>1.3822153765006122E-3</v>
      </c>
      <c r="F193" s="370">
        <v>8065406.448002574</v>
      </c>
      <c r="G193" s="370">
        <v>31697.773053723387</v>
      </c>
      <c r="H193" s="367">
        <v>3.9455965278608019E-3</v>
      </c>
    </row>
    <row r="194" spans="1:8">
      <c r="A194" s="378"/>
      <c r="B194" s="175" t="s">
        <v>156</v>
      </c>
      <c r="C194" s="362">
        <v>1260743.5100285418</v>
      </c>
      <c r="D194" s="362">
        <v>41443.521111810114</v>
      </c>
      <c r="E194" s="363">
        <v>3.3989601811306482E-2</v>
      </c>
      <c r="F194" s="366">
        <v>3860250.8857388292</v>
      </c>
      <c r="G194" s="366">
        <v>96408.986502730753</v>
      </c>
      <c r="H194" s="363">
        <v>2.5614515456214494E-2</v>
      </c>
    </row>
    <row r="195" spans="1:8">
      <c r="A195" s="378"/>
      <c r="B195" s="175" t="s">
        <v>157</v>
      </c>
      <c r="C195" s="362">
        <v>1579450.7986992297</v>
      </c>
      <c r="D195" s="362">
        <v>35167.135793601163</v>
      </c>
      <c r="E195" s="367">
        <v>2.2772458608694247E-2</v>
      </c>
      <c r="F195" s="370">
        <v>4344021.986208125</v>
      </c>
      <c r="G195" s="370">
        <v>94824.990232835524</v>
      </c>
      <c r="H195" s="367">
        <v>2.2315978836154427E-2</v>
      </c>
    </row>
    <row r="196" spans="1:8">
      <c r="A196" s="378"/>
      <c r="B196" s="175" t="s">
        <v>69</v>
      </c>
      <c r="C196" s="362">
        <v>52291347.299743101</v>
      </c>
      <c r="D196" s="362">
        <v>2079733.2729694247</v>
      </c>
      <c r="E196" s="363">
        <v>4.1419367078311321E-2</v>
      </c>
      <c r="F196" s="366">
        <v>140760037.79326677</v>
      </c>
      <c r="G196" s="366">
        <v>5883625.2193572223</v>
      </c>
      <c r="H196" s="363">
        <v>4.3622343648361157E-2</v>
      </c>
    </row>
    <row r="197" spans="1:8">
      <c r="A197" s="378"/>
      <c r="B197" s="175" t="s">
        <v>158</v>
      </c>
      <c r="C197" s="362">
        <v>5729793.745873007</v>
      </c>
      <c r="D197" s="362">
        <v>156241.51702996437</v>
      </c>
      <c r="E197" s="367">
        <v>2.8032664020158821E-2</v>
      </c>
      <c r="F197" s="370">
        <v>16254933.815153405</v>
      </c>
      <c r="G197" s="370">
        <v>628930.64785889909</v>
      </c>
      <c r="H197" s="367">
        <v>4.0248977369674532E-2</v>
      </c>
    </row>
    <row r="198" spans="1:8">
      <c r="A198" s="378"/>
      <c r="B198" s="175" t="s">
        <v>159</v>
      </c>
      <c r="C198" s="362">
        <v>3820527.4571003807</v>
      </c>
      <c r="D198" s="362">
        <v>103509.18262885651</v>
      </c>
      <c r="E198" s="363">
        <v>2.784736985011815E-2</v>
      </c>
      <c r="F198" s="366">
        <v>10090029.267727703</v>
      </c>
      <c r="G198" s="366">
        <v>284821.66930796951</v>
      </c>
      <c r="H198" s="363">
        <v>2.904799989689898E-2</v>
      </c>
    </row>
    <row r="199" spans="1:8">
      <c r="A199" s="378"/>
      <c r="B199" s="175" t="s">
        <v>160</v>
      </c>
      <c r="C199" s="362">
        <v>2374492.0340643153</v>
      </c>
      <c r="D199" s="362">
        <v>134448.36886928137</v>
      </c>
      <c r="E199" s="367">
        <v>6.0020423243658222E-2</v>
      </c>
      <c r="F199" s="370">
        <v>6467503.1791755976</v>
      </c>
      <c r="G199" s="370">
        <v>353807.06879502255</v>
      </c>
      <c r="H199" s="367">
        <v>5.787122264619695E-2</v>
      </c>
    </row>
    <row r="200" spans="1:8">
      <c r="A200" s="378"/>
      <c r="B200" s="175" t="s">
        <v>161</v>
      </c>
      <c r="C200" s="362">
        <v>9310570.6370322388</v>
      </c>
      <c r="D200" s="362">
        <v>346931.97817385569</v>
      </c>
      <c r="E200" s="363">
        <v>3.870436899316524E-2</v>
      </c>
      <c r="F200" s="366">
        <v>24773073.439300604</v>
      </c>
      <c r="G200" s="366">
        <v>983805.61949018016</v>
      </c>
      <c r="H200" s="363">
        <v>4.1355018865730696E-2</v>
      </c>
    </row>
    <row r="201" spans="1:8">
      <c r="A201" s="378"/>
      <c r="B201" s="175" t="s">
        <v>162</v>
      </c>
      <c r="C201" s="362">
        <v>1360015.4876141185</v>
      </c>
      <c r="D201" s="362">
        <v>8507.7827520482242</v>
      </c>
      <c r="E201" s="367">
        <v>6.2950308913825217E-3</v>
      </c>
      <c r="F201" s="370">
        <v>3500681.6059193062</v>
      </c>
      <c r="G201" s="370">
        <v>46435.922246233094</v>
      </c>
      <c r="H201" s="367">
        <v>1.3443144031624133E-2</v>
      </c>
    </row>
    <row r="202" spans="1:8">
      <c r="A202" s="378"/>
      <c r="B202" s="175" t="s">
        <v>163</v>
      </c>
      <c r="C202" s="362">
        <v>5280781.6192287514</v>
      </c>
      <c r="D202" s="362">
        <v>230667.45590423234</v>
      </c>
      <c r="E202" s="363">
        <v>4.5675691369397205E-2</v>
      </c>
      <c r="F202" s="366">
        <v>14169078.64707819</v>
      </c>
      <c r="G202" s="366">
        <v>628201.80286510102</v>
      </c>
      <c r="H202" s="363">
        <v>4.639299286837345E-2</v>
      </c>
    </row>
    <row r="203" spans="1:8">
      <c r="A203" s="378"/>
      <c r="B203" s="175" t="s">
        <v>164</v>
      </c>
      <c r="C203" s="362">
        <v>5860502.7214296404</v>
      </c>
      <c r="D203" s="362">
        <v>284521.87592638098</v>
      </c>
      <c r="E203" s="367">
        <v>5.1026336676861649E-2</v>
      </c>
      <c r="F203" s="370">
        <v>15948094.705961671</v>
      </c>
      <c r="G203" s="370">
        <v>789386.17930274829</v>
      </c>
      <c r="H203" s="367">
        <v>5.2074764675004548E-2</v>
      </c>
    </row>
    <row r="204" spans="1:8">
      <c r="A204" s="378"/>
      <c r="B204" s="175" t="s">
        <v>165</v>
      </c>
      <c r="C204" s="362">
        <v>5958200.2182674576</v>
      </c>
      <c r="D204" s="362">
        <v>294497.2273340337</v>
      </c>
      <c r="E204" s="363">
        <v>5.199729360905244E-2</v>
      </c>
      <c r="F204" s="366">
        <v>16031556.705706943</v>
      </c>
      <c r="G204" s="366">
        <v>693641.46689654328</v>
      </c>
      <c r="H204" s="363">
        <v>4.5223973147366391E-2</v>
      </c>
    </row>
    <row r="205" spans="1:8">
      <c r="A205" s="378"/>
      <c r="B205" s="175" t="s">
        <v>70</v>
      </c>
      <c r="C205" s="362">
        <v>32146934.217921667</v>
      </c>
      <c r="D205" s="362">
        <v>-410693.30829906836</v>
      </c>
      <c r="E205" s="367">
        <v>-1.2614349985062973E-2</v>
      </c>
      <c r="F205" s="370">
        <v>98917296.531203359</v>
      </c>
      <c r="G205" s="370">
        <v>141407.53398099542</v>
      </c>
      <c r="H205" s="367">
        <v>1.4315997093680612E-3</v>
      </c>
    </row>
    <row r="206" spans="1:8">
      <c r="A206" s="378"/>
      <c r="B206" s="175" t="s">
        <v>166</v>
      </c>
      <c r="C206" s="362">
        <v>14610742.231794106</v>
      </c>
      <c r="D206" s="362">
        <v>-247584.41767482646</v>
      </c>
      <c r="E206" s="363">
        <v>-1.6663008124382272E-2</v>
      </c>
      <c r="F206" s="366">
        <v>44442318.354704514</v>
      </c>
      <c r="G206" s="366">
        <v>-227493.88128717244</v>
      </c>
      <c r="H206" s="363">
        <v>-5.0927879455887753E-3</v>
      </c>
    </row>
    <row r="207" spans="1:8">
      <c r="A207" s="378"/>
      <c r="B207" s="175" t="s">
        <v>167</v>
      </c>
      <c r="C207" s="362">
        <v>2534873.707602839</v>
      </c>
      <c r="D207" s="362">
        <v>-3830.5877015055157</v>
      </c>
      <c r="E207" s="367">
        <v>-1.5088751015983521E-3</v>
      </c>
      <c r="F207" s="370">
        <v>7648582.0178942</v>
      </c>
      <c r="G207" s="370">
        <v>120697.56857760437</v>
      </c>
      <c r="H207" s="367">
        <v>1.6033398146614971E-2</v>
      </c>
    </row>
    <row r="208" spans="1:8">
      <c r="A208" s="378"/>
      <c r="B208" s="175" t="s">
        <v>168</v>
      </c>
      <c r="C208" s="362">
        <v>3002003.9478889233</v>
      </c>
      <c r="D208" s="362">
        <v>6823.9313286421821</v>
      </c>
      <c r="E208" s="363">
        <v>2.2783042391151193E-3</v>
      </c>
      <c r="F208" s="366">
        <v>9362169.8806482404</v>
      </c>
      <c r="G208" s="366">
        <v>95279.468738472089</v>
      </c>
      <c r="H208" s="363">
        <v>1.0281708804500302E-2</v>
      </c>
    </row>
    <row r="209" spans="1:9">
      <c r="A209" s="378"/>
      <c r="B209" s="175" t="s">
        <v>169</v>
      </c>
      <c r="C209" s="362">
        <v>4904087.0352932438</v>
      </c>
      <c r="D209" s="362">
        <v>-46605.614358177409</v>
      </c>
      <c r="E209" s="367">
        <v>-9.4139583400433702E-3</v>
      </c>
      <c r="F209" s="370">
        <v>16302421.052971128</v>
      </c>
      <c r="G209" s="370">
        <v>140348.74282196723</v>
      </c>
      <c r="H209" s="367">
        <v>8.6838333679421544E-3</v>
      </c>
    </row>
    <row r="210" spans="1:9">
      <c r="A210" s="378"/>
      <c r="B210" s="175" t="s">
        <v>63</v>
      </c>
      <c r="C210" s="362">
        <v>39849041.177452758</v>
      </c>
      <c r="D210" s="362">
        <v>336102.77005492151</v>
      </c>
      <c r="E210" s="363">
        <v>8.5061446605042782E-3</v>
      </c>
      <c r="F210" s="366">
        <v>114013862.0270521</v>
      </c>
      <c r="G210" s="366">
        <v>2576244.6111038327</v>
      </c>
      <c r="H210" s="363">
        <v>2.3118267160072432E-2</v>
      </c>
    </row>
    <row r="211" spans="1:9">
      <c r="A211" s="378"/>
      <c r="B211" s="175" t="s">
        <v>170</v>
      </c>
      <c r="C211" s="362">
        <v>764328.58073046256</v>
      </c>
      <c r="D211" s="362">
        <v>39409.433113278938</v>
      </c>
      <c r="E211" s="367">
        <v>5.4363901467933538E-2</v>
      </c>
      <c r="F211" s="370">
        <v>2156057.9860191653</v>
      </c>
      <c r="G211" s="370">
        <v>126101.37751931045</v>
      </c>
      <c r="H211" s="367">
        <v>6.2120233009561626E-2</v>
      </c>
    </row>
    <row r="212" spans="1:9">
      <c r="A212" s="378"/>
      <c r="B212" s="175" t="s">
        <v>171</v>
      </c>
      <c r="C212" s="362">
        <v>5386667.977107292</v>
      </c>
      <c r="D212" s="362">
        <v>17881.939648037776</v>
      </c>
      <c r="E212" s="363">
        <v>3.3307230951785697E-3</v>
      </c>
      <c r="F212" s="366">
        <v>16144394.709498156</v>
      </c>
      <c r="G212" s="366">
        <v>414410.92598288134</v>
      </c>
      <c r="H212" s="363">
        <v>2.6345286281679207E-2</v>
      </c>
    </row>
    <row r="213" spans="1:9">
      <c r="A213" s="378"/>
      <c r="B213" s="175" t="s">
        <v>172</v>
      </c>
      <c r="C213" s="362">
        <v>2008722.3070321367</v>
      </c>
      <c r="D213" s="362">
        <v>9170.7646291868296</v>
      </c>
      <c r="E213" s="367">
        <v>4.5864107199586933E-3</v>
      </c>
      <c r="F213" s="370">
        <v>5715896.5224424796</v>
      </c>
      <c r="G213" s="370">
        <v>160398.41329804901</v>
      </c>
      <c r="H213" s="367">
        <v>2.8872012940483392E-2</v>
      </c>
    </row>
    <row r="214" spans="1:9">
      <c r="A214" s="378"/>
      <c r="B214" s="175" t="s">
        <v>173</v>
      </c>
      <c r="C214" s="362">
        <v>5771370.2788426019</v>
      </c>
      <c r="D214" s="362">
        <v>77760.383352030069</v>
      </c>
      <c r="E214" s="363">
        <v>1.3657483526157546E-2</v>
      </c>
      <c r="F214" s="366">
        <v>16374266.505906221</v>
      </c>
      <c r="G214" s="366">
        <v>486295.0797505118</v>
      </c>
      <c r="H214" s="363">
        <v>3.0607751405566121E-2</v>
      </c>
    </row>
    <row r="215" spans="1:9">
      <c r="A215" s="378"/>
      <c r="B215" s="175" t="s">
        <v>174</v>
      </c>
      <c r="C215" s="362">
        <v>3911119.61205708</v>
      </c>
      <c r="D215" s="362">
        <v>-14538.469738944899</v>
      </c>
      <c r="E215" s="367">
        <v>-3.7034477878657773E-3</v>
      </c>
      <c r="F215" s="370">
        <v>11335552.008931093</v>
      </c>
      <c r="G215" s="370">
        <v>310440.13798445463</v>
      </c>
      <c r="H215" s="367">
        <v>2.8157549929495602E-2</v>
      </c>
    </row>
    <row r="216" spans="1:9">
      <c r="A216" s="378"/>
      <c r="B216" s="175" t="s">
        <v>175</v>
      </c>
      <c r="C216" s="362">
        <v>2737159.260331247</v>
      </c>
      <c r="D216" s="362">
        <v>68263.831029015128</v>
      </c>
      <c r="E216" s="363">
        <v>2.5577559270226761E-2</v>
      </c>
      <c r="F216" s="366">
        <v>7593795.4691274259</v>
      </c>
      <c r="G216" s="366">
        <v>260980.07395404391</v>
      </c>
      <c r="H216" s="363">
        <v>3.5590705600720106E-2</v>
      </c>
    </row>
    <row r="217" spans="1:9">
      <c r="A217" s="378"/>
      <c r="B217" s="175" t="s">
        <v>176</v>
      </c>
      <c r="C217" s="362">
        <v>4001185.2512144684</v>
      </c>
      <c r="D217" s="362">
        <v>-12185.352643528953</v>
      </c>
      <c r="E217" s="367">
        <v>-3.0361892399907806E-3</v>
      </c>
      <c r="F217" s="370">
        <v>12471777.449590757</v>
      </c>
      <c r="G217" s="370">
        <v>-91238.544819166884</v>
      </c>
      <c r="H217" s="367">
        <v>-7.2624714367763802E-3</v>
      </c>
    </row>
    <row r="218" spans="1:9">
      <c r="A218" s="378"/>
      <c r="B218" s="175" t="s">
        <v>177</v>
      </c>
      <c r="C218" s="362">
        <v>806104.25773286866</v>
      </c>
      <c r="D218" s="362">
        <v>7047.1244861037703</v>
      </c>
      <c r="E218" s="363">
        <v>8.8192998884442427E-3</v>
      </c>
      <c r="F218" s="366">
        <v>2215782.6786886356</v>
      </c>
      <c r="G218" s="366">
        <v>16310.978732282761</v>
      </c>
      <c r="H218" s="363">
        <v>7.4158620602422128E-3</v>
      </c>
    </row>
    <row r="219" spans="1:9">
      <c r="A219" s="378"/>
      <c r="B219" s="175" t="s">
        <v>178</v>
      </c>
      <c r="C219" s="362">
        <v>3634095.8128441041</v>
      </c>
      <c r="D219" s="362">
        <v>-110389.69867227459</v>
      </c>
      <c r="E219" s="367">
        <v>-2.9480605101225462E-2</v>
      </c>
      <c r="F219" s="370">
        <v>9693508.2366004642</v>
      </c>
      <c r="G219" s="370">
        <v>-170155.25764399022</v>
      </c>
      <c r="H219" s="367">
        <v>-1.7250715998500709E-2</v>
      </c>
      <c r="I219" s="271"/>
    </row>
    <row r="220" spans="1:9">
      <c r="C220" s="267"/>
      <c r="D220" s="267"/>
      <c r="E220" s="267"/>
      <c r="F220" s="267"/>
      <c r="G220" s="267"/>
      <c r="H220" s="267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1:V89"/>
  <sheetViews>
    <sheetView showGridLines="0" zoomScale="70" zoomScaleNormal="70" workbookViewId="0">
      <selection activeCell="B3" sqref="B3:K3"/>
    </sheetView>
  </sheetViews>
  <sheetFormatPr defaultColWidth="9.140625" defaultRowHeight="15"/>
  <cols>
    <col min="1" max="1" width="3.7109375" style="19" customWidth="1"/>
    <col min="2" max="2" width="34.42578125" style="19" bestFit="1" customWidth="1"/>
    <col min="3" max="3" width="26.28515625" style="20" bestFit="1" customWidth="1"/>
    <col min="4" max="4" width="17" style="19" customWidth="1"/>
    <col min="5" max="5" width="13.42578125" style="19" bestFit="1" customWidth="1"/>
    <col min="6" max="6" width="12.28515625" style="20" bestFit="1" customWidth="1"/>
    <col min="7" max="7" width="16.5703125" style="19" bestFit="1" customWidth="1"/>
    <col min="8" max="8" width="14.140625" style="19" bestFit="1" customWidth="1"/>
    <col min="9" max="9" width="12.28515625" style="20" bestFit="1" customWidth="1"/>
    <col min="10" max="10" width="16.85546875" style="20" customWidth="1"/>
    <col min="11" max="11" width="15.5703125" style="20" customWidth="1"/>
    <col min="12" max="12" width="3.7109375" style="19" customWidth="1"/>
    <col min="13" max="13" width="34.42578125" style="19" bestFit="1" customWidth="1"/>
    <col min="14" max="14" width="24.140625" style="19" bestFit="1" customWidth="1"/>
    <col min="15" max="15" width="13.28515625" style="19" bestFit="1" customWidth="1"/>
    <col min="16" max="16" width="11.5703125" style="19" bestFit="1" customWidth="1"/>
    <col min="17" max="17" width="9.5703125" style="19" bestFit="1" customWidth="1"/>
    <col min="18" max="18" width="14.85546875" style="19" bestFit="1" customWidth="1"/>
    <col min="19" max="19" width="12.7109375" style="19" bestFit="1" customWidth="1"/>
    <col min="20" max="20" width="9.5703125" style="19" bestFit="1" customWidth="1"/>
    <col min="21" max="22" width="14.7109375" style="19" customWidth="1"/>
    <col min="23" max="16384" width="9.140625" style="19"/>
  </cols>
  <sheetData>
    <row r="1" spans="2:22">
      <c r="B1" s="25"/>
      <c r="C1" s="21"/>
      <c r="D1" s="25"/>
      <c r="E1" s="25"/>
      <c r="F1" s="21"/>
      <c r="G1" s="25"/>
      <c r="H1" s="25"/>
      <c r="I1" s="21"/>
      <c r="J1" s="21"/>
      <c r="K1" s="21"/>
    </row>
    <row r="2" spans="2:22" ht="23.25">
      <c r="B2" s="419" t="s">
        <v>322</v>
      </c>
      <c r="C2" s="419"/>
      <c r="D2" s="419"/>
      <c r="E2" s="419"/>
      <c r="F2" s="419"/>
      <c r="G2" s="419"/>
      <c r="H2" s="419"/>
      <c r="I2" s="419"/>
      <c r="J2" s="419"/>
      <c r="K2" s="419"/>
      <c r="M2" s="419" t="s">
        <v>322</v>
      </c>
      <c r="N2" s="419"/>
      <c r="O2" s="419"/>
      <c r="P2" s="419"/>
      <c r="Q2" s="419"/>
      <c r="R2" s="419"/>
      <c r="S2" s="419"/>
      <c r="T2" s="419"/>
      <c r="U2" s="419"/>
      <c r="V2" s="419"/>
    </row>
    <row r="3" spans="2:22" ht="15.75" thickBot="1">
      <c r="B3" s="420" t="s">
        <v>439</v>
      </c>
      <c r="C3" s="420"/>
      <c r="D3" s="420"/>
      <c r="E3" s="420"/>
      <c r="F3" s="420"/>
      <c r="G3" s="420"/>
      <c r="H3" s="420"/>
      <c r="I3" s="420"/>
      <c r="J3" s="420"/>
      <c r="K3" s="420"/>
      <c r="M3" s="420" t="s">
        <v>440</v>
      </c>
      <c r="N3" s="420"/>
      <c r="O3" s="420"/>
      <c r="P3" s="420"/>
      <c r="Q3" s="420"/>
      <c r="R3" s="420"/>
      <c r="S3" s="420"/>
      <c r="T3" s="420"/>
      <c r="U3" s="420"/>
      <c r="V3" s="420"/>
    </row>
    <row r="4" spans="2:22">
      <c r="B4" s="25"/>
      <c r="C4" s="412"/>
      <c r="D4" s="408" t="s">
        <v>248</v>
      </c>
      <c r="E4" s="413"/>
      <c r="F4" s="409"/>
      <c r="G4" s="414" t="s">
        <v>33</v>
      </c>
      <c r="H4" s="413"/>
      <c r="I4" s="415"/>
      <c r="J4" s="408" t="s">
        <v>38</v>
      </c>
      <c r="K4" s="409"/>
      <c r="M4" s="25"/>
      <c r="N4" s="412"/>
      <c r="O4" s="408" t="s">
        <v>248</v>
      </c>
      <c r="P4" s="413"/>
      <c r="Q4" s="409"/>
      <c r="R4" s="414" t="s">
        <v>33</v>
      </c>
      <c r="S4" s="413"/>
      <c r="T4" s="415"/>
      <c r="U4" s="408" t="s">
        <v>38</v>
      </c>
      <c r="V4" s="409"/>
    </row>
    <row r="5" spans="2:22" ht="30.75" thickBot="1">
      <c r="B5" s="25"/>
      <c r="C5" s="412"/>
      <c r="D5" s="28" t="s">
        <v>30</v>
      </c>
      <c r="E5" s="29" t="s">
        <v>36</v>
      </c>
      <c r="F5" s="23" t="s">
        <v>37</v>
      </c>
      <c r="G5" s="30" t="s">
        <v>30</v>
      </c>
      <c r="H5" s="29" t="s">
        <v>36</v>
      </c>
      <c r="I5" s="35" t="s">
        <v>37</v>
      </c>
      <c r="J5" s="28" t="s">
        <v>30</v>
      </c>
      <c r="K5" s="23" t="s">
        <v>35</v>
      </c>
      <c r="M5" s="25"/>
      <c r="N5" s="412"/>
      <c r="O5" s="28" t="s">
        <v>30</v>
      </c>
      <c r="P5" s="29" t="s">
        <v>36</v>
      </c>
      <c r="Q5" s="23" t="s">
        <v>37</v>
      </c>
      <c r="R5" s="30" t="s">
        <v>30</v>
      </c>
      <c r="S5" s="29" t="s">
        <v>36</v>
      </c>
      <c r="T5" s="35" t="s">
        <v>37</v>
      </c>
      <c r="U5" s="28" t="s">
        <v>30</v>
      </c>
      <c r="V5" s="23" t="s">
        <v>35</v>
      </c>
    </row>
    <row r="6" spans="2:22">
      <c r="B6" s="421" t="str">
        <f>'HOME PAGE'!H5</f>
        <v>4 WEEKS  ENDING 01-28-2024</v>
      </c>
      <c r="C6" s="34" t="s">
        <v>103</v>
      </c>
      <c r="D6" s="8">
        <f>'Regions By Outlet Data'!C4</f>
        <v>25832435.225327175</v>
      </c>
      <c r="E6" s="5">
        <f>'Regions By Outlet Data'!D4</f>
        <v>-349979.71967929974</v>
      </c>
      <c r="F6" s="7">
        <f>'Regions By Outlet Data'!E4</f>
        <v>-1.3366976285968918E-2</v>
      </c>
      <c r="G6" s="10">
        <f>'Regions By Outlet Data'!F4</f>
        <v>79218148.587148488</v>
      </c>
      <c r="H6" s="6">
        <f>'Regions By Outlet Data'!G4</f>
        <v>-140114.65856726468</v>
      </c>
      <c r="I6" s="12">
        <f>'Regions By Outlet Data'!H4</f>
        <v>-1.7655963328409778E-3</v>
      </c>
      <c r="J6" s="36">
        <f>'Regions By Outlet Data'!I4</f>
        <v>79.10471916606987</v>
      </c>
      <c r="K6" s="26">
        <f>'Regions By Outlet Data'!J4</f>
        <v>-1.6493387943844766</v>
      </c>
      <c r="M6" s="416" t="str">
        <f>'HOME PAGE'!H5</f>
        <v>4 WEEKS  ENDING 01-28-2024</v>
      </c>
      <c r="N6" s="34" t="s">
        <v>39</v>
      </c>
      <c r="O6" s="8">
        <f>'Regions By Outlet Data'!C12</f>
        <v>25746442.968113884</v>
      </c>
      <c r="P6" s="5">
        <f>'Regions By Outlet Data'!D12</f>
        <v>-351342.56527475268</v>
      </c>
      <c r="Q6" s="7">
        <f>'Regions By Outlet Data'!E12</f>
        <v>-1.3462543204106598E-2</v>
      </c>
      <c r="R6" s="10">
        <f>'Regions By Outlet Data'!F12</f>
        <v>78682868.766715392</v>
      </c>
      <c r="S6" s="6">
        <f>'Regions By Outlet Data'!G12</f>
        <v>-167279.687657848</v>
      </c>
      <c r="T6" s="12">
        <f>'Regions By Outlet Data'!H12</f>
        <v>-2.1214885569257316E-3</v>
      </c>
      <c r="U6" s="36">
        <f>'Regions By Outlet Data'!I12</f>
        <v>79.03781874128623</v>
      </c>
      <c r="V6" s="26">
        <f>'Regions By Outlet Data'!J12</f>
        <v>-1.667793201413275</v>
      </c>
    </row>
    <row r="7" spans="2:22">
      <c r="B7" s="422"/>
      <c r="C7" s="32" t="s">
        <v>104</v>
      </c>
      <c r="D7" s="9">
        <f>'Regions By Outlet Data'!C5</f>
        <v>40722474.999142058</v>
      </c>
      <c r="E7" s="2">
        <f>'Regions By Outlet Data'!D5</f>
        <v>750314.13110405207</v>
      </c>
      <c r="F7" s="4">
        <f>'Regions By Outlet Data'!E5</f>
        <v>1.8770917428784992E-2</v>
      </c>
      <c r="G7" s="11">
        <f>'Regions By Outlet Data'!F5</f>
        <v>109935784.3237195</v>
      </c>
      <c r="H7" s="3">
        <f>'Regions By Outlet Data'!G5</f>
        <v>3246909.3036090434</v>
      </c>
      <c r="I7" s="13">
        <f>'Regions By Outlet Data'!H5</f>
        <v>3.0433438378622071E-2</v>
      </c>
      <c r="J7" s="37">
        <f>'Regions By Outlet Data'!I5</f>
        <v>102.21030729274439</v>
      </c>
      <c r="K7" s="27">
        <f>'Regions By Outlet Data'!J5</f>
        <v>0.27279700724199074</v>
      </c>
      <c r="M7" s="417"/>
      <c r="N7" s="32" t="s">
        <v>40</v>
      </c>
      <c r="O7" s="9">
        <f>'Regions By Outlet Data'!C13</f>
        <v>40674540.532844871</v>
      </c>
      <c r="P7" s="2">
        <f>'Regions By Outlet Data'!D13</f>
        <v>754163.96103875339</v>
      </c>
      <c r="Q7" s="4">
        <f>'Regions By Outlet Data'!E13</f>
        <v>1.8891704583052053E-2</v>
      </c>
      <c r="R7" s="11">
        <f>'Regions By Outlet Data'!F13</f>
        <v>109658455.65177612</v>
      </c>
      <c r="S7" s="3">
        <f>'Regions By Outlet Data'!G13</f>
        <v>3269754.8170745969</v>
      </c>
      <c r="T7" s="13">
        <f>'Regions By Outlet Data'!H13</f>
        <v>3.0734042162568441E-2</v>
      </c>
      <c r="U7" s="37">
        <f>'Regions By Outlet Data'!I13</f>
        <v>102.34434470430389</v>
      </c>
      <c r="V7" s="27">
        <f>'Regions By Outlet Data'!J13</f>
        <v>0.27003580922125536</v>
      </c>
    </row>
    <row r="8" spans="2:22">
      <c r="B8" s="422"/>
      <c r="C8" s="32" t="s">
        <v>105</v>
      </c>
      <c r="D8" s="9">
        <f>'Regions By Outlet Data'!C6</f>
        <v>34364480.248079069</v>
      </c>
      <c r="E8" s="2">
        <f>'Regions By Outlet Data'!D6</f>
        <v>1028748.7033035569</v>
      </c>
      <c r="F8" s="4">
        <f>'Regions By Outlet Data'!E6</f>
        <v>3.0860240817627591E-2</v>
      </c>
      <c r="G8" s="11">
        <f>'Regions By Outlet Data'!F6</f>
        <v>96354288.028182864</v>
      </c>
      <c r="H8" s="3">
        <f>'Regions By Outlet Data'!G6</f>
        <v>3267032.6317556351</v>
      </c>
      <c r="I8" s="13">
        <f>'Regions By Outlet Data'!H6</f>
        <v>3.5096454588143616E-2</v>
      </c>
      <c r="J8" s="37">
        <f>'Regions By Outlet Data'!I6</f>
        <v>100.61757649577723</v>
      </c>
      <c r="K8" s="27">
        <f>'Regions By Outlet Data'!J6</f>
        <v>1.2062909875706538</v>
      </c>
      <c r="M8" s="417"/>
      <c r="N8" s="32" t="s">
        <v>41</v>
      </c>
      <c r="O8" s="9">
        <f>'Regions By Outlet Data'!C14</f>
        <v>34291964.959119238</v>
      </c>
      <c r="P8" s="2">
        <f>'Regions By Outlet Data'!D14</f>
        <v>1034196.8967065811</v>
      </c>
      <c r="Q8" s="4">
        <f>'Regions By Outlet Data'!E14</f>
        <v>3.1096401140502637E-2</v>
      </c>
      <c r="R8" s="11">
        <f>'Regions By Outlet Data'!F14</f>
        <v>95932110.476029247</v>
      </c>
      <c r="S8" s="3">
        <f>'Regions By Outlet Data'!G14</f>
        <v>3283756.1328953356</v>
      </c>
      <c r="T8" s="13">
        <f>'Regions By Outlet Data'!H14</f>
        <v>3.5443221373728503E-2</v>
      </c>
      <c r="U8" s="37">
        <f>'Regions By Outlet Data'!I14</f>
        <v>100.65540701972289</v>
      </c>
      <c r="V8" s="27">
        <f>'Regions By Outlet Data'!J14</f>
        <v>1.2146954957952545</v>
      </c>
    </row>
    <row r="9" spans="2:22">
      <c r="B9" s="422"/>
      <c r="C9" s="32" t="s">
        <v>106</v>
      </c>
      <c r="D9" s="9">
        <f>'Regions By Outlet Data'!C7</f>
        <v>55597406.300530367</v>
      </c>
      <c r="E9" s="2">
        <f>'Regions By Outlet Data'!D7</f>
        <v>1774858.4236871079</v>
      </c>
      <c r="F9" s="4">
        <f>'Regions By Outlet Data'!E7</f>
        <v>3.2976113054854601E-2</v>
      </c>
      <c r="G9" s="11">
        <f>'Regions By Outlet Data'!F7</f>
        <v>168637627.0162009</v>
      </c>
      <c r="H9" s="3">
        <f>'Regions By Outlet Data'!G7</f>
        <v>5114935.903678149</v>
      </c>
      <c r="I9" s="13">
        <f>'Regions By Outlet Data'!H7</f>
        <v>3.127967053916985E-2</v>
      </c>
      <c r="J9" s="37">
        <f>'Regions By Outlet Data'!I7</f>
        <v>115.90896140296398</v>
      </c>
      <c r="K9" s="27">
        <f>'Regions By Outlet Data'!J7</f>
        <v>2.3076573318978433</v>
      </c>
      <c r="M9" s="417"/>
      <c r="N9" s="32" t="s">
        <v>42</v>
      </c>
      <c r="O9" s="9">
        <f>'Regions By Outlet Data'!C15</f>
        <v>55344556.990116462</v>
      </c>
      <c r="P9" s="2">
        <f>'Regions By Outlet Data'!D15</f>
        <v>1808008.643517524</v>
      </c>
      <c r="Q9" s="4">
        <f>'Regions By Outlet Data'!E15</f>
        <v>3.3771483208300312E-2</v>
      </c>
      <c r="R9" s="11">
        <f>'Regions By Outlet Data'!F15</f>
        <v>167101500.07189238</v>
      </c>
      <c r="S9" s="3">
        <f>'Regions By Outlet Data'!G15</f>
        <v>5252381.1530583501</v>
      </c>
      <c r="T9" s="13">
        <f>'Regions By Outlet Data'!H15</f>
        <v>3.2452330838404965E-2</v>
      </c>
      <c r="U9" s="37">
        <f>'Regions By Outlet Data'!I15</f>
        <v>115.66928830650546</v>
      </c>
      <c r="V9" s="27">
        <f>'Regions By Outlet Data'!J15</f>
        <v>2.3732158485872219</v>
      </c>
    </row>
    <row r="10" spans="2:22">
      <c r="B10" s="422"/>
      <c r="C10" s="32" t="s">
        <v>107</v>
      </c>
      <c r="D10" s="9">
        <f>'Regions By Outlet Data'!C8</f>
        <v>19639937.122395571</v>
      </c>
      <c r="E10" s="2">
        <f>'Regions By Outlet Data'!D8</f>
        <v>509704.21926092356</v>
      </c>
      <c r="F10" s="4">
        <f>'Regions By Outlet Data'!E8</f>
        <v>2.664391081079856E-2</v>
      </c>
      <c r="G10" s="11">
        <f>'Regions By Outlet Data'!F8</f>
        <v>52400756.220463283</v>
      </c>
      <c r="H10" s="3">
        <f>'Regions By Outlet Data'!G8</f>
        <v>1779474.2571479231</v>
      </c>
      <c r="I10" s="13">
        <f>'Regions By Outlet Data'!H8</f>
        <v>3.5152690491668838E-2</v>
      </c>
      <c r="J10" s="37">
        <f>'Regions By Outlet Data'!I8</f>
        <v>106.97242915768064</v>
      </c>
      <c r="K10" s="27">
        <f>'Regions By Outlet Data'!J8</f>
        <v>0.84841979699123726</v>
      </c>
      <c r="M10" s="417"/>
      <c r="N10" s="32" t="s">
        <v>43</v>
      </c>
      <c r="O10" s="9">
        <f>'Regions By Outlet Data'!C16</f>
        <v>19606533.970638752</v>
      </c>
      <c r="P10" s="2">
        <f>'Regions By Outlet Data'!D16</f>
        <v>513373.59056511894</v>
      </c>
      <c r="Q10" s="4">
        <f>'Regions By Outlet Data'!E16</f>
        <v>2.6887826862906136E-2</v>
      </c>
      <c r="R10" s="11">
        <f>'Regions By Outlet Data'!F16</f>
        <v>52210129.785942756</v>
      </c>
      <c r="S10" s="3">
        <f>'Regions By Outlet Data'!G16</f>
        <v>1788474.8908420503</v>
      </c>
      <c r="T10" s="13">
        <f>'Regions By Outlet Data'!H16</f>
        <v>3.5470372691314228E-2</v>
      </c>
      <c r="U10" s="37">
        <f>'Regions By Outlet Data'!I16</f>
        <v>107.05655310941079</v>
      </c>
      <c r="V10" s="27">
        <f>'Regions By Outlet Data'!J16</f>
        <v>0.85848031128915636</v>
      </c>
    </row>
    <row r="11" spans="2:22">
      <c r="B11" s="422"/>
      <c r="C11" s="32" t="s">
        <v>108</v>
      </c>
      <c r="D11" s="9">
        <f>'Regions By Outlet Data'!C9</f>
        <v>28189951.993442535</v>
      </c>
      <c r="E11" s="2">
        <f>'Regions By Outlet Data'!D9</f>
        <v>-379748.13268623129</v>
      </c>
      <c r="F11" s="4">
        <f>'Regions By Outlet Data'!E9</f>
        <v>-1.3291988750659935E-2</v>
      </c>
      <c r="G11" s="11">
        <f>'Regions By Outlet Data'!F9</f>
        <v>77110512.265544161</v>
      </c>
      <c r="H11" s="3">
        <f>'Regions By Outlet Data'!G9</f>
        <v>-349294.95865122974</v>
      </c>
      <c r="I11" s="13">
        <f>'Regions By Outlet Data'!H9</f>
        <v>-4.5093703582330088E-3</v>
      </c>
      <c r="J11" s="37">
        <f>'Regions By Outlet Data'!I9</f>
        <v>80.674681653796739</v>
      </c>
      <c r="K11" s="27">
        <f>'Regions By Outlet Data'!J9</f>
        <v>-2.5994730357952704</v>
      </c>
      <c r="M11" s="417"/>
      <c r="N11" s="32" t="s">
        <v>44</v>
      </c>
      <c r="O11" s="9">
        <f>'Regions By Outlet Data'!C17</f>
        <v>28152482.24411869</v>
      </c>
      <c r="P11" s="2">
        <f>'Regions By Outlet Data'!D17</f>
        <v>-387016.20783379674</v>
      </c>
      <c r="Q11" s="4">
        <f>'Regions By Outlet Data'!E17</f>
        <v>-1.3560722115889868E-2</v>
      </c>
      <c r="R11" s="11">
        <f>'Regions By Outlet Data'!F17</f>
        <v>76888256.574454069</v>
      </c>
      <c r="S11" s="3">
        <f>'Regions By Outlet Data'!G17</f>
        <v>-381238.41770800948</v>
      </c>
      <c r="T11" s="13">
        <f>'Regions By Outlet Data'!H17</f>
        <v>-4.9338800227267023E-3</v>
      </c>
      <c r="U11" s="37">
        <f>'Regions By Outlet Data'!I17</f>
        <v>80.768177347383855</v>
      </c>
      <c r="V11" s="27">
        <f>'Regions By Outlet Data'!J17</f>
        <v>-2.6376338691746639</v>
      </c>
    </row>
    <row r="12" spans="2:22">
      <c r="B12" s="422"/>
      <c r="C12" s="32" t="s">
        <v>109</v>
      </c>
      <c r="D12" s="9">
        <f>'Regions By Outlet Data'!C10</f>
        <v>41721537.402320907</v>
      </c>
      <c r="E12" s="2">
        <f>'Regions By Outlet Data'!D10</f>
        <v>1516841.4100101069</v>
      </c>
      <c r="F12" s="4">
        <f>'Regions By Outlet Data'!E10</f>
        <v>3.7727966163460226E-2</v>
      </c>
      <c r="G12" s="11">
        <f>'Regions By Outlet Data'!F10</f>
        <v>112531870.99361242</v>
      </c>
      <c r="H12" s="3">
        <f>'Regions By Outlet Data'!G10</f>
        <v>4526382.3994481713</v>
      </c>
      <c r="I12" s="13">
        <f>'Regions By Outlet Data'!H10</f>
        <v>4.1908818323634162E-2</v>
      </c>
      <c r="J12" s="37">
        <f>'Regions By Outlet Data'!I10</f>
        <v>108.07270976962751</v>
      </c>
      <c r="K12" s="27">
        <f>'Regions By Outlet Data'!J10</f>
        <v>2.0023243460141913</v>
      </c>
      <c r="M12" s="417"/>
      <c r="N12" s="32" t="s">
        <v>45</v>
      </c>
      <c r="O12" s="9">
        <f>'Regions By Outlet Data'!C18</f>
        <v>41629621.966859847</v>
      </c>
      <c r="P12" s="2">
        <f>'Regions By Outlet Data'!D18</f>
        <v>1504350.6470866948</v>
      </c>
      <c r="Q12" s="4">
        <f>'Regions By Outlet Data'!E18</f>
        <v>3.7491351400417136E-2</v>
      </c>
      <c r="R12" s="11">
        <f>'Regions By Outlet Data'!F18</f>
        <v>112016794.303629</v>
      </c>
      <c r="S12" s="3">
        <f>'Regions By Outlet Data'!G18</f>
        <v>4465436.4844539315</v>
      </c>
      <c r="T12" s="13">
        <f>'Regions By Outlet Data'!H18</f>
        <v>4.1519108405508202E-2</v>
      </c>
      <c r="U12" s="37">
        <f>'Regions By Outlet Data'!I18</f>
        <v>108.10327965444941</v>
      </c>
      <c r="V12" s="27">
        <f>'Regions By Outlet Data'!J18</f>
        <v>1.9628675297470579</v>
      </c>
    </row>
    <row r="13" spans="2:22" ht="15.75" thickBot="1">
      <c r="B13" s="423"/>
      <c r="C13" s="33" t="s">
        <v>110</v>
      </c>
      <c r="D13" s="179">
        <f>'Regions By Outlet Data'!C11</f>
        <v>31870866.045357559</v>
      </c>
      <c r="E13" s="180">
        <f>'Regions By Outlet Data'!D11</f>
        <v>198110.26445804909</v>
      </c>
      <c r="F13" s="181">
        <f>'Regions By Outlet Data'!E11</f>
        <v>6.2549108713022359E-3</v>
      </c>
      <c r="G13" s="182">
        <f>'Regions By Outlet Data'!F11</f>
        <v>90965851.893718973</v>
      </c>
      <c r="H13" s="183">
        <f>'Regions By Outlet Data'!G11</f>
        <v>1670620.2417474389</v>
      </c>
      <c r="I13" s="184">
        <f>'Regions By Outlet Data'!H11</f>
        <v>1.870895243610193E-2</v>
      </c>
      <c r="J13" s="185">
        <f>'Regions By Outlet Data'!I11</f>
        <v>101.45556571458938</v>
      </c>
      <c r="K13" s="186">
        <f>'Regions By Outlet Data'!J11</f>
        <v>-1.2347504154784872</v>
      </c>
      <c r="M13" s="418"/>
      <c r="N13" s="33" t="s">
        <v>46</v>
      </c>
      <c r="O13" s="179">
        <f>'Regions By Outlet Data'!C19</f>
        <v>31802203.056706898</v>
      </c>
      <c r="P13" s="180">
        <f>'Regions By Outlet Data'!D19</f>
        <v>201153.47570873052</v>
      </c>
      <c r="Q13" s="181">
        <f>'Regions By Outlet Data'!E19</f>
        <v>6.3654048955919763E-3</v>
      </c>
      <c r="R13" s="182">
        <f>'Regions By Outlet Data'!F19</f>
        <v>90562258.65380381</v>
      </c>
      <c r="S13" s="183">
        <f>'Regions By Outlet Data'!G19</f>
        <v>1689254.8848929852</v>
      </c>
      <c r="T13" s="184">
        <f>'Regions By Outlet Data'!H19</f>
        <v>1.9007514242293598E-2</v>
      </c>
      <c r="U13" s="185">
        <f>'Regions By Outlet Data'!I19</f>
        <v>101.48921265393112</v>
      </c>
      <c r="V13" s="186">
        <f>'Regions By Outlet Data'!J19</f>
        <v>-1.2391980350372194</v>
      </c>
    </row>
    <row r="14" spans="2:22">
      <c r="B14" s="421" t="str">
        <f>'HOME PAGE'!H6</f>
        <v>LATEST 52 WEEKS ENDING 01-28-2024</v>
      </c>
      <c r="C14" s="34" t="s">
        <v>103</v>
      </c>
      <c r="D14" s="8">
        <f>'Regions By Outlet Data'!C49</f>
        <v>328464853.30246133</v>
      </c>
      <c r="E14" s="5">
        <f>'Regions By Outlet Data'!D49</f>
        <v>-2616170.7865990996</v>
      </c>
      <c r="F14" s="7">
        <f>'Regions By Outlet Data'!E49</f>
        <v>-7.901904960567455E-3</v>
      </c>
      <c r="G14" s="10">
        <f>'Regions By Outlet Data'!F49</f>
        <v>1011177776.5306894</v>
      </c>
      <c r="H14" s="6">
        <f>'Regions By Outlet Data'!G49</f>
        <v>48657802.493009806</v>
      </c>
      <c r="I14" s="12">
        <f>'Regions By Outlet Data'!H49</f>
        <v>5.0552511953487013E-2</v>
      </c>
      <c r="J14" s="36">
        <f>'Regions By Outlet Data'!I49</f>
        <v>81.506987676615793</v>
      </c>
      <c r="K14" s="26">
        <f>'Regions By Outlet Data'!J49</f>
        <v>-2.2882969547446095</v>
      </c>
      <c r="M14" s="416" t="str">
        <f>'HOME PAGE'!H6</f>
        <v>LATEST 52 WEEKS ENDING 01-28-2024</v>
      </c>
      <c r="N14" s="34" t="s">
        <v>39</v>
      </c>
      <c r="O14" s="8">
        <f>'Regions By Outlet Data'!C57</f>
        <v>327249244.19256115</v>
      </c>
      <c r="P14" s="5">
        <f>'Regions By Outlet Data'!D57</f>
        <v>-2571195.9886980653</v>
      </c>
      <c r="Q14" s="7">
        <f>'Regions By Outlet Data'!E57</f>
        <v>-7.795744821894649E-3</v>
      </c>
      <c r="R14" s="10">
        <f>'Regions By Outlet Data'!F57</f>
        <v>1003696512.0615184</v>
      </c>
      <c r="S14" s="6">
        <f>'Regions By Outlet Data'!G57</f>
        <v>48448173.867622256</v>
      </c>
      <c r="T14" s="12">
        <f>'Regions By Outlet Data'!H57</f>
        <v>5.0717883434609284E-2</v>
      </c>
      <c r="U14" s="36">
        <f>'Regions By Outlet Data'!I57</f>
        <v>81.454899074755289</v>
      </c>
      <c r="V14" s="26">
        <f>'Regions By Outlet Data'!J57</f>
        <v>-2.2871078584794589</v>
      </c>
    </row>
    <row r="15" spans="2:22">
      <c r="B15" s="422"/>
      <c r="C15" s="32" t="s">
        <v>104</v>
      </c>
      <c r="D15" s="9">
        <f>'Regions By Outlet Data'!C50</f>
        <v>498265384.28125662</v>
      </c>
      <c r="E15" s="2">
        <f>'Regions By Outlet Data'!D50</f>
        <v>15198742.414914787</v>
      </c>
      <c r="F15" s="4">
        <f>'Regions By Outlet Data'!E50</f>
        <v>3.1463034491874681E-2</v>
      </c>
      <c r="G15" s="11">
        <f>'Regions By Outlet Data'!F50</f>
        <v>1347936510.3618124</v>
      </c>
      <c r="H15" s="3">
        <f>'Regions By Outlet Data'!G50</f>
        <v>97285213.120783567</v>
      </c>
      <c r="I15" s="13">
        <f>'Regions By Outlet Data'!H50</f>
        <v>7.7787640196270075E-2</v>
      </c>
      <c r="J15" s="37">
        <f>'Regions By Outlet Data'!I50</f>
        <v>101.34215580524328</v>
      </c>
      <c r="K15" s="27">
        <f>'Regions By Outlet Data'!J50</f>
        <v>0.25078613614179801</v>
      </c>
      <c r="M15" s="417"/>
      <c r="N15" s="32" t="s">
        <v>40</v>
      </c>
      <c r="O15" s="9">
        <f>'Regions By Outlet Data'!C58</f>
        <v>497533202.80376202</v>
      </c>
      <c r="P15" s="2">
        <f>'Regions By Outlet Data'!D58</f>
        <v>15218633.538685739</v>
      </c>
      <c r="Q15" s="4">
        <f>'Regions By Outlet Data'!E58</f>
        <v>3.1553335744916505E-2</v>
      </c>
      <c r="R15" s="11">
        <f>'Regions By Outlet Data'!F58</f>
        <v>1343567836.7928257</v>
      </c>
      <c r="S15" s="3">
        <f>'Regions By Outlet Data'!G58</f>
        <v>97126015.620629549</v>
      </c>
      <c r="T15" s="13">
        <f>'Regions By Outlet Data'!H58</f>
        <v>7.7922622597249622E-2</v>
      </c>
      <c r="U15" s="37">
        <f>'Regions By Outlet Data'!I58</f>
        <v>101.50422297818926</v>
      </c>
      <c r="V15" s="27">
        <f>'Regions By Outlet Data'!J58</f>
        <v>0.24888665616870753</v>
      </c>
    </row>
    <row r="16" spans="2:22">
      <c r="B16" s="422"/>
      <c r="C16" s="32" t="s">
        <v>105</v>
      </c>
      <c r="D16" s="9">
        <f>'Regions By Outlet Data'!C51</f>
        <v>420518061.21695876</v>
      </c>
      <c r="E16" s="2">
        <f>'Regions By Outlet Data'!D51</f>
        <v>16851441.843252182</v>
      </c>
      <c r="F16" s="4">
        <f>'Regions By Outlet Data'!E51</f>
        <v>4.1745938441472792E-2</v>
      </c>
      <c r="G16" s="11">
        <f>'Regions By Outlet Data'!F51</f>
        <v>1191001251.5345092</v>
      </c>
      <c r="H16" s="3">
        <f>'Regions By Outlet Data'!G51</f>
        <v>101361704.31315899</v>
      </c>
      <c r="I16" s="13">
        <f>'Regions By Outlet Data'!H51</f>
        <v>9.3023151161902809E-2</v>
      </c>
      <c r="J16" s="37">
        <f>'Regions By Outlet Data'!I51</f>
        <v>99.774054181830223</v>
      </c>
      <c r="K16" s="27">
        <f>'Regions By Outlet Data'!J51</f>
        <v>0.99174503876571407</v>
      </c>
      <c r="M16" s="417"/>
      <c r="N16" s="32" t="s">
        <v>41</v>
      </c>
      <c r="O16" s="9">
        <f>'Regions By Outlet Data'!C59</f>
        <v>419365646.67797327</v>
      </c>
      <c r="P16" s="2">
        <f>'Regions By Outlet Data'!D59</f>
        <v>16854708.141665339</v>
      </c>
      <c r="Q16" s="4">
        <f>'Regions By Outlet Data'!E59</f>
        <v>4.1873913297750004E-2</v>
      </c>
      <c r="R16" s="11">
        <f>'Regions By Outlet Data'!F59</f>
        <v>1184392852.521441</v>
      </c>
      <c r="S16" s="3">
        <f>'Regions By Outlet Data'!G59</f>
        <v>100954323.74457383</v>
      </c>
      <c r="T16" s="13">
        <f>'Regions By Outlet Data'!H59</f>
        <v>9.3179558473469468E-2</v>
      </c>
      <c r="U16" s="37">
        <f>'Regions By Outlet Data'!I59</f>
        <v>99.806410793913287</v>
      </c>
      <c r="V16" s="27">
        <f>'Regions By Outlet Data'!J59</f>
        <v>0.99330930233773529</v>
      </c>
    </row>
    <row r="17" spans="2:22">
      <c r="B17" s="422"/>
      <c r="C17" s="32" t="s">
        <v>106</v>
      </c>
      <c r="D17" s="9">
        <f>'Regions By Outlet Data'!C52</f>
        <v>686808390.09021842</v>
      </c>
      <c r="E17" s="2">
        <f>'Regions By Outlet Data'!D52</f>
        <v>20625250.81646347</v>
      </c>
      <c r="F17" s="4">
        <f>'Regions By Outlet Data'!E52</f>
        <v>3.0960331477239512E-2</v>
      </c>
      <c r="G17" s="11">
        <f>'Regions By Outlet Data'!F52</f>
        <v>2108191034.2608304</v>
      </c>
      <c r="H17" s="3">
        <f>'Regions By Outlet Data'!G52</f>
        <v>147179827.72664952</v>
      </c>
      <c r="I17" s="13">
        <f>'Regions By Outlet Data'!H52</f>
        <v>7.5053027354580873E-2</v>
      </c>
      <c r="J17" s="37">
        <f>'Regions By Outlet Data'!I52</f>
        <v>116.02911184583769</v>
      </c>
      <c r="K17" s="27">
        <f>'Regions By Outlet Data'!J52</f>
        <v>0.64571040071670893</v>
      </c>
      <c r="M17" s="417"/>
      <c r="N17" s="32" t="s">
        <v>42</v>
      </c>
      <c r="O17" s="9">
        <f>'Regions By Outlet Data'!C60</f>
        <v>682837605.28810167</v>
      </c>
      <c r="P17" s="2">
        <f>'Regions By Outlet Data'!D60</f>
        <v>20827106.342549324</v>
      </c>
      <c r="Q17" s="4">
        <f>'Regions By Outlet Data'!E60</f>
        <v>3.1460386769881526E-2</v>
      </c>
      <c r="R17" s="11">
        <f>'Regions By Outlet Data'!F60</f>
        <v>2084282685.2767663</v>
      </c>
      <c r="S17" s="3">
        <f>'Regions By Outlet Data'!G60</f>
        <v>146573010.18723321</v>
      </c>
      <c r="T17" s="13">
        <f>'Regions By Outlet Data'!H60</f>
        <v>7.5642399927873985E-2</v>
      </c>
      <c r="U17" s="37">
        <f>'Regions By Outlet Data'!I60</f>
        <v>115.71280650508469</v>
      </c>
      <c r="V17" s="27">
        <f>'Regions By Outlet Data'!J60</f>
        <v>0.68705346017601698</v>
      </c>
    </row>
    <row r="18" spans="2:22">
      <c r="B18" s="422"/>
      <c r="C18" s="32" t="s">
        <v>107</v>
      </c>
      <c r="D18" s="9">
        <f>'Regions By Outlet Data'!C53</f>
        <v>241220619.11006448</v>
      </c>
      <c r="E18" s="2">
        <f>'Regions By Outlet Data'!D53</f>
        <v>10217512.62964505</v>
      </c>
      <c r="F18" s="4">
        <f>'Regions By Outlet Data'!E53</f>
        <v>4.42310615875251E-2</v>
      </c>
      <c r="G18" s="11">
        <f>'Regions By Outlet Data'!F53</f>
        <v>645196098.91213846</v>
      </c>
      <c r="H18" s="3">
        <f>'Regions By Outlet Data'!G53</f>
        <v>54710599.269474983</v>
      </c>
      <c r="I18" s="13">
        <f>'Regions By Outlet Data'!H53</f>
        <v>9.2653586417589417E-2</v>
      </c>
      <c r="J18" s="37">
        <f>'Regions By Outlet Data'!I53</f>
        <v>106.46701695369276</v>
      </c>
      <c r="K18" s="27">
        <f>'Regions By Outlet Data'!J53</f>
        <v>1.3091304762236291</v>
      </c>
      <c r="M18" s="417"/>
      <c r="N18" s="32" t="s">
        <v>43</v>
      </c>
      <c r="O18" s="9">
        <f>'Regions By Outlet Data'!C61</f>
        <v>240660799.83285511</v>
      </c>
      <c r="P18" s="2">
        <f>'Regions By Outlet Data'!D61</f>
        <v>10202419.806840837</v>
      </c>
      <c r="Q18" s="4">
        <f>'Regions By Outlet Data'!E61</f>
        <v>4.4270118559755482E-2</v>
      </c>
      <c r="R18" s="11">
        <f>'Regions By Outlet Data'!F61</f>
        <v>642060362.97156513</v>
      </c>
      <c r="S18" s="3">
        <f>'Regions By Outlet Data'!G61</f>
        <v>54585506.578544259</v>
      </c>
      <c r="T18" s="13">
        <f>'Regions By Outlet Data'!H61</f>
        <v>9.2915477121333231E-2</v>
      </c>
      <c r="U18" s="37">
        <f>'Regions By Outlet Data'!I61</f>
        <v>106.5463642044169</v>
      </c>
      <c r="V18" s="27">
        <f>'Regions By Outlet Data'!J61</f>
        <v>1.30243819291465</v>
      </c>
    </row>
    <row r="19" spans="2:22">
      <c r="B19" s="422"/>
      <c r="C19" s="32" t="s">
        <v>108</v>
      </c>
      <c r="D19" s="9">
        <f>'Regions By Outlet Data'!C54</f>
        <v>354703411.65753305</v>
      </c>
      <c r="E19" s="2">
        <f>'Regions By Outlet Data'!D54</f>
        <v>11038744.836650372</v>
      </c>
      <c r="F19" s="4">
        <f>'Regions By Outlet Data'!E54</f>
        <v>3.2120685954613259E-2</v>
      </c>
      <c r="G19" s="11">
        <f>'Regions By Outlet Data'!F54</f>
        <v>967236559.98421621</v>
      </c>
      <c r="H19" s="3">
        <f>'Regions By Outlet Data'!G54</f>
        <v>85346138.701256514</v>
      </c>
      <c r="I19" s="13">
        <f>'Regions By Outlet Data'!H54</f>
        <v>9.6776352981696248E-2</v>
      </c>
      <c r="J19" s="37">
        <f>'Regions By Outlet Data'!I54</f>
        <v>82.257817602418058</v>
      </c>
      <c r="K19" s="27">
        <f>'Regions By Outlet Data'!J54</f>
        <v>5.8148165589770429E-2</v>
      </c>
      <c r="M19" s="417"/>
      <c r="N19" s="32" t="s">
        <v>44</v>
      </c>
      <c r="O19" s="9">
        <f>'Regions By Outlet Data'!C62</f>
        <v>354168183.47588044</v>
      </c>
      <c r="P19" s="2">
        <f>'Regions By Outlet Data'!D62</f>
        <v>10956141.618932664</v>
      </c>
      <c r="Q19" s="4">
        <f>'Regions By Outlet Data'!E62</f>
        <v>3.1922369505610851E-2</v>
      </c>
      <c r="R19" s="11">
        <f>'Regions By Outlet Data'!F62</f>
        <v>963935087.92010283</v>
      </c>
      <c r="S19" s="3">
        <f>'Regions By Outlet Data'!G62</f>
        <v>84771060.940630436</v>
      </c>
      <c r="T19" s="13">
        <f>'Regions By Outlet Data'!H62</f>
        <v>9.6422349344611843E-2</v>
      </c>
      <c r="U19" s="37">
        <f>'Regions By Outlet Data'!I62</f>
        <v>82.386107034272726</v>
      </c>
      <c r="V19" s="27">
        <f>'Regions By Outlet Data'!J62</f>
        <v>3.3336962303764039E-2</v>
      </c>
    </row>
    <row r="20" spans="2:22">
      <c r="B20" s="422"/>
      <c r="C20" s="32" t="s">
        <v>109</v>
      </c>
      <c r="D20" s="9">
        <f>'Regions By Outlet Data'!C55</f>
        <v>502222629.81058234</v>
      </c>
      <c r="E20" s="2">
        <f>'Regions By Outlet Data'!D55</f>
        <v>27310882.573127627</v>
      </c>
      <c r="F20" s="4">
        <f>'Regions By Outlet Data'!E55</f>
        <v>5.750727947243691E-2</v>
      </c>
      <c r="G20" s="11">
        <f>'Regions By Outlet Data'!F55</f>
        <v>1364247650.8465407</v>
      </c>
      <c r="H20" s="3">
        <f>'Regions By Outlet Data'!G55</f>
        <v>123870884.7441411</v>
      </c>
      <c r="I20" s="13">
        <f>'Regions By Outlet Data'!H55</f>
        <v>9.9865531288027137E-2</v>
      </c>
      <c r="J20" s="37">
        <f>'Regions By Outlet Data'!I55</f>
        <v>105.4194894485436</v>
      </c>
      <c r="K20" s="27">
        <f>'Regions By Outlet Data'!J55</f>
        <v>2.6034398401541381</v>
      </c>
      <c r="M20" s="417"/>
      <c r="N20" s="32" t="s">
        <v>45</v>
      </c>
      <c r="O20" s="9">
        <f>'Regions By Outlet Data'!C63</f>
        <v>500918565.93944734</v>
      </c>
      <c r="P20" s="2">
        <f>'Regions By Outlet Data'!D63</f>
        <v>27137498.652798474</v>
      </c>
      <c r="Q20" s="4">
        <f>'Regions By Outlet Data'!E63</f>
        <v>5.7278562877607853E-2</v>
      </c>
      <c r="R20" s="11">
        <f>'Regions By Outlet Data'!F63</f>
        <v>1357041961.9985063</v>
      </c>
      <c r="S20" s="3">
        <f>'Regions By Outlet Data'!G63</f>
        <v>122733379.55986118</v>
      </c>
      <c r="T20" s="13">
        <f>'Regions By Outlet Data'!H63</f>
        <v>9.9434923572656916E-2</v>
      </c>
      <c r="U20" s="37">
        <f>'Regions By Outlet Data'!I63</f>
        <v>105.46889108909238</v>
      </c>
      <c r="V20" s="27">
        <f>'Regions By Outlet Data'!J63</f>
        <v>2.5710624437801073</v>
      </c>
    </row>
    <row r="21" spans="2:22" ht="15.75" thickBot="1">
      <c r="B21" s="423"/>
      <c r="C21" s="33" t="s">
        <v>110</v>
      </c>
      <c r="D21" s="179">
        <f>'Regions By Outlet Data'!C56</f>
        <v>397690954.48946047</v>
      </c>
      <c r="E21" s="180">
        <f>'Regions By Outlet Data'!D56</f>
        <v>5764726.5232640505</v>
      </c>
      <c r="F21" s="181">
        <f>'Regions By Outlet Data'!E56</f>
        <v>1.4708703097464703E-2</v>
      </c>
      <c r="G21" s="182">
        <f>'Regions By Outlet Data'!F56</f>
        <v>1140905835.7892199</v>
      </c>
      <c r="H21" s="183">
        <f>'Regions By Outlet Data'!G56</f>
        <v>70888032.855032802</v>
      </c>
      <c r="I21" s="184">
        <f>'Regions By Outlet Data'!H56</f>
        <v>6.624939572093537E-2</v>
      </c>
      <c r="J21" s="185">
        <f>'Regions By Outlet Data'!I56</f>
        <v>102.58801299549303</v>
      </c>
      <c r="K21" s="186">
        <f>'Regions By Outlet Data'!J56</f>
        <v>-1.6866039779177981</v>
      </c>
      <c r="M21" s="418"/>
      <c r="N21" s="33" t="s">
        <v>46</v>
      </c>
      <c r="O21" s="179">
        <f>'Regions By Outlet Data'!C64</f>
        <v>396652651.49694794</v>
      </c>
      <c r="P21" s="180">
        <f>'Regions By Outlet Data'!D64</f>
        <v>5811526.0186959505</v>
      </c>
      <c r="Q21" s="181">
        <f>'Regions By Outlet Data'!E64</f>
        <v>1.4869279714576321E-2</v>
      </c>
      <c r="R21" s="182">
        <f>'Regions By Outlet Data'!F64</f>
        <v>1134716978.842139</v>
      </c>
      <c r="S21" s="183">
        <f>'Regions By Outlet Data'!G64</f>
        <v>70917603.787817836</v>
      </c>
      <c r="T21" s="184">
        <f>'Regions By Outlet Data'!H64</f>
        <v>6.6664453327204248E-2</v>
      </c>
      <c r="U21" s="185">
        <f>'Regions By Outlet Data'!I64</f>
        <v>102.63462204350104</v>
      </c>
      <c r="V21" s="186">
        <f>'Regions By Outlet Data'!J64</f>
        <v>-1.6823657282123037</v>
      </c>
    </row>
    <row r="22" spans="2:22">
      <c r="B22" s="421" t="str">
        <f>'HOME PAGE'!H7</f>
        <v>YTD Ending 01-28-2024</v>
      </c>
      <c r="C22" s="31" t="s">
        <v>103</v>
      </c>
      <c r="D22" s="8">
        <f>'Regions By Outlet Data'!C94</f>
        <v>32252117.844980061</v>
      </c>
      <c r="E22" s="5">
        <f>'Regions By Outlet Data'!D94</f>
        <v>-413119.32937119529</v>
      </c>
      <c r="F22" s="7">
        <f>'Regions By Outlet Data'!E94</f>
        <v>-1.2647063517897142E-2</v>
      </c>
      <c r="G22" s="10">
        <f>'Regions By Outlet Data'!F94</f>
        <v>99568306.889743239</v>
      </c>
      <c r="H22" s="6">
        <f>'Regions By Outlet Data'!G94</f>
        <v>145792.90595042706</v>
      </c>
      <c r="I22" s="12">
        <f>'Regions By Outlet Data'!H94</f>
        <v>1.4663972988471529E-3</v>
      </c>
      <c r="J22" s="36">
        <f>'Regions By Outlet Data'!I94</f>
        <v>78.802730688125948</v>
      </c>
      <c r="K22" s="26">
        <f>'Regions By Outlet Data'!J94</f>
        <v>-1.8056900949127339</v>
      </c>
      <c r="M22" s="416" t="str">
        <f>'HOME PAGE'!H7</f>
        <v>YTD Ending 01-28-2024</v>
      </c>
      <c r="N22" s="31" t="s">
        <v>39</v>
      </c>
      <c r="O22" s="8">
        <f>'Regions By Outlet Data'!C102</f>
        <v>32146934.217921667</v>
      </c>
      <c r="P22" s="5">
        <f>'Regions By Outlet Data'!D102</f>
        <v>-410693.30829906836</v>
      </c>
      <c r="Q22" s="7">
        <f>'Regions By Outlet Data'!E102</f>
        <v>-1.2614349985062973E-2</v>
      </c>
      <c r="R22" s="10">
        <f>'Regions By Outlet Data'!F102</f>
        <v>98917296.531203359</v>
      </c>
      <c r="S22" s="6">
        <f>'Regions By Outlet Data'!G102</f>
        <v>141407.53398096561</v>
      </c>
      <c r="T22" s="12">
        <f>'Regions By Outlet Data'!H102</f>
        <v>1.4315997093677592E-3</v>
      </c>
      <c r="U22" s="36">
        <f>'Regions By Outlet Data'!I102</f>
        <v>78.74391558144869</v>
      </c>
      <c r="V22" s="26">
        <f>'Regions By Outlet Data'!J102</f>
        <v>-1.8103761601615247</v>
      </c>
    </row>
    <row r="23" spans="2:22">
      <c r="B23" s="422"/>
      <c r="C23" s="32" t="s">
        <v>104</v>
      </c>
      <c r="D23" s="9">
        <f>'Regions By Outlet Data'!C95</f>
        <v>50945219.298018672</v>
      </c>
      <c r="E23" s="2">
        <f>'Regions By Outlet Data'!D95</f>
        <v>1009182.0594196916</v>
      </c>
      <c r="F23" s="4">
        <f>'Regions By Outlet Data'!E95</f>
        <v>2.0209494289619476E-2</v>
      </c>
      <c r="G23" s="11">
        <f>'Regions By Outlet Data'!F95</f>
        <v>137913844.15234053</v>
      </c>
      <c r="H23" s="3">
        <f>'Regions By Outlet Data'!G95</f>
        <v>4267473.12502487</v>
      </c>
      <c r="I23" s="13">
        <f>'Regions By Outlet Data'!H95</f>
        <v>3.1931081197503305E-2</v>
      </c>
      <c r="J23" s="37">
        <f>'Regions By Outlet Data'!I95</f>
        <v>102.0257861120643</v>
      </c>
      <c r="K23" s="27">
        <f>'Regions By Outlet Data'!J95</f>
        <v>0.13605549545081885</v>
      </c>
      <c r="M23" s="417"/>
      <c r="N23" s="32" t="s">
        <v>40</v>
      </c>
      <c r="O23" s="9">
        <f>'Regions By Outlet Data'!C103</f>
        <v>50884730.828480005</v>
      </c>
      <c r="P23" s="2">
        <f>'Regions By Outlet Data'!D103</f>
        <v>1013512.9098749012</v>
      </c>
      <c r="Q23" s="4">
        <f>'Regions By Outlet Data'!E103</f>
        <v>2.0322601937034248E-2</v>
      </c>
      <c r="R23" s="11">
        <f>'Regions By Outlet Data'!F103</f>
        <v>137562694.74738875</v>
      </c>
      <c r="S23" s="3">
        <f>'Regions By Outlet Data'!G103</f>
        <v>4289668.3634963036</v>
      </c>
      <c r="T23" s="13">
        <f>'Regions By Outlet Data'!H103</f>
        <v>3.2187071006701165E-2</v>
      </c>
      <c r="U23" s="37">
        <f>'Regions By Outlet Data'!I103</f>
        <v>102.16177058021965</v>
      </c>
      <c r="V23" s="27">
        <f>'Regions By Outlet Data'!J103</f>
        <v>0.13652486603986347</v>
      </c>
    </row>
    <row r="24" spans="2:22">
      <c r="B24" s="422"/>
      <c r="C24" s="32" t="s">
        <v>105</v>
      </c>
      <c r="D24" s="9">
        <f>'Regions By Outlet Data'!C96</f>
        <v>43037260.355792187</v>
      </c>
      <c r="E24" s="2">
        <f>'Regions By Outlet Data'!D96</f>
        <v>1354646.6609296799</v>
      </c>
      <c r="F24" s="4">
        <f>'Regions By Outlet Data'!E96</f>
        <v>3.2499081531843665E-2</v>
      </c>
      <c r="G24" s="11">
        <f>'Regions By Outlet Data'!F96</f>
        <v>120913313.22857705</v>
      </c>
      <c r="H24" s="3">
        <f>'Regions By Outlet Data'!G96</f>
        <v>4022387.9712153524</v>
      </c>
      <c r="I24" s="13">
        <f>'Regions By Outlet Data'!H96</f>
        <v>3.4411464896519209E-2</v>
      </c>
      <c r="J24" s="37">
        <f>'Regions By Outlet Data'!I96</f>
        <v>100.54365650614857</v>
      </c>
      <c r="K24" s="27">
        <f>'Regions By Outlet Data'!J96</f>
        <v>1.0900386161357574</v>
      </c>
      <c r="M24" s="417"/>
      <c r="N24" s="32" t="s">
        <v>41</v>
      </c>
      <c r="O24" s="9">
        <f>'Regions By Outlet Data'!C104</f>
        <v>42945265.320612259</v>
      </c>
      <c r="P24" s="2">
        <f>'Regions By Outlet Data'!D104</f>
        <v>1360329.0388012975</v>
      </c>
      <c r="Q24" s="4">
        <f>'Regions By Outlet Data'!E104</f>
        <v>3.2712062598405339E-2</v>
      </c>
      <c r="R24" s="11">
        <f>'Regions By Outlet Data'!F104</f>
        <v>120377082.49939328</v>
      </c>
      <c r="S24" s="3">
        <f>'Regions By Outlet Data'!G104</f>
        <v>4034432.7726039141</v>
      </c>
      <c r="T24" s="13">
        <f>'Regions By Outlet Data'!H104</f>
        <v>3.4677160801117074E-2</v>
      </c>
      <c r="U24" s="37">
        <f>'Regions By Outlet Data'!I104</f>
        <v>100.58188351370273</v>
      </c>
      <c r="V24" s="27">
        <f>'Regions By Outlet Data'!J104</f>
        <v>1.1002244373251528</v>
      </c>
    </row>
    <row r="25" spans="2:22">
      <c r="B25" s="422"/>
      <c r="C25" s="32" t="s">
        <v>106</v>
      </c>
      <c r="D25" s="9">
        <f>'Regions By Outlet Data'!C97</f>
        <v>69714401.886382267</v>
      </c>
      <c r="E25" s="2">
        <f>'Regions By Outlet Data'!D97</f>
        <v>2275307.6616373509</v>
      </c>
      <c r="F25" s="4">
        <f>'Regions By Outlet Data'!E97</f>
        <v>3.373870434936075E-2</v>
      </c>
      <c r="G25" s="11">
        <f>'Regions By Outlet Data'!F97</f>
        <v>211748025.41183746</v>
      </c>
      <c r="H25" s="3">
        <f>'Regions By Outlet Data'!G97</f>
        <v>6609391.0831205249</v>
      </c>
      <c r="I25" s="13">
        <f>'Regions By Outlet Data'!H97</f>
        <v>3.2219143433165044E-2</v>
      </c>
      <c r="J25" s="37">
        <f>'Regions By Outlet Data'!I97</f>
        <v>115.96607908000847</v>
      </c>
      <c r="K25" s="27">
        <f>'Regions By Outlet Data'!J97</f>
        <v>2.0799751433065552</v>
      </c>
      <c r="M25" s="417"/>
      <c r="N25" s="32" t="s">
        <v>42</v>
      </c>
      <c r="O25" s="9">
        <f>'Regions By Outlet Data'!C105</f>
        <v>69390755.934410959</v>
      </c>
      <c r="P25" s="2">
        <f>'Regions By Outlet Data'!D105</f>
        <v>2309416.8407942504</v>
      </c>
      <c r="Q25" s="4">
        <f>'Regions By Outlet Data'!E105</f>
        <v>3.4427112994439443E-2</v>
      </c>
      <c r="R25" s="11">
        <f>'Regions By Outlet Data'!F105</f>
        <v>209773504.01103595</v>
      </c>
      <c r="S25" s="3">
        <f>'Regions By Outlet Data'!G105</f>
        <v>6723856.0325780809</v>
      </c>
      <c r="T25" s="13">
        <f>'Regions By Outlet Data'!H105</f>
        <v>3.3114344691163582E-2</v>
      </c>
      <c r="U25" s="37">
        <f>'Regions By Outlet Data'!I105</f>
        <v>115.71895482325934</v>
      </c>
      <c r="V25" s="27">
        <f>'Regions By Outlet Data'!J105</f>
        <v>2.1389018338645229</v>
      </c>
    </row>
    <row r="26" spans="2:22">
      <c r="B26" s="422"/>
      <c r="C26" s="32" t="s">
        <v>107</v>
      </c>
      <c r="D26" s="9">
        <f>'Regions By Outlet Data'!C98</f>
        <v>24679084.018070739</v>
      </c>
      <c r="E26" s="2">
        <f>'Regions By Outlet Data'!D98</f>
        <v>712060.74470860139</v>
      </c>
      <c r="F26" s="4">
        <f>'Regions By Outlet Data'!E98</f>
        <v>2.9710020163413987E-2</v>
      </c>
      <c r="G26" s="11">
        <f>'Regions By Outlet Data'!F98</f>
        <v>65788816.786528811</v>
      </c>
      <c r="H26" s="3">
        <f>'Regions By Outlet Data'!G98</f>
        <v>2424393.1241750121</v>
      </c>
      <c r="I26" s="13">
        <f>'Regions By Outlet Data'!H98</f>
        <v>3.8261109058510975E-2</v>
      </c>
      <c r="J26" s="37">
        <f>'Regions By Outlet Data'!I98</f>
        <v>107.25234252130775</v>
      </c>
      <c r="K26" s="27">
        <f>'Regions By Outlet Data'!J98</f>
        <v>0.87541741112977434</v>
      </c>
      <c r="M26" s="417"/>
      <c r="N26" s="32" t="s">
        <v>43</v>
      </c>
      <c r="O26" s="9">
        <f>'Regions By Outlet Data'!C106</f>
        <v>24636147.957059953</v>
      </c>
      <c r="P26" s="2">
        <f>'Regions By Outlet Data'!D106</f>
        <v>715053.71130032092</v>
      </c>
      <c r="Q26" s="4">
        <f>'Regions By Outlet Data'!E106</f>
        <v>2.989218235395209E-2</v>
      </c>
      <c r="R26" s="11">
        <f>'Regions By Outlet Data'!F106</f>
        <v>65539918.201737367</v>
      </c>
      <c r="S26" s="3">
        <f>'Regions By Outlet Data'!G106</f>
        <v>2423344.9113255814</v>
      </c>
      <c r="T26" s="13">
        <f>'Regions By Outlet Data'!H106</f>
        <v>3.8394747765777684E-2</v>
      </c>
      <c r="U26" s="37">
        <f>'Regions By Outlet Data'!I106</f>
        <v>107.33589195033046</v>
      </c>
      <c r="V26" s="27">
        <f>'Regions By Outlet Data'!J106</f>
        <v>0.88342916674912431</v>
      </c>
    </row>
    <row r="27" spans="2:22">
      <c r="B27" s="422"/>
      <c r="C27" s="32" t="s">
        <v>108</v>
      </c>
      <c r="D27" s="9">
        <f>'Regions By Outlet Data'!C99</f>
        <v>35368783.775102131</v>
      </c>
      <c r="E27" s="2">
        <f>'Regions By Outlet Data'!D99</f>
        <v>-105805.36968515068</v>
      </c>
      <c r="F27" s="4">
        <f>'Regions By Outlet Data'!E99</f>
        <v>-2.9825678671939735E-3</v>
      </c>
      <c r="G27" s="11">
        <f>'Regions By Outlet Data'!F99</f>
        <v>96960513.409239903</v>
      </c>
      <c r="H27" s="3">
        <f>'Regions By Outlet Data'!G99</f>
        <v>638213.31727308035</v>
      </c>
      <c r="I27" s="13">
        <f>'Regions By Outlet Data'!H99</f>
        <v>6.6258106031908039E-3</v>
      </c>
      <c r="J27" s="37">
        <f>'Regions By Outlet Data'!I99</f>
        <v>80.76236630050731</v>
      </c>
      <c r="K27" s="27">
        <f>'Regions By Outlet Data'!J99</f>
        <v>-1.9674135094708873</v>
      </c>
      <c r="M27" s="417"/>
      <c r="N27" s="32" t="s">
        <v>44</v>
      </c>
      <c r="O27" s="9">
        <f>'Regions By Outlet Data'!C107</f>
        <v>35319308.666903168</v>
      </c>
      <c r="P27" s="2">
        <f>'Regions By Outlet Data'!D107</f>
        <v>-118315.85623113066</v>
      </c>
      <c r="Q27" s="4">
        <f>'Regions By Outlet Data'!E107</f>
        <v>-3.338707315268607E-3</v>
      </c>
      <c r="R27" s="11">
        <f>'Regions By Outlet Data'!F107</f>
        <v>96674353.958940446</v>
      </c>
      <c r="S27" s="3">
        <f>'Regions By Outlet Data'!G107</f>
        <v>585250.21191950142</v>
      </c>
      <c r="T27" s="13">
        <f>'Regions By Outlet Data'!H107</f>
        <v>6.0907032025225441E-3</v>
      </c>
      <c r="U27" s="37">
        <f>'Regions By Outlet Data'!I107</f>
        <v>80.852884660236697</v>
      </c>
      <c r="V27" s="27">
        <f>'Regions By Outlet Data'!J107</f>
        <v>-2.0081653975566383</v>
      </c>
    </row>
    <row r="28" spans="2:22">
      <c r="B28" s="422"/>
      <c r="C28" s="32" t="s">
        <v>109</v>
      </c>
      <c r="D28" s="9">
        <f>'Regions By Outlet Data'!C100</f>
        <v>52407487.563924812</v>
      </c>
      <c r="E28" s="2">
        <f>'Regions By Outlet Data'!D100</f>
        <v>2101069.0010416061</v>
      </c>
      <c r="F28" s="4">
        <f>'Regions By Outlet Data'!E100</f>
        <v>4.1765425984663609E-2</v>
      </c>
      <c r="G28" s="11">
        <f>'Regions By Outlet Data'!F100</f>
        <v>141409406.29960915</v>
      </c>
      <c r="H28" s="3">
        <f>'Regions By Outlet Data'!G100</f>
        <v>5986963.4683131874</v>
      </c>
      <c r="I28" s="13">
        <f>'Regions By Outlet Data'!H100</f>
        <v>4.4209536788311479E-2</v>
      </c>
      <c r="J28" s="37">
        <f>'Regions By Outlet Data'!I100</f>
        <v>108.31661077382266</v>
      </c>
      <c r="K28" s="27">
        <f>'Regions By Outlet Data'!J100</f>
        <v>2.1273231028993536</v>
      </c>
      <c r="M28" s="417"/>
      <c r="N28" s="32" t="s">
        <v>45</v>
      </c>
      <c r="O28" s="9">
        <f>'Regions By Outlet Data'!C108</f>
        <v>52291347.299743116</v>
      </c>
      <c r="P28" s="2">
        <f>'Regions By Outlet Data'!D108</f>
        <v>2079733.2729694396</v>
      </c>
      <c r="Q28" s="4">
        <f>'Regions By Outlet Data'!E108</f>
        <v>4.141936707831162E-2</v>
      </c>
      <c r="R28" s="11">
        <f>'Regions By Outlet Data'!F108</f>
        <v>140760037.79326677</v>
      </c>
      <c r="S28" s="3">
        <f>'Regions By Outlet Data'!G108</f>
        <v>5883625.2193571925</v>
      </c>
      <c r="T28" s="13">
        <f>'Regions By Outlet Data'!H108</f>
        <v>4.3622343648360928E-2</v>
      </c>
      <c r="U28" s="37">
        <f>'Regions By Outlet Data'!I108</f>
        <v>108.3492651461452</v>
      </c>
      <c r="V28" s="27">
        <f>'Regions By Outlet Data'!J108</f>
        <v>2.0811872255761301</v>
      </c>
    </row>
    <row r="29" spans="2:22" ht="15.75" thickBot="1">
      <c r="B29" s="423"/>
      <c r="C29" s="94" t="s">
        <v>110</v>
      </c>
      <c r="D29" s="179">
        <f>'Regions By Outlet Data'!C101</f>
        <v>39935884.025286458</v>
      </c>
      <c r="E29" s="180">
        <f>'Regions By Outlet Data'!D101</f>
        <v>333332.69735820591</v>
      </c>
      <c r="F29" s="181">
        <f>'Regions By Outlet Data'!E101</f>
        <v>8.4169500747073127E-3</v>
      </c>
      <c r="G29" s="182">
        <f>'Regions By Outlet Data'!F101</f>
        <v>114525035.31480089</v>
      </c>
      <c r="H29" s="183">
        <f>'Regions By Outlet Data'!G101</f>
        <v>2561418.0790633261</v>
      </c>
      <c r="I29" s="184">
        <f>'Regions By Outlet Data'!H101</f>
        <v>2.2877235858415529E-2</v>
      </c>
      <c r="J29" s="185">
        <f>'Regions By Outlet Data'!I101</f>
        <v>101.43580949022395</v>
      </c>
      <c r="K29" s="186">
        <f>'Regions By Outlet Data'!J101</f>
        <v>-1.2964280912107569</v>
      </c>
      <c r="M29" s="418"/>
      <c r="N29" s="33" t="s">
        <v>46</v>
      </c>
      <c r="O29" s="179">
        <f>'Regions By Outlet Data'!C109</f>
        <v>39849041.177452758</v>
      </c>
      <c r="P29" s="180">
        <f>'Regions By Outlet Data'!D109</f>
        <v>336102.77005490661</v>
      </c>
      <c r="Q29" s="181">
        <f>'Regions By Outlet Data'!E109</f>
        <v>8.5061446605038983E-3</v>
      </c>
      <c r="R29" s="182">
        <f>'Regions By Outlet Data'!F109</f>
        <v>114013862.02705209</v>
      </c>
      <c r="S29" s="183">
        <f>'Regions By Outlet Data'!G109</f>
        <v>2576244.6111038178</v>
      </c>
      <c r="T29" s="184">
        <f>'Regions By Outlet Data'!H109</f>
        <v>2.3118267160072301E-2</v>
      </c>
      <c r="U29" s="185">
        <f>'Regions By Outlet Data'!I109</f>
        <v>101.47061415863344</v>
      </c>
      <c r="V29" s="186">
        <f>'Regions By Outlet Data'!J109</f>
        <v>-1.2988863231945373</v>
      </c>
    </row>
    <row r="30" spans="2:22">
      <c r="N30" s="20"/>
      <c r="Q30" s="20"/>
      <c r="T30" s="20"/>
      <c r="U30" s="20"/>
      <c r="V30" s="20"/>
    </row>
    <row r="31" spans="2:22" ht="23.25">
      <c r="B31" s="419" t="s">
        <v>322</v>
      </c>
      <c r="C31" s="419"/>
      <c r="D31" s="419"/>
      <c r="E31" s="419"/>
      <c r="F31" s="419"/>
      <c r="G31" s="419"/>
      <c r="H31" s="419"/>
      <c r="I31" s="419"/>
      <c r="J31" s="419"/>
      <c r="K31" s="419"/>
      <c r="M31" s="419" t="s">
        <v>322</v>
      </c>
      <c r="N31" s="419"/>
      <c r="O31" s="419"/>
      <c r="P31" s="419"/>
      <c r="Q31" s="419"/>
      <c r="R31" s="419"/>
      <c r="S31" s="419"/>
      <c r="T31" s="419"/>
      <c r="U31" s="419"/>
      <c r="V31" s="419"/>
    </row>
    <row r="32" spans="2:22" ht="15.75" thickBot="1">
      <c r="B32" s="420" t="s">
        <v>441</v>
      </c>
      <c r="C32" s="420"/>
      <c r="D32" s="420"/>
      <c r="E32" s="420"/>
      <c r="F32" s="420"/>
      <c r="G32" s="420"/>
      <c r="H32" s="420"/>
      <c r="I32" s="420"/>
      <c r="J32" s="420"/>
      <c r="K32" s="420"/>
      <c r="M32" s="420" t="s">
        <v>442</v>
      </c>
      <c r="N32" s="420"/>
      <c r="O32" s="420"/>
      <c r="P32" s="420"/>
      <c r="Q32" s="420"/>
      <c r="R32" s="420"/>
      <c r="S32" s="420"/>
      <c r="T32" s="420"/>
      <c r="U32" s="420"/>
      <c r="V32" s="420"/>
    </row>
    <row r="33" spans="2:22" ht="21" customHeight="1">
      <c r="B33" s="25"/>
      <c r="C33" s="412"/>
      <c r="D33" s="408" t="s">
        <v>248</v>
      </c>
      <c r="E33" s="413"/>
      <c r="F33" s="409"/>
      <c r="G33" s="414" t="s">
        <v>33</v>
      </c>
      <c r="H33" s="413"/>
      <c r="I33" s="415"/>
      <c r="J33" s="410" t="s">
        <v>38</v>
      </c>
      <c r="K33" s="411"/>
      <c r="M33" s="25"/>
      <c r="N33" s="412"/>
      <c r="O33" s="408" t="s">
        <v>248</v>
      </c>
      <c r="P33" s="413"/>
      <c r="Q33" s="409"/>
      <c r="R33" s="414" t="s">
        <v>33</v>
      </c>
      <c r="S33" s="413"/>
      <c r="T33" s="415"/>
      <c r="U33" s="408" t="s">
        <v>38</v>
      </c>
      <c r="V33" s="409"/>
    </row>
    <row r="34" spans="2:22" ht="30.75" thickBot="1">
      <c r="B34" s="25"/>
      <c r="C34" s="412"/>
      <c r="D34" s="28" t="s">
        <v>30</v>
      </c>
      <c r="E34" s="29" t="s">
        <v>36</v>
      </c>
      <c r="F34" s="23" t="s">
        <v>37</v>
      </c>
      <c r="G34" s="30" t="s">
        <v>30</v>
      </c>
      <c r="H34" s="29" t="s">
        <v>36</v>
      </c>
      <c r="I34" s="35" t="s">
        <v>37</v>
      </c>
      <c r="J34" s="28" t="s">
        <v>30</v>
      </c>
      <c r="K34" s="23" t="s">
        <v>35</v>
      </c>
      <c r="M34" s="25"/>
      <c r="N34" s="412"/>
      <c r="O34" s="28" t="s">
        <v>30</v>
      </c>
      <c r="P34" s="29" t="s">
        <v>36</v>
      </c>
      <c r="Q34" s="23" t="s">
        <v>37</v>
      </c>
      <c r="R34" s="30" t="s">
        <v>30</v>
      </c>
      <c r="S34" s="29" t="s">
        <v>36</v>
      </c>
      <c r="T34" s="35" t="s">
        <v>37</v>
      </c>
      <c r="U34" s="28" t="s">
        <v>30</v>
      </c>
      <c r="V34" s="23" t="s">
        <v>35</v>
      </c>
    </row>
    <row r="35" spans="2:22">
      <c r="B35" s="416" t="str">
        <f>'HOME PAGE'!H5</f>
        <v>4 WEEKS  ENDING 01-28-2024</v>
      </c>
      <c r="C35" s="34" t="s">
        <v>47</v>
      </c>
      <c r="D35" s="8">
        <f>'Regions By Outlet Data'!C20</f>
        <v>18145770.812618561</v>
      </c>
      <c r="E35" s="5">
        <f>'Regions By Outlet Data'!D20</f>
        <v>-339094.80407996103</v>
      </c>
      <c r="F35" s="7">
        <f>'Regions By Outlet Data'!E20</f>
        <v>-1.8344456005870865E-2</v>
      </c>
      <c r="G35" s="10">
        <f>'Regions By Outlet Data'!F20</f>
        <v>57550093.388159007</v>
      </c>
      <c r="H35" s="6">
        <f>'Regions By Outlet Data'!G20</f>
        <v>-685682.69022982568</v>
      </c>
      <c r="I35" s="12">
        <f>'Regions By Outlet Data'!H20</f>
        <v>-1.1774251781359551E-2</v>
      </c>
      <c r="J35" s="36">
        <f>'Regions By Outlet Data'!I20</f>
        <v>89.099429429674927</v>
      </c>
      <c r="K35" s="26">
        <f>'Regions By Outlet Data'!J20</f>
        <v>-3.1884012416606993</v>
      </c>
      <c r="M35" s="416" t="str">
        <f>'HOME PAGE'!H5</f>
        <v>4 WEEKS  ENDING 01-28-2024</v>
      </c>
      <c r="N35" s="34" t="s">
        <v>84</v>
      </c>
      <c r="O35" s="8">
        <f>'Regions By Outlet Data'!C28</f>
        <v>11456.898372961919</v>
      </c>
      <c r="P35" s="5">
        <f>'Regions By Outlet Data'!D28</f>
        <v>-4849.5964781125604</v>
      </c>
      <c r="Q35" s="7">
        <f>'Regions By Outlet Data'!E28</f>
        <v>-0.2974027540807157</v>
      </c>
      <c r="R35" s="10">
        <f>'Regions By Outlet Data'!F28</f>
        <v>78806.396672474148</v>
      </c>
      <c r="S35" s="6">
        <f>'Regions By Outlet Data'!G28</f>
        <v>-11050.313319805238</v>
      </c>
      <c r="T35" s="12">
        <f>'Regions By Outlet Data'!H28</f>
        <v>-0.12297705225079682</v>
      </c>
      <c r="U35" s="36">
        <f>'Regions By Outlet Data'!I28</f>
        <v>76.793144410138183</v>
      </c>
      <c r="V35" s="26">
        <f>'Regions By Outlet Data'!J28</f>
        <v>-7.8297518815282245</v>
      </c>
    </row>
    <row r="36" spans="2:22">
      <c r="B36" s="417"/>
      <c r="C36" s="32" t="s">
        <v>48</v>
      </c>
      <c r="D36" s="9">
        <f>'Regions By Outlet Data'!C21</f>
        <v>26228354.724884287</v>
      </c>
      <c r="E36" s="2">
        <f>'Regions By Outlet Data'!D21</f>
        <v>380255.07897283509</v>
      </c>
      <c r="F36" s="4">
        <f>'Regions By Outlet Data'!E21</f>
        <v>1.471114256683788E-2</v>
      </c>
      <c r="G36" s="11">
        <f>'Regions By Outlet Data'!F21</f>
        <v>74320936.745002136</v>
      </c>
      <c r="H36" s="3">
        <f>'Regions By Outlet Data'!G21</f>
        <v>1952807.9088570327</v>
      </c>
      <c r="I36" s="13">
        <f>'Regions By Outlet Data'!H21</f>
        <v>2.6984363700746677E-2</v>
      </c>
      <c r="J36" s="37">
        <f>'Regions By Outlet Data'!I21</f>
        <v>105.55870045599829</v>
      </c>
      <c r="K36" s="27">
        <f>'Regions By Outlet Data'!J21</f>
        <v>-0.21561997108621256</v>
      </c>
      <c r="M36" s="417"/>
      <c r="N36" s="32" t="s">
        <v>85</v>
      </c>
      <c r="O36" s="9">
        <f>'Regions By Outlet Data'!C29</f>
        <v>14730.449362717862</v>
      </c>
      <c r="P36" s="2">
        <f>'Regions By Outlet Data'!D29</f>
        <v>-4991.4357452475106</v>
      </c>
      <c r="Q36" s="4">
        <f>'Regions By Outlet Data'!E29</f>
        <v>-0.25309120897532988</v>
      </c>
      <c r="R36" s="11">
        <f>'Regions By Outlet Data'!F29</f>
        <v>79619.5888440907</v>
      </c>
      <c r="S36" s="3">
        <f>'Regions By Outlet Data'!G29</f>
        <v>-18765.007749909943</v>
      </c>
      <c r="T36" s="13">
        <f>'Regions By Outlet Data'!H29</f>
        <v>-0.19073115507447441</v>
      </c>
      <c r="U36" s="37">
        <f>'Regions By Outlet Data'!I29</f>
        <v>80.927266279841476</v>
      </c>
      <c r="V36" s="27">
        <f>'Regions By Outlet Data'!J29</f>
        <v>-2.9606055411832699</v>
      </c>
    </row>
    <row r="37" spans="2:22">
      <c r="B37" s="417"/>
      <c r="C37" s="32" t="s">
        <v>49</v>
      </c>
      <c r="D37" s="9">
        <f>'Regions By Outlet Data'!C22</f>
        <v>21220257.448042184</v>
      </c>
      <c r="E37" s="2">
        <f>'Regions By Outlet Data'!D22</f>
        <v>669179.38385058567</v>
      </c>
      <c r="F37" s="4">
        <f>'Regions By Outlet Data'!E22</f>
        <v>3.2561765458745957E-2</v>
      </c>
      <c r="G37" s="11">
        <f>'Regions By Outlet Data'!F22</f>
        <v>63569763.923498705</v>
      </c>
      <c r="H37" s="3">
        <f>'Regions By Outlet Data'!G22</f>
        <v>2096214.5834874734</v>
      </c>
      <c r="I37" s="13">
        <f>'Regions By Outlet Data'!H22</f>
        <v>3.4099455879686977E-2</v>
      </c>
      <c r="J37" s="37">
        <f>'Regions By Outlet Data'!I22</f>
        <v>99.627028935749422</v>
      </c>
      <c r="K37" s="27">
        <f>'Regions By Outlet Data'!J22</f>
        <v>1.5223371527381175</v>
      </c>
      <c r="M37" s="417"/>
      <c r="N37" s="32" t="s">
        <v>86</v>
      </c>
      <c r="O37" s="9">
        <f>'Regions By Outlet Data'!C30</f>
        <v>9869.9314978930215</v>
      </c>
      <c r="P37" s="2">
        <f>'Regions By Outlet Data'!D30</f>
        <v>-6747.4907064812342</v>
      </c>
      <c r="Q37" s="4">
        <f>'Regions By Outlet Data'!E30</f>
        <v>-0.40604918280917668</v>
      </c>
      <c r="R37" s="11">
        <f>'Regions By Outlet Data'!F30</f>
        <v>62485.203164275881</v>
      </c>
      <c r="S37" s="3">
        <f>'Regions By Outlet Data'!G30</f>
        <v>-23024.762107599978</v>
      </c>
      <c r="T37" s="13">
        <f>'Regions By Outlet Data'!H30</f>
        <v>-0.26926407974080652</v>
      </c>
      <c r="U37" s="37">
        <f>'Regions By Outlet Data'!I30</f>
        <v>63.255247210158494</v>
      </c>
      <c r="V37" s="27">
        <f>'Regions By Outlet Data'!J30</f>
        <v>-19.1999340661011</v>
      </c>
    </row>
    <row r="38" spans="2:22">
      <c r="B38" s="417"/>
      <c r="C38" s="32" t="s">
        <v>50</v>
      </c>
      <c r="D38" s="9">
        <f>'Regions By Outlet Data'!C23</f>
        <v>40617120.936620928</v>
      </c>
      <c r="E38" s="2">
        <f>'Regions By Outlet Data'!D23</f>
        <v>1164567.6065807268</v>
      </c>
      <c r="F38" s="4">
        <f>'Regions By Outlet Data'!E23</f>
        <v>2.9518180910587472E-2</v>
      </c>
      <c r="G38" s="11">
        <f>'Regions By Outlet Data'!F23</f>
        <v>128499077.45486908</v>
      </c>
      <c r="H38" s="3">
        <f>'Regions By Outlet Data'!G23</f>
        <v>3348534.0361191183</v>
      </c>
      <c r="I38" s="13">
        <f>'Regions By Outlet Data'!H23</f>
        <v>2.6756048712589478E-2</v>
      </c>
      <c r="J38" s="37">
        <f>'Regions By Outlet Data'!I23</f>
        <v>135.77945980173573</v>
      </c>
      <c r="K38" s="27">
        <f>'Regions By Outlet Data'!J23</f>
        <v>1.679485617943385</v>
      </c>
      <c r="M38" s="417"/>
      <c r="N38" s="32" t="s">
        <v>87</v>
      </c>
      <c r="O38" s="9">
        <f>'Regions By Outlet Data'!C31</f>
        <v>53476.377381455255</v>
      </c>
      <c r="P38" s="2">
        <f>'Regions By Outlet Data'!D31</f>
        <v>-14421.265212224855</v>
      </c>
      <c r="Q38" s="4">
        <f>'Regions By Outlet Data'!E31</f>
        <v>-0.21239714165815798</v>
      </c>
      <c r="R38" s="11">
        <f>'Regions By Outlet Data'!F31</f>
        <v>338554.33211990836</v>
      </c>
      <c r="S38" s="3">
        <f>'Regions By Outlet Data'!G31</f>
        <v>-59569.912846402847</v>
      </c>
      <c r="T38" s="13">
        <f>'Regions By Outlet Data'!H31</f>
        <v>-0.14962643847888135</v>
      </c>
      <c r="U38" s="37">
        <f>'Regions By Outlet Data'!I31</f>
        <v>244.02976868928593</v>
      </c>
      <c r="V38" s="27">
        <f>'Regions By Outlet Data'!J31</f>
        <v>4.1423880714196741</v>
      </c>
    </row>
    <row r="39" spans="2:22" ht="15.75" thickBot="1">
      <c r="B39" s="417"/>
      <c r="C39" s="32" t="s">
        <v>51</v>
      </c>
      <c r="D39" s="9">
        <f>'Regions By Outlet Data'!C24</f>
        <v>9201114.6159333531</v>
      </c>
      <c r="E39" s="2">
        <f>'Regions By Outlet Data'!D24</f>
        <v>37361.929431257769</v>
      </c>
      <c r="F39" s="4">
        <f>'Regions By Outlet Data'!E24</f>
        <v>4.0771429248948037E-3</v>
      </c>
      <c r="G39" s="11">
        <f>'Regions By Outlet Data'!F24</f>
        <v>26463798.434209619</v>
      </c>
      <c r="H39" s="3">
        <f>'Regions By Outlet Data'!G24</f>
        <v>347046.35229664296</v>
      </c>
      <c r="I39" s="13">
        <f>'Regions By Outlet Data'!H24</f>
        <v>1.3288266136928571E-2</v>
      </c>
      <c r="J39" s="37">
        <f>'Regions By Outlet Data'!I24</f>
        <v>80.359025819946439</v>
      </c>
      <c r="K39" s="27">
        <f>'Regions By Outlet Data'!J24</f>
        <v>-1.0169521024181449</v>
      </c>
      <c r="M39" s="418"/>
      <c r="N39" s="33" t="s">
        <v>88</v>
      </c>
      <c r="O39" s="179">
        <f>'Regions By Outlet Data'!C32</f>
        <v>9499.8427286828028</v>
      </c>
      <c r="P39" s="180">
        <f>'Regions By Outlet Data'!D32</f>
        <v>-3179.9960970364646</v>
      </c>
      <c r="Q39" s="181">
        <f>'Regions By Outlet Data'!E32</f>
        <v>-0.2507915235157635</v>
      </c>
      <c r="R39" s="182">
        <f>'Regions By Outlet Data'!F32</f>
        <v>57781.898702687024</v>
      </c>
      <c r="S39" s="183">
        <f>'Regions By Outlet Data'!G32</f>
        <v>-9895.5360284284761</v>
      </c>
      <c r="T39" s="184">
        <f>'Regions By Outlet Data'!H32</f>
        <v>-0.14621618073651493</v>
      </c>
      <c r="U39" s="185">
        <f>'Regions By Outlet Data'!I32</f>
        <v>66.193717697275645</v>
      </c>
      <c r="V39" s="186">
        <f>'Regions By Outlet Data'!J32</f>
        <v>-2.2109864331847575</v>
      </c>
    </row>
    <row r="40" spans="2:22">
      <c r="B40" s="417"/>
      <c r="C40" s="32" t="s">
        <v>52</v>
      </c>
      <c r="D40" s="9">
        <f>'Regions By Outlet Data'!C25</f>
        <v>14151424.348455306</v>
      </c>
      <c r="E40" s="2">
        <f>'Regions By Outlet Data'!D25</f>
        <v>-76296.224383262917</v>
      </c>
      <c r="F40" s="4">
        <f>'Regions By Outlet Data'!E25</f>
        <v>-5.3625051175742256E-3</v>
      </c>
      <c r="G40" s="11">
        <f>'Regions By Outlet Data'!F25</f>
        <v>42161527.441412158</v>
      </c>
      <c r="H40" s="3">
        <f>'Regions By Outlet Data'!G25</f>
        <v>78316.288607217371</v>
      </c>
      <c r="I40" s="13">
        <f>'Regions By Outlet Data'!H25</f>
        <v>1.8609865184205986E-3</v>
      </c>
      <c r="J40" s="37">
        <f>'Regions By Outlet Data'!I25</f>
        <v>64.938990897687759</v>
      </c>
      <c r="K40" s="27">
        <f>'Regions By Outlet Data'!J25</f>
        <v>-1.4459154882945455</v>
      </c>
      <c r="M40" s="416" t="str">
        <f>'HOME PAGE'!H6</f>
        <v>LATEST 52 WEEKS ENDING 01-28-2024</v>
      </c>
      <c r="N40" s="34" t="s">
        <v>84</v>
      </c>
      <c r="O40" s="8">
        <f>'Regions By Outlet Data'!C73</f>
        <v>204497.60651658717</v>
      </c>
      <c r="P40" s="5">
        <f>'Regions By Outlet Data'!D73</f>
        <v>-36267.788163088815</v>
      </c>
      <c r="Q40" s="7">
        <f>'Regions By Outlet Data'!E73</f>
        <v>-0.15063538600030518</v>
      </c>
      <c r="R40" s="10">
        <f>'Regions By Outlet Data'!F73</f>
        <v>1270965.5726450046</v>
      </c>
      <c r="S40" s="6">
        <f>'Regions By Outlet Data'!G73</f>
        <v>-4812.7148353345692</v>
      </c>
      <c r="T40" s="12">
        <f>'Regions By Outlet Data'!H73</f>
        <v>-3.7723755628728218E-3</v>
      </c>
      <c r="U40" s="36">
        <f>'Regions By Outlet Data'!I73</f>
        <v>87.874280732304854</v>
      </c>
      <c r="V40" s="26">
        <f>'Regions By Outlet Data'!J73</f>
        <v>-2.1146558603983578</v>
      </c>
    </row>
    <row r="41" spans="2:22">
      <c r="B41" s="417"/>
      <c r="C41" s="32" t="s">
        <v>53</v>
      </c>
      <c r="D41" s="9">
        <f>'Regions By Outlet Data'!C26</f>
        <v>24312563.450226419</v>
      </c>
      <c r="E41" s="2">
        <f>'Regions By Outlet Data'!D26</f>
        <v>1032747.9289420024</v>
      </c>
      <c r="F41" s="4">
        <f>'Regions By Outlet Data'!E26</f>
        <v>4.4362375981793115E-2</v>
      </c>
      <c r="G41" s="11">
        <f>'Regions By Outlet Data'!F26</f>
        <v>69959854.65008074</v>
      </c>
      <c r="H41" s="3">
        <f>'Regions By Outlet Data'!G26</f>
        <v>2659844.844669193</v>
      </c>
      <c r="I41" s="13">
        <f>'Regions By Outlet Data'!H26</f>
        <v>3.9522205901005927E-2</v>
      </c>
      <c r="J41" s="37">
        <f>'Regions By Outlet Data'!I26</f>
        <v>100.98315780718525</v>
      </c>
      <c r="K41" s="27">
        <f>'Regions By Outlet Data'!J26</f>
        <v>2.6666672483763278</v>
      </c>
      <c r="M41" s="417"/>
      <c r="N41" s="32" t="s">
        <v>85</v>
      </c>
      <c r="O41" s="9">
        <f>'Regions By Outlet Data'!C74</f>
        <v>222731.10892196881</v>
      </c>
      <c r="P41" s="2">
        <f>'Regions By Outlet Data'!D74</f>
        <v>-30533.225559994462</v>
      </c>
      <c r="Q41" s="4">
        <f>'Regions By Outlet Data'!E74</f>
        <v>-0.12055872621168041</v>
      </c>
      <c r="R41" s="11">
        <f>'Regions By Outlet Data'!F74</f>
        <v>1224781.287567918</v>
      </c>
      <c r="S41" s="3">
        <f>'Regions By Outlet Data'!G74</f>
        <v>-45542.610902660294</v>
      </c>
      <c r="T41" s="13">
        <f>'Regions By Outlet Data'!H74</f>
        <v>-3.5851180126180313E-2</v>
      </c>
      <c r="U41" s="37">
        <f>'Regions By Outlet Data'!I74</f>
        <v>78.447285060774888</v>
      </c>
      <c r="V41" s="27">
        <f>'Regions By Outlet Data'!J74</f>
        <v>0.85963935329476726</v>
      </c>
    </row>
    <row r="42" spans="2:22" ht="15.75" thickBot="1">
      <c r="B42" s="418"/>
      <c r="C42" s="33" t="s">
        <v>54</v>
      </c>
      <c r="D42" s="179">
        <f>'Regions By Outlet Data'!C27</f>
        <v>19458755.968678821</v>
      </c>
      <c r="E42" s="180">
        <f>'Regions By Outlet Data'!D27</f>
        <v>-7508.8427513837814</v>
      </c>
      <c r="F42" s="181">
        <f>'Regions By Outlet Data'!E27</f>
        <v>-3.8573618637791968E-4</v>
      </c>
      <c r="G42" s="182">
        <f>'Regions By Outlet Data'!F27</f>
        <v>59443477.773295164</v>
      </c>
      <c r="H42" s="183">
        <f>'Regions By Outlet Data'!G27</f>
        <v>945310.71096860617</v>
      </c>
      <c r="I42" s="184">
        <f>'Regions By Outlet Data'!H27</f>
        <v>1.6159663771369622E-2</v>
      </c>
      <c r="J42" s="185">
        <f>'Regions By Outlet Data'!I27</f>
        <v>99.325221254523328</v>
      </c>
      <c r="K42" s="186">
        <f>'Regions By Outlet Data'!J27</f>
        <v>-1.706030727399849</v>
      </c>
      <c r="M42" s="417"/>
      <c r="N42" s="32" t="s">
        <v>86</v>
      </c>
      <c r="O42" s="9">
        <f>'Regions By Outlet Data'!C75</f>
        <v>165338.90879893783</v>
      </c>
      <c r="P42" s="2">
        <f>'Regions By Outlet Data'!D75</f>
        <v>-61794.592730579228</v>
      </c>
      <c r="Q42" s="4">
        <f>'Regions By Outlet Data'!E75</f>
        <v>-0.27206287189892475</v>
      </c>
      <c r="R42" s="11">
        <f>'Regions By Outlet Data'!F75</f>
        <v>1008472.5466026792</v>
      </c>
      <c r="S42" s="3">
        <f>'Regions By Outlet Data'!G75</f>
        <v>-90711.632502553752</v>
      </c>
      <c r="T42" s="13">
        <f>'Regions By Outlet Data'!H75</f>
        <v>-8.2526326549200876E-2</v>
      </c>
      <c r="U42" s="37">
        <f>'Regions By Outlet Data'!I75</f>
        <v>67.932195357509968</v>
      </c>
      <c r="V42" s="27">
        <f>'Regions By Outlet Data'!J75</f>
        <v>-13.239249963902367</v>
      </c>
    </row>
    <row r="43" spans="2:22">
      <c r="B43" s="416" t="str">
        <f>'HOME PAGE'!H6</f>
        <v>LATEST 52 WEEKS ENDING 01-28-2024</v>
      </c>
      <c r="C43" s="34" t="s">
        <v>47</v>
      </c>
      <c r="D43" s="8">
        <f>'Regions By Outlet Data'!C65</f>
        <v>229972843.34567758</v>
      </c>
      <c r="E43" s="5">
        <f>'Regions By Outlet Data'!D65</f>
        <v>-6552440.0621836185</v>
      </c>
      <c r="F43" s="7">
        <f>'Regions By Outlet Data'!E65</f>
        <v>-2.7702916017162842E-2</v>
      </c>
      <c r="G43" s="10">
        <f>'Regions By Outlet Data'!F65</f>
        <v>738300740.94158125</v>
      </c>
      <c r="H43" s="6">
        <f>'Regions By Outlet Data'!G65</f>
        <v>24512983.579252124</v>
      </c>
      <c r="I43" s="12">
        <f>'Regions By Outlet Data'!H65</f>
        <v>3.4342118264728057E-2</v>
      </c>
      <c r="J43" s="36">
        <f>'Regions By Outlet Data'!I65</f>
        <v>92.609179118683031</v>
      </c>
      <c r="K43" s="26">
        <f>'Regions By Outlet Data'!J65</f>
        <v>-4.3076595208629982</v>
      </c>
      <c r="M43" s="417"/>
      <c r="N43" s="32" t="s">
        <v>87</v>
      </c>
      <c r="O43" s="9">
        <f>'Regions By Outlet Data'!C76</f>
        <v>852420.12246087706</v>
      </c>
      <c r="P43" s="2">
        <f>'Regions By Outlet Data'!D76</f>
        <v>-99555.288096116972</v>
      </c>
      <c r="Q43" s="4">
        <f>'Regions By Outlet Data'!E76</f>
        <v>-0.10457758361412706</v>
      </c>
      <c r="R43" s="11">
        <f>'Regions By Outlet Data'!F76</f>
        <v>5308009.810036541</v>
      </c>
      <c r="S43" s="3">
        <f>'Regions By Outlet Data'!G76</f>
        <v>-36737.805434735492</v>
      </c>
      <c r="T43" s="13">
        <f>'Regions By Outlet Data'!H76</f>
        <v>-6.8736277328403121E-3</v>
      </c>
      <c r="U43" s="37">
        <f>'Regions By Outlet Data'!I76</f>
        <v>249.37486963086192</v>
      </c>
      <c r="V43" s="27">
        <f>'Regions By Outlet Data'!J76</f>
        <v>7.1346656323607078</v>
      </c>
    </row>
    <row r="44" spans="2:22" ht="15.75" thickBot="1">
      <c r="B44" s="417"/>
      <c r="C44" s="32" t="s">
        <v>48</v>
      </c>
      <c r="D44" s="9">
        <f>'Regions By Outlet Data'!C66</f>
        <v>317201945.43148035</v>
      </c>
      <c r="E44" s="2">
        <f>'Regions By Outlet Data'!D66</f>
        <v>5441758.7757852077</v>
      </c>
      <c r="F44" s="4">
        <f>'Regions By Outlet Data'!E66</f>
        <v>1.7454950980623551E-2</v>
      </c>
      <c r="G44" s="11">
        <f>'Regions By Outlet Data'!F66</f>
        <v>905640330.02640605</v>
      </c>
      <c r="H44" s="3">
        <f>'Regions By Outlet Data'!G66</f>
        <v>53688205.246252894</v>
      </c>
      <c r="I44" s="13">
        <f>'Regions By Outlet Data'!H66</f>
        <v>6.3017866479418871E-2</v>
      </c>
      <c r="J44" s="37">
        <f>'Regions By Outlet Data'!I66</f>
        <v>104.69761937087586</v>
      </c>
      <c r="K44" s="27">
        <f>'Regions By Outlet Data'!J66</f>
        <v>-6.9910485780866338E-3</v>
      </c>
      <c r="M44" s="418"/>
      <c r="N44" s="33" t="s">
        <v>88</v>
      </c>
      <c r="O44" s="179">
        <f>'Regions By Outlet Data'!C77</f>
        <v>153535.9764405801</v>
      </c>
      <c r="P44" s="180">
        <f>'Regions By Outlet Data'!D77</f>
        <v>-19707.754739109601</v>
      </c>
      <c r="Q44" s="181">
        <f>'Regions By Outlet Data'!E77</f>
        <v>-0.11375739026694461</v>
      </c>
      <c r="R44" s="182">
        <f>'Regions By Outlet Data'!F77</f>
        <v>926324.33822124649</v>
      </c>
      <c r="S44" s="183">
        <f>'Regions By Outlet Data'!G77</f>
        <v>25181.426633453229</v>
      </c>
      <c r="T44" s="184">
        <f>'Regions By Outlet Data'!H77</f>
        <v>2.794387694742461E-2</v>
      </c>
      <c r="U44" s="185">
        <f>'Regions By Outlet Data'!I77</f>
        <v>68.584926434709132</v>
      </c>
      <c r="V44" s="186">
        <f>'Regions By Outlet Data'!J77</f>
        <v>1.2721428155300316</v>
      </c>
    </row>
    <row r="45" spans="2:22">
      <c r="B45" s="417"/>
      <c r="C45" s="32" t="s">
        <v>49</v>
      </c>
      <c r="D45" s="9">
        <f>'Regions By Outlet Data'!C67</f>
        <v>255735362.3086305</v>
      </c>
      <c r="E45" s="2">
        <f>'Regions By Outlet Data'!D67</f>
        <v>7853980.82138592</v>
      </c>
      <c r="F45" s="4">
        <f>'Regions By Outlet Data'!E67</f>
        <v>3.1684432183907561E-2</v>
      </c>
      <c r="G45" s="11">
        <f>'Regions By Outlet Data'!F67</f>
        <v>781371707.41113269</v>
      </c>
      <c r="H45" s="3">
        <f>'Regions By Outlet Data'!G67</f>
        <v>59189110.79574883</v>
      </c>
      <c r="I45" s="13">
        <f>'Regions By Outlet Data'!H67</f>
        <v>8.1958650171227332E-2</v>
      </c>
      <c r="J45" s="37">
        <f>'Regions By Outlet Data'!I67</f>
        <v>98.468040095210725</v>
      </c>
      <c r="K45" s="27">
        <f>'Regions By Outlet Data'!J67</f>
        <v>1.3516335403240731</v>
      </c>
      <c r="M45" s="416" t="str">
        <f>'HOME PAGE'!H7</f>
        <v>YTD Ending 01-28-2024</v>
      </c>
      <c r="N45" s="31" t="s">
        <v>84</v>
      </c>
      <c r="O45" s="8">
        <f>'Regions By Outlet Data'!C118</f>
        <v>14443.972206374388</v>
      </c>
      <c r="P45" s="5">
        <f>'Regions By Outlet Data'!D118</f>
        <v>-5925.3009021901471</v>
      </c>
      <c r="Q45" s="7">
        <f>'Regions By Outlet Data'!E118</f>
        <v>-0.29089407710375165</v>
      </c>
      <c r="R45" s="10">
        <f>'Regions By Outlet Data'!F118</f>
        <v>98850.73270826698</v>
      </c>
      <c r="S45" s="6">
        <f>'Regions By Outlet Data'!G118</f>
        <v>-14475.759839149279</v>
      </c>
      <c r="T45" s="12">
        <f>'Regions By Outlet Data'!H118</f>
        <v>-0.12773500276727054</v>
      </c>
      <c r="U45" s="36">
        <f>'Regions By Outlet Data'!I118</f>
        <v>76.150323717434162</v>
      </c>
      <c r="V45" s="26">
        <f>'Regions By Outlet Data'!J118</f>
        <v>-8.6741411817681353</v>
      </c>
    </row>
    <row r="46" spans="2:22">
      <c r="B46" s="417"/>
      <c r="C46" s="32" t="s">
        <v>50</v>
      </c>
      <c r="D46" s="9">
        <f>'Regions By Outlet Data'!C68</f>
        <v>500200799.10125494</v>
      </c>
      <c r="E46" s="2">
        <f>'Regions By Outlet Data'!D68</f>
        <v>9386224.2086123824</v>
      </c>
      <c r="F46" s="4">
        <f>'Regions By Outlet Data'!E68</f>
        <v>1.9123768300208812E-2</v>
      </c>
      <c r="G46" s="11">
        <f>'Regions By Outlet Data'!F68</f>
        <v>1605687801.7593515</v>
      </c>
      <c r="H46" s="3">
        <f>'Regions By Outlet Data'!G68</f>
        <v>93444593.418342829</v>
      </c>
      <c r="I46" s="13">
        <f>'Regions By Outlet Data'!H68</f>
        <v>6.1792040395972608E-2</v>
      </c>
      <c r="J46" s="37">
        <f>'Regions By Outlet Data'!I68</f>
        <v>137.13468076473325</v>
      </c>
      <c r="K46" s="27">
        <f>'Regions By Outlet Data'!J68</f>
        <v>0.21541633197549004</v>
      </c>
      <c r="M46" s="417"/>
      <c r="N46" s="32" t="s">
        <v>85</v>
      </c>
      <c r="O46" s="9">
        <f>'Regions By Outlet Data'!C119</f>
        <v>19059.784735935122</v>
      </c>
      <c r="P46" s="2">
        <f>'Regions By Outlet Data'!D119</f>
        <v>-5294.3935803662753</v>
      </c>
      <c r="Q46" s="4">
        <f>'Regions By Outlet Data'!E119</f>
        <v>-0.21739159135672784</v>
      </c>
      <c r="R46" s="11">
        <f>'Regions By Outlet Data'!F119</f>
        <v>103371.06195452093</v>
      </c>
      <c r="S46" s="3">
        <f>'Regions By Outlet Data'!G119</f>
        <v>-19818.587426069585</v>
      </c>
      <c r="T46" s="13">
        <f>'Regions By Outlet Data'!H119</f>
        <v>-0.16087867386358645</v>
      </c>
      <c r="U46" s="37">
        <f>'Regions By Outlet Data'!I119</f>
        <v>82.361943434612954</v>
      </c>
      <c r="V46" s="27">
        <f>'Regions By Outlet Data'!J119</f>
        <v>-0.76514389889379686</v>
      </c>
    </row>
    <row r="47" spans="2:22">
      <c r="B47" s="417"/>
      <c r="C47" s="32" t="s">
        <v>51</v>
      </c>
      <c r="D47" s="9">
        <f>'Regions By Outlet Data'!C69</f>
        <v>112089113.45582065</v>
      </c>
      <c r="E47" s="2">
        <f>'Regions By Outlet Data'!D69</f>
        <v>883490.21558518708</v>
      </c>
      <c r="F47" s="4">
        <f>'Regions By Outlet Data'!E69</f>
        <v>7.9446541446613669E-3</v>
      </c>
      <c r="G47" s="11">
        <f>'Regions By Outlet Data'!F69</f>
        <v>325210070.52916723</v>
      </c>
      <c r="H47" s="3">
        <f>'Regions By Outlet Data'!G69</f>
        <v>15861213.99527669</v>
      </c>
      <c r="I47" s="13">
        <f>'Regions By Outlet Data'!H69</f>
        <v>5.1272903262013586E-2</v>
      </c>
      <c r="J47" s="37">
        <f>'Regions By Outlet Data'!I69</f>
        <v>80.2852261483538</v>
      </c>
      <c r="K47" s="27">
        <f>'Regions By Outlet Data'!J69</f>
        <v>-0.76292963758248789</v>
      </c>
      <c r="M47" s="417"/>
      <c r="N47" s="32" t="s">
        <v>86</v>
      </c>
      <c r="O47" s="9">
        <f>'Regions By Outlet Data'!C120</f>
        <v>12566.461269906546</v>
      </c>
      <c r="P47" s="2">
        <f>'Regions By Outlet Data'!D120</f>
        <v>-8239.1597436900902</v>
      </c>
      <c r="Q47" s="4">
        <f>'Regions By Outlet Data'!E120</f>
        <v>-0.39600643202650548</v>
      </c>
      <c r="R47" s="11">
        <f>'Regions By Outlet Data'!F120</f>
        <v>79643.513545827867</v>
      </c>
      <c r="S47" s="3">
        <f>'Regions By Outlet Data'!G120</f>
        <v>-27595.039661881921</v>
      </c>
      <c r="T47" s="13">
        <f>'Regions By Outlet Data'!H120</f>
        <v>-0.2573238712800725</v>
      </c>
      <c r="U47" s="37">
        <f>'Regions By Outlet Data'!I120</f>
        <v>63.346866307468417</v>
      </c>
      <c r="V47" s="27">
        <f>'Regions By Outlet Data'!J120</f>
        <v>-19.495655280946636</v>
      </c>
    </row>
    <row r="48" spans="2:22">
      <c r="B48" s="417"/>
      <c r="C48" s="32" t="s">
        <v>52</v>
      </c>
      <c r="D48" s="9">
        <f>'Regions By Outlet Data'!C70</f>
        <v>174558945.95444432</v>
      </c>
      <c r="E48" s="2">
        <f>'Regions By Outlet Data'!D70</f>
        <v>4855205.9203671217</v>
      </c>
      <c r="F48" s="4">
        <f>'Regions By Outlet Data'!E70</f>
        <v>2.8609893449562024E-2</v>
      </c>
      <c r="G48" s="11">
        <f>'Regions By Outlet Data'!F70</f>
        <v>520975202.43931174</v>
      </c>
      <c r="H48" s="3">
        <f>'Regions By Outlet Data'!G70</f>
        <v>45653462.207084239</v>
      </c>
      <c r="I48" s="13">
        <f>'Regions By Outlet Data'!H70</f>
        <v>9.6047494450347187E-2</v>
      </c>
      <c r="J48" s="37">
        <f>'Regions By Outlet Data'!I70</f>
        <v>65.693964393592978</v>
      </c>
      <c r="K48" s="27">
        <f>'Regions By Outlet Data'!J70</f>
        <v>0.70809079302519251</v>
      </c>
      <c r="M48" s="417"/>
      <c r="N48" s="32" t="s">
        <v>87</v>
      </c>
      <c r="O48" s="9">
        <f>'Regions By Outlet Data'!C121</f>
        <v>67781.131421219237</v>
      </c>
      <c r="P48" s="2">
        <f>'Regions By Outlet Data'!D121</f>
        <v>-17637.637112504264</v>
      </c>
      <c r="Q48" s="4">
        <f>'Regions By Outlet Data'!E121</f>
        <v>-0.20648432909145592</v>
      </c>
      <c r="R48" s="11">
        <f>'Regions By Outlet Data'!F121</f>
        <v>428619.76911385299</v>
      </c>
      <c r="S48" s="3">
        <f>'Regions By Outlet Data'!G121</f>
        <v>-72057.138562633016</v>
      </c>
      <c r="T48" s="13">
        <f>'Regions By Outlet Data'!H121</f>
        <v>-0.14391943678215927</v>
      </c>
      <c r="U48" s="37">
        <f>'Regions By Outlet Data'!I121</f>
        <v>243.28725736364606</v>
      </c>
      <c r="V48" s="27">
        <f>'Regions By Outlet Data'!J121</f>
        <v>1.1150266161679099</v>
      </c>
    </row>
    <row r="49" spans="2:22" ht="15.75" thickBot="1">
      <c r="B49" s="417"/>
      <c r="C49" s="32" t="s">
        <v>53</v>
      </c>
      <c r="D49" s="9">
        <f>'Regions By Outlet Data'!C71</f>
        <v>282937451.63972759</v>
      </c>
      <c r="E49" s="2">
        <f>'Regions By Outlet Data'!D71</f>
        <v>14609160.653121412</v>
      </c>
      <c r="F49" s="4">
        <f>'Regions By Outlet Data'!E71</f>
        <v>5.4445100065317525E-2</v>
      </c>
      <c r="G49" s="11">
        <f>'Regions By Outlet Data'!F71</f>
        <v>830153676.38256562</v>
      </c>
      <c r="H49" s="3">
        <f>'Regions By Outlet Data'!G71</f>
        <v>64553702.380798817</v>
      </c>
      <c r="I49" s="13">
        <f>'Regions By Outlet Data'!H71</f>
        <v>8.4317795941630802E-2</v>
      </c>
      <c r="J49" s="37">
        <f>'Regions By Outlet Data'!I71</f>
        <v>96.379930986253669</v>
      </c>
      <c r="K49" s="27">
        <f>'Regions By Outlet Data'!J71</f>
        <v>3.3748177465060962</v>
      </c>
      <c r="M49" s="418"/>
      <c r="N49" s="94" t="s">
        <v>88</v>
      </c>
      <c r="O49" s="179">
        <f>'Regions By Outlet Data'!C122</f>
        <v>11951.399038791324</v>
      </c>
      <c r="P49" s="180">
        <f>'Regions By Outlet Data'!D122</f>
        <v>-3298.1856861951637</v>
      </c>
      <c r="Q49" s="181">
        <f>'Regions By Outlet Data'!E122</f>
        <v>-0.21628036078851887</v>
      </c>
      <c r="R49" s="182">
        <f>'Regions By Outlet Data'!F122</f>
        <v>72920.363978195193</v>
      </c>
      <c r="S49" s="183">
        <f>'Regions By Outlet Data'!G122</f>
        <v>-8716.0679555873066</v>
      </c>
      <c r="T49" s="184">
        <f>'Regions By Outlet Data'!H122</f>
        <v>-0.10676689008967398</v>
      </c>
      <c r="U49" s="185">
        <f>'Regions By Outlet Data'!I122</f>
        <v>65.501134887022261</v>
      </c>
      <c r="V49" s="186">
        <f>'Regions By Outlet Data'!J122</f>
        <v>-0.51477029564252064</v>
      </c>
    </row>
    <row r="50" spans="2:22" ht="15.75" thickBot="1">
      <c r="B50" s="418"/>
      <c r="C50" s="33" t="s">
        <v>54</v>
      </c>
      <c r="D50" s="179">
        <f>'Regions By Outlet Data'!C72</f>
        <v>240837323.24598956</v>
      </c>
      <c r="E50" s="180">
        <f>'Regions By Outlet Data'!D72</f>
        <v>-79948.253707438707</v>
      </c>
      <c r="F50" s="181">
        <f>'Regions By Outlet Data'!E72</f>
        <v>-3.318494071004754E-4</v>
      </c>
      <c r="G50" s="182">
        <f>'Regions By Outlet Data'!F72</f>
        <v>743260675.34886873</v>
      </c>
      <c r="H50" s="183">
        <f>'Regions By Outlet Data'!G72</f>
        <v>36978853.704583406</v>
      </c>
      <c r="I50" s="184">
        <f>'Regions By Outlet Data'!H72</f>
        <v>5.2357079810568294E-2</v>
      </c>
      <c r="J50" s="185">
        <f>'Regions By Outlet Data'!I72</f>
        <v>100.8198946729257</v>
      </c>
      <c r="K50" s="186">
        <f>'Regions By Outlet Data'!J72</f>
        <v>-1.800710533689994</v>
      </c>
    </row>
    <row r="51" spans="2:22">
      <c r="B51" s="416" t="str">
        <f>'HOME PAGE'!H7</f>
        <v>YTD Ending 01-28-2024</v>
      </c>
      <c r="C51" s="31" t="s">
        <v>47</v>
      </c>
      <c r="D51" s="8">
        <f>'Regions By Outlet Data'!C110</f>
        <v>22620865.395739306</v>
      </c>
      <c r="E51" s="5">
        <f>'Regions By Outlet Data'!D110</f>
        <v>-406327.65212155506</v>
      </c>
      <c r="F51" s="7">
        <f>'Regions By Outlet Data'!E110</f>
        <v>-1.7645557201740721E-2</v>
      </c>
      <c r="G51" s="10">
        <f>'Regions By Outlet Data'!F110</f>
        <v>72350093.324511886</v>
      </c>
      <c r="H51" s="6">
        <f>'Regions By Outlet Data'!G110</f>
        <v>-563450.15097743273</v>
      </c>
      <c r="I51" s="12">
        <f>'Regions By Outlet Data'!H110</f>
        <v>-7.7276473494508275E-3</v>
      </c>
      <c r="J51" s="36">
        <f>'Regions By Outlet Data'!I110</f>
        <v>88.767435384694437</v>
      </c>
      <c r="K51" s="26">
        <f>'Regions By Outlet Data'!J110</f>
        <v>-3.4073815516689905</v>
      </c>
    </row>
    <row r="52" spans="2:22">
      <c r="B52" s="417"/>
      <c r="C52" s="32" t="s">
        <v>48</v>
      </c>
      <c r="D52" s="9">
        <f>'Regions By Outlet Data'!C111</f>
        <v>32784276.41181444</v>
      </c>
      <c r="E52" s="2">
        <f>'Regions By Outlet Data'!D111</f>
        <v>605041.59704960138</v>
      </c>
      <c r="F52" s="4">
        <f>'Regions By Outlet Data'!E111</f>
        <v>1.8802236924912501E-2</v>
      </c>
      <c r="G52" s="11">
        <f>'Regions By Outlet Data'!F111</f>
        <v>93188053.311379373</v>
      </c>
      <c r="H52" s="3">
        <f>'Regions By Outlet Data'!G111</f>
        <v>2739245.1031770706</v>
      </c>
      <c r="I52" s="13">
        <f>'Regions By Outlet Data'!H111</f>
        <v>3.0285032577451514E-2</v>
      </c>
      <c r="J52" s="37">
        <f>'Regions By Outlet Data'!I111</f>
        <v>105.44683394896947</v>
      </c>
      <c r="K52" s="27">
        <f>'Regions By Outlet Data'!J111</f>
        <v>-0.13044856828580009</v>
      </c>
    </row>
    <row r="53" spans="2:22">
      <c r="B53" s="417"/>
      <c r="C53" s="32" t="s">
        <v>49</v>
      </c>
      <c r="D53" s="9">
        <f>'Regions By Outlet Data'!C112</f>
        <v>26521807.513196591</v>
      </c>
      <c r="E53" s="2">
        <f>'Regions By Outlet Data'!D112</f>
        <v>931298.45591910183</v>
      </c>
      <c r="F53" s="4">
        <f>'Regions By Outlet Data'!E112</f>
        <v>3.639233802792434E-2</v>
      </c>
      <c r="G53" s="11">
        <f>'Regions By Outlet Data'!F112</f>
        <v>79640834.032333478</v>
      </c>
      <c r="H53" s="3">
        <f>'Regions By Outlet Data'!G112</f>
        <v>2576306.3273407072</v>
      </c>
      <c r="I53" s="13">
        <f>'Regions By Outlet Data'!H112</f>
        <v>3.3430508225560644E-2</v>
      </c>
      <c r="J53" s="37">
        <f>'Regions By Outlet Data'!I112</f>
        <v>99.511805232109623</v>
      </c>
      <c r="K53" s="27">
        <f>'Regions By Outlet Data'!J112</f>
        <v>1.5679406852679989</v>
      </c>
    </row>
    <row r="54" spans="2:22">
      <c r="B54" s="417"/>
      <c r="C54" s="32" t="s">
        <v>50</v>
      </c>
      <c r="D54" s="9">
        <f>'Regions By Outlet Data'!C113</f>
        <v>50835715.81532304</v>
      </c>
      <c r="E54" s="2">
        <f>'Regions By Outlet Data'!D113</f>
        <v>1478349.8541156724</v>
      </c>
      <c r="F54" s="4">
        <f>'Regions By Outlet Data'!E113</f>
        <v>2.9951960063622274E-2</v>
      </c>
      <c r="G54" s="11">
        <f>'Regions By Outlet Data'!F113</f>
        <v>161093319.30791247</v>
      </c>
      <c r="H54" s="3">
        <f>'Regions By Outlet Data'!G113</f>
        <v>4277163.6678418517</v>
      </c>
      <c r="I54" s="13">
        <f>'Regions By Outlet Data'!H113</f>
        <v>2.7275019275813217E-2</v>
      </c>
      <c r="J54" s="37">
        <f>'Regions By Outlet Data'!I113</f>
        <v>135.81221715261677</v>
      </c>
      <c r="K54" s="27">
        <f>'Regions By Outlet Data'!J113</f>
        <v>1.3040374425644075</v>
      </c>
    </row>
    <row r="55" spans="2:22">
      <c r="B55" s="417"/>
      <c r="C55" s="32" t="s">
        <v>51</v>
      </c>
      <c r="D55" s="9">
        <f>'Regions By Outlet Data'!C114</f>
        <v>11570781.319080982</v>
      </c>
      <c r="E55" s="2">
        <f>'Regions By Outlet Data'!D114</f>
        <v>60810.831056615338</v>
      </c>
      <c r="F55" s="4">
        <f>'Regions By Outlet Data'!E114</f>
        <v>5.2833177217862038E-3</v>
      </c>
      <c r="G55" s="11">
        <f>'Regions By Outlet Data'!F114</f>
        <v>33153934.611983575</v>
      </c>
      <c r="H55" s="3">
        <f>'Regions By Outlet Data'!G114</f>
        <v>460050.93781846017</v>
      </c>
      <c r="I55" s="13">
        <f>'Regions By Outlet Data'!H114</f>
        <v>1.4071467996994035E-2</v>
      </c>
      <c r="J55" s="37">
        <f>'Regions By Outlet Data'!I114</f>
        <v>80.761032737778393</v>
      </c>
      <c r="K55" s="27">
        <f>'Regions By Outlet Data'!J114</f>
        <v>-1.1873171242239522</v>
      </c>
    </row>
    <row r="56" spans="2:22">
      <c r="B56" s="417"/>
      <c r="C56" s="32" t="s">
        <v>52</v>
      </c>
      <c r="D56" s="9">
        <f>'Regions By Outlet Data'!C115</f>
        <v>17721251.344532102</v>
      </c>
      <c r="E56" s="2">
        <f>'Regions By Outlet Data'!D115</f>
        <v>70879.297835238278</v>
      </c>
      <c r="F56" s="4">
        <f>'Regions By Outlet Data'!E115</f>
        <v>4.0157395916480309E-3</v>
      </c>
      <c r="G56" s="11">
        <f>'Regions By Outlet Data'!F115</f>
        <v>52944195.511836536</v>
      </c>
      <c r="H56" s="3">
        <f>'Regions By Outlet Data'!G115</f>
        <v>606706.46503277868</v>
      </c>
      <c r="I56" s="13">
        <f>'Regions By Outlet Data'!H115</f>
        <v>1.1592196646847545E-2</v>
      </c>
      <c r="J56" s="37">
        <f>'Regions By Outlet Data'!I115</f>
        <v>64.989728483195009</v>
      </c>
      <c r="K56" s="27">
        <f>'Regions By Outlet Data'!J115</f>
        <v>-1.0387099107566655</v>
      </c>
    </row>
    <row r="57" spans="2:22">
      <c r="B57" s="417"/>
      <c r="C57" s="32" t="s">
        <v>53</v>
      </c>
      <c r="D57" s="9">
        <f>'Regions By Outlet Data'!C116</f>
        <v>30496769.703062162</v>
      </c>
      <c r="E57" s="2">
        <f>'Regions By Outlet Data'!D116</f>
        <v>1476624.6236526631</v>
      </c>
      <c r="F57" s="4">
        <f>'Regions By Outlet Data'!E116</f>
        <v>5.0882744369888225E-2</v>
      </c>
      <c r="G57" s="11">
        <f>'Regions By Outlet Data'!F116</f>
        <v>87758858.390132606</v>
      </c>
      <c r="H57" s="3">
        <f>'Regions By Outlet Data'!G116</f>
        <v>3669750.7861870825</v>
      </c>
      <c r="I57" s="13">
        <f>'Regions By Outlet Data'!H116</f>
        <v>4.3641214549111178E-2</v>
      </c>
      <c r="J57" s="37">
        <f>'Regions By Outlet Data'!I116</f>
        <v>101.231807407113</v>
      </c>
      <c r="K57" s="27">
        <f>'Regions By Outlet Data'!J116</f>
        <v>2.9689125056429475</v>
      </c>
    </row>
    <row r="58" spans="2:22" ht="15.75" thickBot="1">
      <c r="B58" s="418"/>
      <c r="C58" s="33" t="s">
        <v>54</v>
      </c>
      <c r="D58" s="179">
        <f>'Regions By Outlet Data'!C117</f>
        <v>24339875.047961809</v>
      </c>
      <c r="E58" s="180">
        <f>'Regions By Outlet Data'!D117</f>
        <v>49143.779929436743</v>
      </c>
      <c r="F58" s="181">
        <f>'Regions By Outlet Data'!E117</f>
        <v>2.0231494633556803E-3</v>
      </c>
      <c r="G58" s="182">
        <f>'Regions By Outlet Data'!F117</f>
        <v>74850389.68298462</v>
      </c>
      <c r="H58" s="183">
        <f>'Regions By Outlet Data'!G117</f>
        <v>1518512.390991658</v>
      </c>
      <c r="I58" s="184">
        <f>'Regions By Outlet Data'!H117</f>
        <v>2.0707398297540418E-2</v>
      </c>
      <c r="J58" s="185">
        <f>'Regions By Outlet Data'!I117</f>
        <v>99.290516403981314</v>
      </c>
      <c r="K58" s="186">
        <f>'Regions By Outlet Data'!J117</f>
        <v>-1.7875299166737477</v>
      </c>
    </row>
    <row r="62" spans="2:22" ht="23.25">
      <c r="B62" s="419" t="s">
        <v>322</v>
      </c>
      <c r="C62" s="419"/>
      <c r="D62" s="419"/>
      <c r="E62" s="419"/>
      <c r="F62" s="419"/>
      <c r="G62" s="419"/>
      <c r="H62" s="419"/>
      <c r="I62" s="419"/>
      <c r="J62" s="419"/>
      <c r="K62" s="419"/>
    </row>
    <row r="63" spans="2:22" ht="15.75" thickBot="1">
      <c r="B63" s="420" t="s">
        <v>443</v>
      </c>
      <c r="C63" s="420"/>
      <c r="D63" s="420"/>
      <c r="E63" s="420"/>
      <c r="F63" s="420"/>
      <c r="G63" s="420"/>
      <c r="H63" s="420"/>
      <c r="I63" s="420"/>
      <c r="J63" s="420"/>
      <c r="K63" s="420"/>
    </row>
    <row r="64" spans="2:22">
      <c r="B64" s="25"/>
      <c r="C64" s="412"/>
      <c r="D64" s="408" t="s">
        <v>248</v>
      </c>
      <c r="E64" s="413"/>
      <c r="F64" s="409"/>
      <c r="G64" s="414" t="s">
        <v>33</v>
      </c>
      <c r="H64" s="413"/>
      <c r="I64" s="415"/>
      <c r="J64" s="408" t="s">
        <v>38</v>
      </c>
      <c r="K64" s="409"/>
    </row>
    <row r="65" spans="2:11" ht="33" customHeight="1" thickBot="1">
      <c r="B65" s="25"/>
      <c r="C65" s="412"/>
      <c r="D65" s="28" t="s">
        <v>30</v>
      </c>
      <c r="E65" s="29" t="s">
        <v>36</v>
      </c>
      <c r="F65" s="23" t="s">
        <v>37</v>
      </c>
      <c r="G65" s="30" t="s">
        <v>30</v>
      </c>
      <c r="H65" s="29" t="s">
        <v>36</v>
      </c>
      <c r="I65" s="35" t="s">
        <v>37</v>
      </c>
      <c r="J65" s="28" t="s">
        <v>30</v>
      </c>
      <c r="K65" s="23" t="s">
        <v>35</v>
      </c>
    </row>
    <row r="66" spans="2:11">
      <c r="B66" s="421" t="str">
        <f>'HOME PAGE'!H5</f>
        <v>4 WEEKS  ENDING 01-28-2024</v>
      </c>
      <c r="C66" s="34" t="s">
        <v>89</v>
      </c>
      <c r="D66" s="8">
        <f>'Regions By Outlet Data'!C33</f>
        <v>85992.257213277451</v>
      </c>
      <c r="E66" s="5">
        <f>'Regions By Outlet Data'!D33</f>
        <v>1362.845595440318</v>
      </c>
      <c r="F66" s="7">
        <f>'Regions By Outlet Data'!E33</f>
        <v>1.6103687469724466E-2</v>
      </c>
      <c r="G66" s="10">
        <f>'Regions By Outlet Data'!F33</f>
        <v>535279.82043309452</v>
      </c>
      <c r="H66" s="6">
        <f>'Regions By Outlet Data'!G33</f>
        <v>27165.029090605385</v>
      </c>
      <c r="I66" s="12">
        <f>'Regions By Outlet Data'!H33</f>
        <v>5.3462385967613171E-2</v>
      </c>
      <c r="J66" s="36">
        <f>'Regions By Outlet Data'!I33</f>
        <v>105.95702402321487</v>
      </c>
      <c r="K66" s="26">
        <f>'Regions By Outlet Data'!J33</f>
        <v>5.7470545859547713</v>
      </c>
    </row>
    <row r="67" spans="2:11">
      <c r="B67" s="422"/>
      <c r="C67" s="32" t="s">
        <v>90</v>
      </c>
      <c r="D67" s="9">
        <f>'Regions By Outlet Data'!C34</f>
        <v>47934.466297179752</v>
      </c>
      <c r="E67" s="2">
        <f>'Regions By Outlet Data'!D34</f>
        <v>-3849.829934717076</v>
      </c>
      <c r="F67" s="4">
        <f>'Regions By Outlet Data'!E34</f>
        <v>-7.4343579325227005E-2</v>
      </c>
      <c r="G67" s="11">
        <f>'Regions By Outlet Data'!F34</f>
        <v>277328.67194341781</v>
      </c>
      <c r="H67" s="3">
        <f>'Regions By Outlet Data'!G34</f>
        <v>-22845.513465506723</v>
      </c>
      <c r="I67" s="13">
        <f>'Regions By Outlet Data'!H34</f>
        <v>-7.6107522152128071E-2</v>
      </c>
      <c r="J67" s="37">
        <f>'Regions By Outlet Data'!I34</f>
        <v>48.410746989342918</v>
      </c>
      <c r="K67" s="27">
        <f>'Regions By Outlet Data'!J34</f>
        <v>-1.847943796852384</v>
      </c>
    </row>
    <row r="68" spans="2:11">
      <c r="B68" s="422"/>
      <c r="C68" s="32" t="s">
        <v>91</v>
      </c>
      <c r="D68" s="9">
        <f>'Regions By Outlet Data'!C35</f>
        <v>72515.288959824713</v>
      </c>
      <c r="E68" s="2">
        <f>'Regions By Outlet Data'!D35</f>
        <v>-5448.1934030383418</v>
      </c>
      <c r="F68" s="4">
        <f>'Regions By Outlet Data'!E35</f>
        <v>-6.9881350061827427E-2</v>
      </c>
      <c r="G68" s="11">
        <f>'Regions By Outlet Data'!F35</f>
        <v>422177.55215358973</v>
      </c>
      <c r="H68" s="3">
        <f>'Regions By Outlet Data'!G35</f>
        <v>-16723.501139735745</v>
      </c>
      <c r="I68" s="13">
        <f>'Regions By Outlet Data'!H35</f>
        <v>-3.8103123731988695E-2</v>
      </c>
      <c r="J68" s="37">
        <f>'Regions By Outlet Data'!I35</f>
        <v>85.433266901550382</v>
      </c>
      <c r="K68" s="27">
        <f>'Regions By Outlet Data'!J35</f>
        <v>-2.8356639740332383</v>
      </c>
    </row>
    <row r="69" spans="2:11">
      <c r="B69" s="422"/>
      <c r="C69" s="32" t="s">
        <v>92</v>
      </c>
      <c r="D69" s="9">
        <f>'Regions By Outlet Data'!C36</f>
        <v>252849.31041386075</v>
      </c>
      <c r="E69" s="2">
        <f>'Regions By Outlet Data'!D36</f>
        <v>-33150.219830477872</v>
      </c>
      <c r="F69" s="4">
        <f>'Regions By Outlet Data'!E36</f>
        <v>-0.11591004992965048</v>
      </c>
      <c r="G69" s="11">
        <f>'Regions By Outlet Data'!F36</f>
        <v>1536126.944308436</v>
      </c>
      <c r="H69" s="3">
        <f>'Regions By Outlet Data'!G36</f>
        <v>-137445.24938034057</v>
      </c>
      <c r="I69" s="13">
        <f>'Regions By Outlet Data'!H36</f>
        <v>-8.212687202778679E-2</v>
      </c>
      <c r="J69" s="37">
        <f>'Regions By Outlet Data'!I36</f>
        <v>212.10827662378429</v>
      </c>
      <c r="K69" s="27">
        <f>'Regions By Outlet Data'!J36</f>
        <v>-18.449813966332755</v>
      </c>
    </row>
    <row r="70" spans="2:11">
      <c r="B70" s="422"/>
      <c r="C70" s="32" t="s">
        <v>93</v>
      </c>
      <c r="D70" s="9">
        <f>'Regions By Outlet Data'!C37</f>
        <v>33403.151756818632</v>
      </c>
      <c r="E70" s="2">
        <f>'Regions By Outlet Data'!D37</f>
        <v>-3669.3713041975861</v>
      </c>
      <c r="F70" s="4">
        <f>'Regions By Outlet Data'!E37</f>
        <v>-9.8978191966009738E-2</v>
      </c>
      <c r="G70" s="11">
        <f>'Regions By Outlet Data'!F37</f>
        <v>190626.43452055455</v>
      </c>
      <c r="H70" s="3">
        <f>'Regions By Outlet Data'!G37</f>
        <v>-9000.6336941193731</v>
      </c>
      <c r="I70" s="13">
        <f>'Regions By Outlet Data'!H37</f>
        <v>-4.5087240796625426E-2</v>
      </c>
      <c r="J70" s="37">
        <f>'Regions By Outlet Data'!I37</f>
        <v>73.206993363224015</v>
      </c>
      <c r="K70" s="27">
        <f>'Regions By Outlet Data'!J37</f>
        <v>-4.8724076818965756</v>
      </c>
    </row>
    <row r="71" spans="2:11">
      <c r="B71" s="422"/>
      <c r="C71" s="32" t="s">
        <v>94</v>
      </c>
      <c r="D71" s="9">
        <f>'Regions By Outlet Data'!C38</f>
        <v>37469.74932383417</v>
      </c>
      <c r="E71" s="2">
        <f>'Regions By Outlet Data'!D38</f>
        <v>7268.0751475589459</v>
      </c>
      <c r="F71" s="4">
        <f>'Regions By Outlet Data'!E38</f>
        <v>0.24065139916211487</v>
      </c>
      <c r="G71" s="11">
        <f>'Regions By Outlet Data'!F38</f>
        <v>222255.6910900581</v>
      </c>
      <c r="H71" s="3">
        <f>'Regions By Outlet Data'!G38</f>
        <v>31943.459056735941</v>
      </c>
      <c r="I71" s="13">
        <f>'Regions By Outlet Data'!H38</f>
        <v>0.16784764024596641</v>
      </c>
      <c r="J71" s="37">
        <f>'Regions By Outlet Data'!I38</f>
        <v>43.147642398671735</v>
      </c>
      <c r="K71" s="27">
        <f>'Regions By Outlet Data'!J38</f>
        <v>9.7260986461427166</v>
      </c>
    </row>
    <row r="72" spans="2:11">
      <c r="B72" s="422"/>
      <c r="C72" s="32" t="s">
        <v>95</v>
      </c>
      <c r="D72" s="9">
        <f>'Regions By Outlet Data'!C39</f>
        <v>91915.435461051427</v>
      </c>
      <c r="E72" s="2">
        <f>'Regions By Outlet Data'!D39</f>
        <v>12490.762923396964</v>
      </c>
      <c r="F72" s="4">
        <f>'Regions By Outlet Data'!E39</f>
        <v>0.15726552624406748</v>
      </c>
      <c r="G72" s="11">
        <f>'Regions By Outlet Data'!F39</f>
        <v>515076.68998351216</v>
      </c>
      <c r="H72" s="3">
        <f>'Regions By Outlet Data'!G39</f>
        <v>60945.914994398481</v>
      </c>
      <c r="I72" s="13">
        <f>'Regions By Outlet Data'!H39</f>
        <v>0.1342034461237723</v>
      </c>
      <c r="J72" s="37">
        <f>'Regions By Outlet Data'!I39</f>
        <v>95.802655142225063</v>
      </c>
      <c r="K72" s="27">
        <f>'Regions By Outlet Data'!J39</f>
        <v>16.248341234598584</v>
      </c>
    </row>
    <row r="73" spans="2:11" ht="15.75" thickBot="1">
      <c r="B73" s="423"/>
      <c r="C73" s="33" t="s">
        <v>96</v>
      </c>
      <c r="D73" s="179">
        <f>'Regions By Outlet Data'!C40</f>
        <v>68662.98865066735</v>
      </c>
      <c r="E73" s="180">
        <f>'Regions By Outlet Data'!D40</f>
        <v>-3043.2112506725389</v>
      </c>
      <c r="F73" s="181">
        <f>'Regions By Outlet Data'!E40</f>
        <v>-4.2440001769159068E-2</v>
      </c>
      <c r="G73" s="182">
        <f>'Regions By Outlet Data'!F40</f>
        <v>403593.23991519096</v>
      </c>
      <c r="H73" s="183">
        <f>'Regions By Outlet Data'!G40</f>
        <v>-18634.643145495793</v>
      </c>
      <c r="I73" s="184">
        <f>'Regions By Outlet Data'!H40</f>
        <v>-4.4134089417343002E-2</v>
      </c>
      <c r="J73" s="185">
        <f>'Regions By Outlet Data'!I40</f>
        <v>87.950451574572625</v>
      </c>
      <c r="K73" s="186">
        <f>'Regions By Outlet Data'!J40</f>
        <v>-0.31510896279711176</v>
      </c>
    </row>
    <row r="74" spans="2:11">
      <c r="B74" s="421" t="str">
        <f>'HOME PAGE'!H6</f>
        <v>LATEST 52 WEEKS ENDING 01-28-2024</v>
      </c>
      <c r="C74" s="34" t="s">
        <v>89</v>
      </c>
      <c r="D74" s="8">
        <f>'Regions By Outlet Data'!C78</f>
        <v>1216060.6904612314</v>
      </c>
      <c r="E74" s="5">
        <f>'Regions By Outlet Data'!D78</f>
        <v>-44523.217339443974</v>
      </c>
      <c r="F74" s="7">
        <f>'Regions By Outlet Data'!E78</f>
        <v>-3.5319519045045614E-2</v>
      </c>
      <c r="G74" s="10">
        <f>'Regions By Outlet Data'!F78</f>
        <v>7482119.1872148635</v>
      </c>
      <c r="H74" s="6">
        <f>'Regions By Outlet Data'!G78</f>
        <v>210483.34343150165</v>
      </c>
      <c r="I74" s="12">
        <f>'Regions By Outlet Data'!H78</f>
        <v>2.8945803661420591E-2</v>
      </c>
      <c r="J74" s="36">
        <f>'Regions By Outlet Data'!I78</f>
        <v>98.069650014505825</v>
      </c>
      <c r="K74" s="26">
        <f>'Regions By Outlet Data'!J78</f>
        <v>-3.5872246547311448</v>
      </c>
    </row>
    <row r="75" spans="2:11">
      <c r="B75" s="422"/>
      <c r="C75" s="32" t="s">
        <v>90</v>
      </c>
      <c r="D75" s="9">
        <f>'Regions By Outlet Data'!C79</f>
        <v>736226.83747076301</v>
      </c>
      <c r="E75" s="2">
        <f>'Regions By Outlet Data'!D79</f>
        <v>-15845.763794778031</v>
      </c>
      <c r="F75" s="4">
        <f>'Regions By Outlet Data'!E79</f>
        <v>-2.1069460273002587E-2</v>
      </c>
      <c r="G75" s="11">
        <f>'Regions By Outlet Data'!F79</f>
        <v>4377192.2224541791</v>
      </c>
      <c r="H75" s="3">
        <f>'Regions By Outlet Data'!G79</f>
        <v>167716.15362292528</v>
      </c>
      <c r="I75" s="13">
        <f>'Regions By Outlet Data'!H79</f>
        <v>3.9842524551871622E-2</v>
      </c>
      <c r="J75" s="37">
        <f>'Regions By Outlet Data'!I79</f>
        <v>48.664750898303176</v>
      </c>
      <c r="K75" s="27">
        <f>'Regions By Outlet Data'!J79</f>
        <v>-1.0457623037910579</v>
      </c>
    </row>
    <row r="76" spans="2:11">
      <c r="B76" s="422"/>
      <c r="C76" s="32" t="s">
        <v>91</v>
      </c>
      <c r="D76" s="9">
        <f>'Regions By Outlet Data'!C80</f>
        <v>1152488.1561306436</v>
      </c>
      <c r="E76" s="2">
        <f>'Regions By Outlet Data'!D80</f>
        <v>-3192.6812679306604</v>
      </c>
      <c r="F76" s="4">
        <f>'Regions By Outlet Data'!E80</f>
        <v>-2.7625977385913512E-3</v>
      </c>
      <c r="G76" s="11">
        <f>'Regions By Outlet Data'!F80</f>
        <v>6608603.1268244609</v>
      </c>
      <c r="H76" s="3">
        <f>'Regions By Outlet Data'!G80</f>
        <v>407584.68234240822</v>
      </c>
      <c r="I76" s="13">
        <f>'Regions By Outlet Data'!H80</f>
        <v>6.5728667958582759E-2</v>
      </c>
      <c r="J76" s="37">
        <f>'Regions By Outlet Data'!I80</f>
        <v>88.867482062358974</v>
      </c>
      <c r="K76" s="27">
        <f>'Regions By Outlet Data'!J80</f>
        <v>-0.24323449852649048</v>
      </c>
    </row>
    <row r="77" spans="2:11">
      <c r="B77" s="422"/>
      <c r="C77" s="32" t="s">
        <v>92</v>
      </c>
      <c r="D77" s="9">
        <f>'Regions By Outlet Data'!C81</f>
        <v>3973744.7645928031</v>
      </c>
      <c r="E77" s="2">
        <f>'Regions By Outlet Data'!D81</f>
        <v>-198895.5636094315</v>
      </c>
      <c r="F77" s="4">
        <f>'Regions By Outlet Data'!E81</f>
        <v>-4.7666596678637013E-2</v>
      </c>
      <c r="G77" s="11">
        <f>'Regions By Outlet Data'!F81</f>
        <v>23914372.749872275</v>
      </c>
      <c r="H77" s="3">
        <f>'Regions By Outlet Data'!G81</f>
        <v>612841.3052207008</v>
      </c>
      <c r="I77" s="13">
        <f>'Regions By Outlet Data'!H81</f>
        <v>2.6300473283328636E-2</v>
      </c>
      <c r="J77" s="37">
        <f>'Regions By Outlet Data'!I81</f>
        <v>218.1748986783544</v>
      </c>
      <c r="K77" s="27">
        <f>'Regions By Outlet Data'!J81</f>
        <v>-10.912597093521583</v>
      </c>
    </row>
    <row r="78" spans="2:11">
      <c r="B78" s="422"/>
      <c r="C78" s="32" t="s">
        <v>93</v>
      </c>
      <c r="D78" s="9">
        <f>'Regions By Outlet Data'!C82</f>
        <v>559874.04778626899</v>
      </c>
      <c r="E78" s="2">
        <f>'Regions By Outlet Data'!D82</f>
        <v>15147.593381367973</v>
      </c>
      <c r="F78" s="4">
        <f>'Regions By Outlet Data'!E82</f>
        <v>2.7807706526602072E-2</v>
      </c>
      <c r="G78" s="11">
        <f>'Regions By Outlet Data'!F82</f>
        <v>3135886.5142178307</v>
      </c>
      <c r="H78" s="3">
        <f>'Regions By Outlet Data'!G82</f>
        <v>125243.26457531331</v>
      </c>
      <c r="I78" s="13">
        <f>'Regions By Outlet Data'!H82</f>
        <v>4.1600167867841743E-2</v>
      </c>
      <c r="J78" s="37">
        <f>'Regions By Outlet Data'!I82</f>
        <v>80.309039764377687</v>
      </c>
      <c r="K78" s="27">
        <f>'Regions By Outlet Data'!J82</f>
        <v>2.1753771398975772</v>
      </c>
    </row>
    <row r="79" spans="2:11">
      <c r="B79" s="422"/>
      <c r="C79" s="32" t="s">
        <v>94</v>
      </c>
      <c r="D79" s="9">
        <f>'Regions By Outlet Data'!C83</f>
        <v>557632.01206187543</v>
      </c>
      <c r="E79" s="2">
        <f>'Regions By Outlet Data'!D83</f>
        <v>105007.04812708299</v>
      </c>
      <c r="F79" s="4">
        <f>'Regions By Outlet Data'!E83</f>
        <v>0.23199570614538809</v>
      </c>
      <c r="G79" s="11">
        <f>'Regions By Outlet Data'!F83</f>
        <v>3375364.9404745405</v>
      </c>
      <c r="H79" s="3">
        <f>'Regions By Outlet Data'!G83</f>
        <v>648970.63698787987</v>
      </c>
      <c r="I79" s="13">
        <f>'Regions By Outlet Data'!H83</f>
        <v>0.23803256783435217</v>
      </c>
      <c r="J79" s="37">
        <f>'Regions By Outlet Data'!I83</f>
        <v>42.027441555774089</v>
      </c>
      <c r="K79" s="27">
        <f>'Regions By Outlet Data'!J83</f>
        <v>7.9152691347407043</v>
      </c>
    </row>
    <row r="80" spans="2:11">
      <c r="B80" s="422"/>
      <c r="C80" s="32" t="s">
        <v>95</v>
      </c>
      <c r="D80" s="9">
        <f>'Regions By Outlet Data'!C84</f>
        <v>1316381.1172914568</v>
      </c>
      <c r="E80" s="2">
        <f>'Regions By Outlet Data'!D84</f>
        <v>185701.16648534592</v>
      </c>
      <c r="F80" s="4">
        <f>'Regions By Outlet Data'!E84</f>
        <v>0.16423848884288741</v>
      </c>
      <c r="G80" s="11">
        <f>'Regions By Outlet Data'!F84</f>
        <v>7238812.5368751856</v>
      </c>
      <c r="H80" s="3">
        <f>'Regions By Outlet Data'!G84</f>
        <v>1170628.8731216285</v>
      </c>
      <c r="I80" s="13">
        <f>'Regions By Outlet Data'!H84</f>
        <v>0.19291256461369533</v>
      </c>
      <c r="J80" s="37">
        <f>'Regions By Outlet Data'!I84</f>
        <v>89.800698112614455</v>
      </c>
      <c r="K80" s="27">
        <f>'Regions By Outlet Data'!J84</f>
        <v>12.670689521473918</v>
      </c>
    </row>
    <row r="81" spans="2:11" ht="15.75" thickBot="1">
      <c r="B81" s="423"/>
      <c r="C81" s="33" t="s">
        <v>96</v>
      </c>
      <c r="D81" s="179">
        <f>'Regions By Outlet Data'!C85</f>
        <v>1041354.439947658</v>
      </c>
      <c r="E81" s="180">
        <f>'Regions By Outlet Data'!D85</f>
        <v>-43748.047996792942</v>
      </c>
      <c r="F81" s="181">
        <f>'Regions By Outlet Data'!E85</f>
        <v>-4.0316973265508274E-2</v>
      </c>
      <c r="G81" s="182">
        <f>'Regions By Outlet Data'!F85</f>
        <v>6196990.8049063254</v>
      </c>
      <c r="H81" s="183">
        <f>'Regions By Outlet Data'!G85</f>
        <v>-21437.074959809892</v>
      </c>
      <c r="I81" s="184">
        <f>'Regions By Outlet Data'!H85</f>
        <v>-3.4473463991145249E-3</v>
      </c>
      <c r="J81" s="185">
        <f>'Regions By Outlet Data'!I85</f>
        <v>87.301743350507948</v>
      </c>
      <c r="K81" s="186">
        <f>'Regions By Outlet Data'!J85</f>
        <v>-3.6645967821444998</v>
      </c>
    </row>
    <row r="82" spans="2:11">
      <c r="B82" s="421" t="str">
        <f>'HOME PAGE'!H7</f>
        <v>YTD Ending 01-28-2024</v>
      </c>
      <c r="C82" s="31" t="s">
        <v>89</v>
      </c>
      <c r="D82" s="8">
        <f>'Regions By Outlet Data'!C123</f>
        <v>105183.62705838917</v>
      </c>
      <c r="E82" s="5">
        <f>'Regions By Outlet Data'!D123</f>
        <v>-2426.0210721240146</v>
      </c>
      <c r="F82" s="7">
        <f>'Regions By Outlet Data'!E123</f>
        <v>-2.2544642736696263E-2</v>
      </c>
      <c r="G82" s="10">
        <f>'Regions By Outlet Data'!F123</f>
        <v>651010.35853984952</v>
      </c>
      <c r="H82" s="6">
        <f>'Regions By Outlet Data'!G123</f>
        <v>4385.3719694191823</v>
      </c>
      <c r="I82" s="12">
        <f>'Regions By Outlet Data'!H123</f>
        <v>6.781940167017545E-3</v>
      </c>
      <c r="J82" s="36">
        <f>'Regions By Outlet Data'!I123</f>
        <v>102.11279455022726</v>
      </c>
      <c r="K82" s="26">
        <f>'Regions By Outlet Data'!J123</f>
        <v>-0.20027070316281481</v>
      </c>
    </row>
    <row r="83" spans="2:11">
      <c r="B83" s="422"/>
      <c r="C83" s="32" t="s">
        <v>90</v>
      </c>
      <c r="D83" s="9">
        <f>'Regions By Outlet Data'!C124</f>
        <v>60488.469538648569</v>
      </c>
      <c r="E83" s="2">
        <f>'Regions By Outlet Data'!D124</f>
        <v>-4330.8504552330123</v>
      </c>
      <c r="F83" s="4">
        <f>'Regions By Outlet Data'!E124</f>
        <v>-6.6814191442332457E-2</v>
      </c>
      <c r="G83" s="11">
        <f>'Regions By Outlet Data'!F124</f>
        <v>351149.40495181322</v>
      </c>
      <c r="H83" s="3">
        <f>'Regions By Outlet Data'!G124</f>
        <v>-22195.23847137246</v>
      </c>
      <c r="I83" s="13">
        <f>'Regions By Outlet Data'!H124</f>
        <v>-5.9449730597083153E-2</v>
      </c>
      <c r="J83" s="37">
        <f>'Regions By Outlet Data'!I124</f>
        <v>48.131356329795146</v>
      </c>
      <c r="K83" s="27">
        <f>'Regions By Outlet Data'!J124</f>
        <v>-2.3821877479558466</v>
      </c>
    </row>
    <row r="84" spans="2:11">
      <c r="B84" s="422"/>
      <c r="C84" s="32" t="s">
        <v>91</v>
      </c>
      <c r="D84" s="9">
        <f>'Regions By Outlet Data'!C125</f>
        <v>91995.035179927072</v>
      </c>
      <c r="E84" s="2">
        <f>'Regions By Outlet Data'!D125</f>
        <v>-5682.377871608056</v>
      </c>
      <c r="F84" s="4">
        <f>'Regions By Outlet Data'!E125</f>
        <v>-5.8174942334007176E-2</v>
      </c>
      <c r="G84" s="11">
        <f>'Regions By Outlet Data'!F125</f>
        <v>536230.72918376327</v>
      </c>
      <c r="H84" s="3">
        <f>'Regions By Outlet Data'!G125</f>
        <v>-12044.801388541237</v>
      </c>
      <c r="I84" s="13">
        <f>'Regions By Outlet Data'!H125</f>
        <v>-2.1968518959743753E-2</v>
      </c>
      <c r="J84" s="37">
        <f>'Regions By Outlet Data'!I125</f>
        <v>85.393229384877685</v>
      </c>
      <c r="K84" s="27">
        <f>'Regions By Outlet Data'!J125</f>
        <v>-3.4043368184820082</v>
      </c>
    </row>
    <row r="85" spans="2:11">
      <c r="B85" s="422"/>
      <c r="C85" s="32" t="s">
        <v>92</v>
      </c>
      <c r="D85" s="9">
        <f>'Regions By Outlet Data'!C126</f>
        <v>323645.95197131985</v>
      </c>
      <c r="E85" s="2">
        <f>'Regions By Outlet Data'!D126</f>
        <v>-34109.179156954458</v>
      </c>
      <c r="F85" s="4">
        <f>'Regions By Outlet Data'!E126</f>
        <v>-9.5342250017161873E-2</v>
      </c>
      <c r="G85" s="11">
        <f>'Regions By Outlet Data'!F126</f>
        <v>1974521.4008015716</v>
      </c>
      <c r="H85" s="3">
        <f>'Regions By Outlet Data'!G126</f>
        <v>-114464.94945752947</v>
      </c>
      <c r="I85" s="13">
        <f>'Regions By Outlet Data'!H126</f>
        <v>-5.4794493723394677E-2</v>
      </c>
      <c r="J85" s="37">
        <f>'Regions By Outlet Data'!I126</f>
        <v>213.90830059643787</v>
      </c>
      <c r="K85" s="27">
        <f>'Regions By Outlet Data'!J126</f>
        <v>-17.66644466239751</v>
      </c>
    </row>
    <row r="86" spans="2:11">
      <c r="B86" s="422"/>
      <c r="C86" s="32" t="s">
        <v>93</v>
      </c>
      <c r="D86" s="9">
        <f>'Regions By Outlet Data'!C127</f>
        <v>42936.06101080589</v>
      </c>
      <c r="E86" s="2">
        <f>'Regions By Outlet Data'!D127</f>
        <v>-2992.9665917010425</v>
      </c>
      <c r="F86" s="4">
        <f>'Regions By Outlet Data'!E127</f>
        <v>-6.5165032832911057E-2</v>
      </c>
      <c r="G86" s="11">
        <f>'Regions By Outlet Data'!F127</f>
        <v>248898.58479144573</v>
      </c>
      <c r="H86" s="3">
        <f>'Regions By Outlet Data'!G127</f>
        <v>1048.2128494320787</v>
      </c>
      <c r="I86" s="13">
        <f>'Regions By Outlet Data'!H127</f>
        <v>4.2292163663862304E-3</v>
      </c>
      <c r="J86" s="37">
        <f>'Regions By Outlet Data'!I127</f>
        <v>74.139378247614033</v>
      </c>
      <c r="K86" s="27">
        <f>'Regions By Outlet Data'!J127</f>
        <v>-3.5321511063625195</v>
      </c>
    </row>
    <row r="87" spans="2:11">
      <c r="B87" s="422"/>
      <c r="C87" s="32" t="s">
        <v>94</v>
      </c>
      <c r="D87" s="9">
        <f>'Regions By Outlet Data'!C128</f>
        <v>49475.108198964139</v>
      </c>
      <c r="E87" s="2">
        <f>'Regions By Outlet Data'!D128</f>
        <v>12510.486545981032</v>
      </c>
      <c r="F87" s="4">
        <f>'Regions By Outlet Data'!E128</f>
        <v>0.33844486935175799</v>
      </c>
      <c r="G87" s="11">
        <f>'Regions By Outlet Data'!F128</f>
        <v>286159.45029946207</v>
      </c>
      <c r="H87" s="3">
        <f>'Regions By Outlet Data'!G128</f>
        <v>52963.105353587482</v>
      </c>
      <c r="I87" s="13">
        <f>'Regions By Outlet Data'!H128</f>
        <v>0.22711807668289286</v>
      </c>
      <c r="J87" s="37">
        <f>'Regions By Outlet Data'!I128</f>
        <v>44.887420811385482</v>
      </c>
      <c r="K87" s="27">
        <f>'Regions By Outlet Data'!J128</f>
        <v>12.04221176951998</v>
      </c>
    </row>
    <row r="88" spans="2:11">
      <c r="B88" s="422"/>
      <c r="C88" s="32" t="s">
        <v>95</v>
      </c>
      <c r="D88" s="9">
        <f>'Regions By Outlet Data'!C129</f>
        <v>116140.26418167996</v>
      </c>
      <c r="E88" s="2">
        <f>'Regions By Outlet Data'!D129</f>
        <v>21335.728072164638</v>
      </c>
      <c r="F88" s="4">
        <f>'Regions By Outlet Data'!E129</f>
        <v>0.22504965424352957</v>
      </c>
      <c r="G88" s="11">
        <f>'Regions By Outlet Data'!F129</f>
        <v>649368.50634236808</v>
      </c>
      <c r="H88" s="3">
        <f>'Regions By Outlet Data'!G129</f>
        <v>103338.24895595969</v>
      </c>
      <c r="I88" s="13">
        <f>'Regions By Outlet Data'!H129</f>
        <v>0.18925370445695003</v>
      </c>
      <c r="J88" s="37">
        <f>'Regions By Outlet Data'!I129</f>
        <v>95.374774106048534</v>
      </c>
      <c r="K88" s="27">
        <f>'Regions By Outlet Data'!J129</f>
        <v>19.126907661266003</v>
      </c>
    </row>
    <row r="89" spans="2:11" ht="15.75" thickBot="1">
      <c r="B89" s="423"/>
      <c r="C89" s="33" t="s">
        <v>96</v>
      </c>
      <c r="D89" s="179">
        <f>'Regions By Outlet Data'!C130</f>
        <v>86842.847833707507</v>
      </c>
      <c r="E89" s="180">
        <f>'Regions By Outlet Data'!D130</f>
        <v>-2770.0726966717048</v>
      </c>
      <c r="F89" s="181">
        <f>'Regions By Outlet Data'!E130</f>
        <v>-3.0911532402658797E-2</v>
      </c>
      <c r="G89" s="182">
        <f>'Regions By Outlet Data'!F130</f>
        <v>511173.28774877789</v>
      </c>
      <c r="H89" s="183">
        <f>'Regions By Outlet Data'!G130</f>
        <v>-14826.532040536869</v>
      </c>
      <c r="I89" s="184">
        <f>'Regions By Outlet Data'!H130</f>
        <v>-2.8187332928128233E-2</v>
      </c>
      <c r="J89" s="185">
        <f>'Regions By Outlet Data'!I130</f>
        <v>87.641750630915155</v>
      </c>
      <c r="K89" s="186">
        <f>'Regions By Outlet Data'!J130</f>
        <v>-0.93005210229064517</v>
      </c>
    </row>
  </sheetData>
  <mergeCells count="45">
    <mergeCell ref="M35:M39"/>
    <mergeCell ref="M40:M44"/>
    <mergeCell ref="M45:M49"/>
    <mergeCell ref="C33:C34"/>
    <mergeCell ref="D33:F33"/>
    <mergeCell ref="G33:I33"/>
    <mergeCell ref="B82:B89"/>
    <mergeCell ref="C64:C65"/>
    <mergeCell ref="D64:F64"/>
    <mergeCell ref="J64:K64"/>
    <mergeCell ref="B62:K62"/>
    <mergeCell ref="B63:K63"/>
    <mergeCell ref="B43:B50"/>
    <mergeCell ref="B74:B81"/>
    <mergeCell ref="G64:I64"/>
    <mergeCell ref="B35:B42"/>
    <mergeCell ref="B51:B58"/>
    <mergeCell ref="B66:B7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</mergeCells>
  <conditionalFormatting sqref="A60:A100 A1:XFD1 A32:B32 A31 L31:L32 B63 M32 A30:XFD30 W2:XFD29 A101:L1048576 L60:L100 W31:XFD1048576 M90:V1048576 L2:M3 A2:A29 L4:V5 A33:V34 B64:K65 L6:N29 A59:L59 M59:V61 B66:C89 A35:C58 L35:N35 M40:N40 O35:V49 L36:L58 N36:N39 M45:N45 N41:N44 N46:N49">
    <cfRule type="cellIs" dxfId="264" priority="24" operator="lessThan">
      <formula>0</formula>
    </cfRule>
  </conditionalFormatting>
  <conditionalFormatting sqref="B31">
    <cfRule type="cellIs" dxfId="263" priority="20" operator="lessThan">
      <formula>0</formula>
    </cfRule>
  </conditionalFormatting>
  <conditionalFormatting sqref="B62">
    <cfRule type="cellIs" dxfId="262" priority="18" operator="lessThan">
      <formula>0</formula>
    </cfRule>
  </conditionalFormatting>
  <conditionalFormatting sqref="B2:B3 B4:K5 B6:C29">
    <cfRule type="cellIs" dxfId="261" priority="17" operator="lessThan">
      <formula>0</formula>
    </cfRule>
  </conditionalFormatting>
  <conditionalFormatting sqref="D6:K13">
    <cfRule type="cellIs" dxfId="260" priority="16" operator="lessThan">
      <formula>0</formula>
    </cfRule>
  </conditionalFormatting>
  <conditionalFormatting sqref="M31">
    <cfRule type="cellIs" dxfId="259" priority="15" operator="lessThan">
      <formula>0</formula>
    </cfRule>
  </conditionalFormatting>
  <conditionalFormatting sqref="O6:V13">
    <cfRule type="cellIs" dxfId="258" priority="14" operator="lessThan">
      <formula>0</formula>
    </cfRule>
  </conditionalFormatting>
  <conditionalFormatting sqref="D35:K42">
    <cfRule type="cellIs" dxfId="257" priority="12" operator="lessThan">
      <formula>0</formula>
    </cfRule>
  </conditionalFormatting>
  <conditionalFormatting sqref="D66:K73">
    <cfRule type="cellIs" dxfId="256" priority="11" operator="lessThan">
      <formula>0</formula>
    </cfRule>
  </conditionalFormatting>
  <conditionalFormatting sqref="D74:K81">
    <cfRule type="cellIs" dxfId="255" priority="10" operator="lessThan">
      <formula>0</formula>
    </cfRule>
  </conditionalFormatting>
  <conditionalFormatting sqref="D43:K50">
    <cfRule type="cellIs" dxfId="254" priority="9" operator="lessThan">
      <formula>0</formula>
    </cfRule>
  </conditionalFormatting>
  <conditionalFormatting sqref="O14:V21">
    <cfRule type="cellIs" dxfId="253" priority="7" operator="lessThan">
      <formula>0</formula>
    </cfRule>
  </conditionalFormatting>
  <conditionalFormatting sqref="D14:K21">
    <cfRule type="cellIs" dxfId="252" priority="6" operator="lessThan">
      <formula>0</formula>
    </cfRule>
  </conditionalFormatting>
  <conditionalFormatting sqref="D82:K89">
    <cfRule type="cellIs" dxfId="251" priority="5" operator="lessThan">
      <formula>0</formula>
    </cfRule>
  </conditionalFormatting>
  <conditionalFormatting sqref="D51:K58">
    <cfRule type="cellIs" dxfId="250" priority="4" operator="lessThan">
      <formula>0</formula>
    </cfRule>
  </conditionalFormatting>
  <conditionalFormatting sqref="O22:V29">
    <cfRule type="cellIs" dxfId="249" priority="2" operator="lessThan">
      <formula>0</formula>
    </cfRule>
  </conditionalFormatting>
  <conditionalFormatting sqref="D22:K29">
    <cfRule type="cellIs" dxfId="248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>
      <selection activeCell="B6" sqref="B6"/>
    </sheetView>
  </sheetViews>
  <sheetFormatPr defaultColWidth="9.140625" defaultRowHeight="15"/>
  <cols>
    <col min="1" max="1" width="3.7109375" style="22" customWidth="1"/>
    <col min="2" max="2" width="42.85546875" style="53" bestFit="1" customWidth="1"/>
    <col min="3" max="3" width="10.42578125" style="22" bestFit="1" customWidth="1"/>
    <col min="4" max="4" width="10.140625" style="22" bestFit="1" customWidth="1"/>
    <col min="5" max="5" width="12" style="24" bestFit="1" customWidth="1"/>
    <col min="6" max="6" width="12.140625" style="22" bestFit="1" customWidth="1"/>
    <col min="7" max="7" width="10.42578125" style="22" bestFit="1" customWidth="1"/>
    <col min="8" max="8" width="12" style="24" bestFit="1" customWidth="1"/>
    <col min="9" max="9" width="3.7109375" style="22" customWidth="1"/>
    <col min="10" max="10" width="40.5703125" style="22" bestFit="1" customWidth="1"/>
    <col min="11" max="12" width="10.140625" style="22" bestFit="1" customWidth="1"/>
    <col min="13" max="13" width="12" style="22" bestFit="1" customWidth="1"/>
    <col min="14" max="14" width="11.42578125" style="22" bestFit="1" customWidth="1"/>
    <col min="15" max="15" width="10.140625" style="22" bestFit="1" customWidth="1"/>
    <col min="16" max="16" width="12" style="22" bestFit="1" customWidth="1"/>
    <col min="17" max="16384" width="9.140625" style="22"/>
  </cols>
  <sheetData>
    <row r="2" spans="2:16" ht="23.25">
      <c r="B2" s="424" t="s">
        <v>322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</row>
    <row r="3" spans="2:16" ht="15.75" thickBot="1">
      <c r="B3" s="425" t="str">
        <f>'HOME PAGE'!H5</f>
        <v>4 WEEKS  ENDING 01-28-2024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</row>
    <row r="4" spans="2:16" ht="15.75" thickBot="1">
      <c r="B4" s="431" t="s">
        <v>55</v>
      </c>
      <c r="C4" s="408" t="s">
        <v>248</v>
      </c>
      <c r="D4" s="413"/>
      <c r="E4" s="409"/>
      <c r="F4" s="428" t="s">
        <v>33</v>
      </c>
      <c r="G4" s="429"/>
      <c r="H4" s="430"/>
      <c r="I4" s="38"/>
      <c r="J4" s="426" t="s">
        <v>56</v>
      </c>
      <c r="K4" s="408" t="s">
        <v>248</v>
      </c>
      <c r="L4" s="413"/>
      <c r="M4" s="409"/>
      <c r="N4" s="428" t="s">
        <v>33</v>
      </c>
      <c r="O4" s="429"/>
      <c r="P4" s="430"/>
    </row>
    <row r="5" spans="2:16" ht="30.75" thickBot="1">
      <c r="B5" s="432"/>
      <c r="C5" s="39" t="s">
        <v>30</v>
      </c>
      <c r="D5" s="39" t="s">
        <v>36</v>
      </c>
      <c r="E5" s="39" t="s">
        <v>37</v>
      </c>
      <c r="F5" s="39" t="s">
        <v>30</v>
      </c>
      <c r="G5" s="39" t="s">
        <v>36</v>
      </c>
      <c r="H5" s="39" t="s">
        <v>37</v>
      </c>
      <c r="I5" s="40"/>
      <c r="J5" s="427"/>
      <c r="K5" s="41" t="s">
        <v>30</v>
      </c>
      <c r="L5" s="41" t="s">
        <v>36</v>
      </c>
      <c r="M5" s="41" t="s">
        <v>37</v>
      </c>
      <c r="N5" s="41" t="s">
        <v>30</v>
      </c>
      <c r="O5" s="41" t="s">
        <v>36</v>
      </c>
      <c r="P5" s="41" t="s">
        <v>37</v>
      </c>
    </row>
    <row r="6" spans="2:16" ht="15.75" thickBot="1">
      <c r="B6" s="330" t="s">
        <v>433</v>
      </c>
      <c r="C6" s="331">
        <f>'Region and Market Data'!C4</f>
        <v>40674540.532844871</v>
      </c>
      <c r="D6" s="357">
        <f>'Region and Market Data'!D4</f>
        <v>754163.96103876084</v>
      </c>
      <c r="E6" s="358">
        <f>'Region and Market Data'!E4</f>
        <v>1.8891704583052241E-2</v>
      </c>
      <c r="F6" s="359">
        <f>'Region and Market Data'!F4</f>
        <v>109658455.65177609</v>
      </c>
      <c r="G6" s="359">
        <f>'Region and Market Data'!G4</f>
        <v>3269754.8170745671</v>
      </c>
      <c r="H6" s="360">
        <f>'Region and Market Data'!H4</f>
        <v>3.073404216256816E-2</v>
      </c>
      <c r="I6" s="40"/>
      <c r="J6" s="330" t="s">
        <v>434</v>
      </c>
      <c r="K6" s="331">
        <f>'Region and Market Data'!C40</f>
        <v>55344556.990116462</v>
      </c>
      <c r="L6" s="357">
        <f>'Region and Market Data'!D40</f>
        <v>1808008.6435175389</v>
      </c>
      <c r="M6" s="358">
        <f>'Region and Market Data'!E40</f>
        <v>3.3771483208300604E-2</v>
      </c>
      <c r="N6" s="359">
        <f>'Region and Market Data'!F40</f>
        <v>167101500.07189244</v>
      </c>
      <c r="O6" s="359">
        <f>'Region and Market Data'!G40</f>
        <v>5252381.1530584395</v>
      </c>
      <c r="P6" s="360">
        <f>'Region and Market Data'!H40</f>
        <v>3.2452330838405527E-2</v>
      </c>
    </row>
    <row r="7" spans="2:16">
      <c r="B7" s="98" t="s">
        <v>117</v>
      </c>
      <c r="C7" s="93">
        <f>'Region and Market Data'!C5</f>
        <v>7441138.7085639201</v>
      </c>
      <c r="D7" s="80">
        <f>'Region and Market Data'!D5</f>
        <v>116205.82589494437</v>
      </c>
      <c r="E7" s="95">
        <f>'Region and Market Data'!E5</f>
        <v>1.5864421934826331E-2</v>
      </c>
      <c r="F7" s="96">
        <f>'Region and Market Data'!F5</f>
        <v>21168318.877121311</v>
      </c>
      <c r="G7" s="96">
        <f>'Region and Market Data'!G5</f>
        <v>709389.85173438489</v>
      </c>
      <c r="H7" s="97">
        <f>'Region and Market Data'!H5</f>
        <v>3.4673850759935794E-2</v>
      </c>
      <c r="I7" s="38"/>
      <c r="J7" s="98" t="s">
        <v>147</v>
      </c>
      <c r="K7" s="93">
        <f>'Region and Market Data'!C41</f>
        <v>1316817.5117579119</v>
      </c>
      <c r="L7" s="80">
        <f>'Region and Market Data'!D41</f>
        <v>51982.582760345656</v>
      </c>
      <c r="M7" s="95">
        <f>'Region and Market Data'!E41</f>
        <v>4.1098313755095296E-2</v>
      </c>
      <c r="N7" s="96">
        <f>'Region and Market Data'!F41</f>
        <v>3863327.5048218179</v>
      </c>
      <c r="O7" s="96">
        <f>'Region and Market Data'!G41</f>
        <v>138648.37064544205</v>
      </c>
      <c r="P7" s="97">
        <f>'Region and Market Data'!H41</f>
        <v>3.7224245539233765E-2</v>
      </c>
    </row>
    <row r="8" spans="2:16">
      <c r="B8" s="98" t="s">
        <v>206</v>
      </c>
      <c r="C8" s="93">
        <f>'Region and Market Data'!C6</f>
        <v>2826086.3411286697</v>
      </c>
      <c r="D8" s="80">
        <f>'Region and Market Data'!D6</f>
        <v>80629.612531035673</v>
      </c>
      <c r="E8" s="95">
        <f>'Region and Market Data'!E6</f>
        <v>2.9368378561996453E-2</v>
      </c>
      <c r="F8" s="96">
        <f>'Region and Market Data'!F6</f>
        <v>7738143.7717990689</v>
      </c>
      <c r="G8" s="96">
        <f>'Region and Market Data'!G6</f>
        <v>318467.51460308582</v>
      </c>
      <c r="H8" s="97">
        <f>'Region and Market Data'!H6</f>
        <v>4.2922022951367947E-2</v>
      </c>
      <c r="I8" s="38"/>
      <c r="J8" s="98" t="s">
        <v>148</v>
      </c>
      <c r="K8" s="93">
        <f>'Region and Market Data'!C42</f>
        <v>7244557.826262014</v>
      </c>
      <c r="L8" s="80">
        <f>'Region and Market Data'!D42</f>
        <v>252462.12629984412</v>
      </c>
      <c r="M8" s="95">
        <f>'Region and Market Data'!E42</f>
        <v>3.6106789313711772E-2</v>
      </c>
      <c r="N8" s="96">
        <f>'Region and Market Data'!F42</f>
        <v>22439071.848243702</v>
      </c>
      <c r="O8" s="96">
        <f>'Region and Market Data'!G42</f>
        <v>662984.89990409091</v>
      </c>
      <c r="P8" s="97">
        <f>'Region and Market Data'!H42</f>
        <v>3.0445547975488881E-2</v>
      </c>
    </row>
    <row r="9" spans="2:16">
      <c r="B9" s="98" t="s">
        <v>118</v>
      </c>
      <c r="C9" s="93">
        <f>'Region and Market Data'!C7</f>
        <v>1794166.0900702716</v>
      </c>
      <c r="D9" s="80">
        <f>'Region and Market Data'!D7</f>
        <v>52828.822200734867</v>
      </c>
      <c r="E9" s="95">
        <f>'Region and Market Data'!E7</f>
        <v>3.0338075900350436E-2</v>
      </c>
      <c r="F9" s="96">
        <f>'Region and Market Data'!F7</f>
        <v>5009758.7337309159</v>
      </c>
      <c r="G9" s="96">
        <f>'Region and Market Data'!G7</f>
        <v>147634.56693898793</v>
      </c>
      <c r="H9" s="97">
        <f>'Region and Market Data'!H7</f>
        <v>3.0364211582115663E-2</v>
      </c>
      <c r="I9" s="38"/>
      <c r="J9" s="98" t="s">
        <v>149</v>
      </c>
      <c r="K9" s="93">
        <f>'Region and Market Data'!C43</f>
        <v>2813790.8479721793</v>
      </c>
      <c r="L9" s="80">
        <f>'Region and Market Data'!D43</f>
        <v>68360.256498687435</v>
      </c>
      <c r="M9" s="95">
        <f>'Region and Market Data'!E43</f>
        <v>2.4899648423454771E-2</v>
      </c>
      <c r="N9" s="96">
        <f>'Region and Market Data'!F43</f>
        <v>7642305.5638062134</v>
      </c>
      <c r="O9" s="96">
        <f>'Region and Market Data'!G43</f>
        <v>234310.96391652245</v>
      </c>
      <c r="P9" s="97">
        <f>'Region and Market Data'!H43</f>
        <v>3.1629472829260902E-2</v>
      </c>
    </row>
    <row r="10" spans="2:16">
      <c r="B10" s="98" t="s">
        <v>207</v>
      </c>
      <c r="C10" s="93">
        <f>'Region and Market Data'!C8</f>
        <v>2079763.983361172</v>
      </c>
      <c r="D10" s="80">
        <f>'Region and Market Data'!D8</f>
        <v>86879.072803240735</v>
      </c>
      <c r="E10" s="95">
        <f>'Region and Market Data'!E8</f>
        <v>4.359462623404476E-2</v>
      </c>
      <c r="F10" s="96">
        <f>'Region and Market Data'!F8</f>
        <v>5673877.5674484428</v>
      </c>
      <c r="G10" s="96">
        <f>'Region and Market Data'!G8</f>
        <v>252791.31071399804</v>
      </c>
      <c r="H10" s="97">
        <f>'Region and Market Data'!H8</f>
        <v>4.6631117591970313E-2</v>
      </c>
      <c r="I10" s="38"/>
      <c r="J10" s="98" t="s">
        <v>150</v>
      </c>
      <c r="K10" s="93">
        <f>'Region and Market Data'!C44</f>
        <v>4420015.6808810905</v>
      </c>
      <c r="L10" s="80">
        <f>'Region and Market Data'!D44</f>
        <v>128661.90055696014</v>
      </c>
      <c r="M10" s="95">
        <f>'Region and Market Data'!E44</f>
        <v>2.9981657803855588E-2</v>
      </c>
      <c r="N10" s="96">
        <f>'Region and Market Data'!F44</f>
        <v>12269997.076973667</v>
      </c>
      <c r="O10" s="96">
        <f>'Region and Market Data'!G44</f>
        <v>426457.69664825872</v>
      </c>
      <c r="P10" s="97">
        <f>'Region and Market Data'!H44</f>
        <v>3.6007622633204901E-2</v>
      </c>
    </row>
    <row r="11" spans="2:16">
      <c r="B11" s="98" t="s">
        <v>119</v>
      </c>
      <c r="C11" s="93">
        <f>'Region and Market Data'!C9</f>
        <v>4082472.4047218501</v>
      </c>
      <c r="D11" s="80">
        <f>'Region and Market Data'!D9</f>
        <v>8628.6099991542287</v>
      </c>
      <c r="E11" s="95">
        <f>'Region and Market Data'!E9</f>
        <v>2.1180512640989893E-3</v>
      </c>
      <c r="F11" s="96">
        <f>'Region and Market Data'!F9</f>
        <v>11533008.89857099</v>
      </c>
      <c r="G11" s="96">
        <f>'Region and Market Data'!G9</f>
        <v>125024.76526011899</v>
      </c>
      <c r="H11" s="97">
        <f>'Region and Market Data'!H9</f>
        <v>1.095940911199653E-2</v>
      </c>
      <c r="I11" s="38"/>
      <c r="J11" s="98" t="s">
        <v>151</v>
      </c>
      <c r="K11" s="93">
        <f>'Region and Market Data'!C45</f>
        <v>3505736.1296658888</v>
      </c>
      <c r="L11" s="80">
        <f>'Region and Market Data'!D45</f>
        <v>91261.301547972951</v>
      </c>
      <c r="M11" s="95">
        <f>'Region and Market Data'!E45</f>
        <v>2.6727771075201297E-2</v>
      </c>
      <c r="N11" s="96">
        <f>'Region and Market Data'!F45</f>
        <v>10756595.374596033</v>
      </c>
      <c r="O11" s="96">
        <f>'Region and Market Data'!G45</f>
        <v>141245.71827131324</v>
      </c>
      <c r="P11" s="97">
        <f>'Region and Market Data'!H45</f>
        <v>1.3305799888292684E-2</v>
      </c>
    </row>
    <row r="12" spans="2:16">
      <c r="B12" s="98" t="s">
        <v>120</v>
      </c>
      <c r="C12" s="93">
        <f>'Region and Market Data'!C10</f>
        <v>1833472.0429009032</v>
      </c>
      <c r="D12" s="80">
        <f>'Region and Market Data'!D10</f>
        <v>27868.726794932969</v>
      </c>
      <c r="E12" s="95">
        <f>'Region and Market Data'!E10</f>
        <v>1.5434578872526486E-2</v>
      </c>
      <c r="F12" s="96">
        <f>'Region and Market Data'!F10</f>
        <v>4919354.6383739403</v>
      </c>
      <c r="G12" s="96">
        <f>'Region and Market Data'!G10</f>
        <v>176559.40800386202</v>
      </c>
      <c r="H12" s="97">
        <f>'Region and Market Data'!H10</f>
        <v>3.7226867159113081E-2</v>
      </c>
      <c r="I12" s="38"/>
      <c r="J12" s="98" t="s">
        <v>152</v>
      </c>
      <c r="K12" s="93">
        <f>'Region and Market Data'!C46</f>
        <v>4631842.031548447</v>
      </c>
      <c r="L12" s="80">
        <f>'Region and Market Data'!D46</f>
        <v>183791.93851326313</v>
      </c>
      <c r="M12" s="95">
        <f>'Region and Market Data'!E46</f>
        <v>4.131966472253696E-2</v>
      </c>
      <c r="N12" s="96">
        <f>'Region and Market Data'!F46</f>
        <v>13483710.777187891</v>
      </c>
      <c r="O12" s="96">
        <f>'Region and Market Data'!G46</f>
        <v>466966.04804880731</v>
      </c>
      <c r="P12" s="97">
        <f>'Region and Market Data'!H46</f>
        <v>3.5874257179175091E-2</v>
      </c>
    </row>
    <row r="13" spans="2:16">
      <c r="B13" s="98" t="s">
        <v>121</v>
      </c>
      <c r="C13" s="93">
        <f>'Region and Market Data'!C11</f>
        <v>821996.29439923598</v>
      </c>
      <c r="D13" s="80">
        <f>'Region and Market Data'!D11</f>
        <v>22937.373633943265</v>
      </c>
      <c r="E13" s="95">
        <f>'Region and Market Data'!E11</f>
        <v>2.8705484711909812E-2</v>
      </c>
      <c r="F13" s="96">
        <f>'Region and Market Data'!F11</f>
        <v>2096867.6653110026</v>
      </c>
      <c r="G13" s="96">
        <f>'Region and Market Data'!G11</f>
        <v>95889.16012289864</v>
      </c>
      <c r="H13" s="97">
        <f>'Region and Market Data'!H11</f>
        <v>4.7921134522074478E-2</v>
      </c>
      <c r="I13" s="38"/>
      <c r="J13" s="98" t="s">
        <v>153</v>
      </c>
      <c r="K13" s="93">
        <f>'Region and Market Data'!C47</f>
        <v>15384347.991990726</v>
      </c>
      <c r="L13" s="80">
        <f>'Region and Market Data'!D47</f>
        <v>640084.41691392474</v>
      </c>
      <c r="M13" s="95">
        <f>'Region and Market Data'!E47</f>
        <v>4.341243722717366E-2</v>
      </c>
      <c r="N13" s="96">
        <f>'Region and Market Data'!F47</f>
        <v>50609732.279429004</v>
      </c>
      <c r="O13" s="96">
        <f>'Region and Market Data'!G47</f>
        <v>2235282.4084770903</v>
      </c>
      <c r="P13" s="97">
        <f>'Region and Market Data'!H47</f>
        <v>4.6207913773492683E-2</v>
      </c>
    </row>
    <row r="14" spans="2:16">
      <c r="B14" s="98" t="s">
        <v>122</v>
      </c>
      <c r="C14" s="93">
        <f>'Region and Market Data'!C12</f>
        <v>2198196.7175949919</v>
      </c>
      <c r="D14" s="80">
        <f>'Region and Market Data'!D12</f>
        <v>91784.808410958387</v>
      </c>
      <c r="E14" s="95">
        <f>'Region and Market Data'!E12</f>
        <v>4.3574007538968632E-2</v>
      </c>
      <c r="F14" s="96">
        <f>'Region and Market Data'!F12</f>
        <v>5861946.8163780663</v>
      </c>
      <c r="G14" s="96">
        <f>'Region and Market Data'!G12</f>
        <v>326146.05788141582</v>
      </c>
      <c r="H14" s="97">
        <f>'Region and Market Data'!H12</f>
        <v>5.8915786913181258E-2</v>
      </c>
      <c r="I14" s="38"/>
      <c r="J14" s="98" t="s">
        <v>154</v>
      </c>
      <c r="K14" s="93">
        <f>'Region and Market Data'!C48</f>
        <v>6718184.6702963253</v>
      </c>
      <c r="L14" s="80">
        <f>'Region and Market Data'!D48</f>
        <v>275526.26000867598</v>
      </c>
      <c r="M14" s="95">
        <f>'Region and Market Data'!E48</f>
        <v>4.2765927116159862E-2</v>
      </c>
      <c r="N14" s="96">
        <f>'Region and Market Data'!F48</f>
        <v>19766782.73313091</v>
      </c>
      <c r="O14" s="96">
        <f>'Region and Market Data'!G48</f>
        <v>612618.88677953556</v>
      </c>
      <c r="P14" s="97">
        <f>'Region and Market Data'!H48</f>
        <v>3.1983588095714853E-2</v>
      </c>
    </row>
    <row r="15" spans="2:16">
      <c r="B15" s="98" t="s">
        <v>123</v>
      </c>
      <c r="C15" s="93">
        <f>'Region and Market Data'!C13</f>
        <v>2523520.8347813161</v>
      </c>
      <c r="D15" s="80">
        <f>'Region and Market Data'!D13</f>
        <v>31720.182223111857</v>
      </c>
      <c r="E15" s="95">
        <f>'Region and Market Data'!E13</f>
        <v>1.2729823387174398E-2</v>
      </c>
      <c r="F15" s="96">
        <f>'Region and Market Data'!F13</f>
        <v>6875461.1072992599</v>
      </c>
      <c r="G15" s="96">
        <f>'Region and Market Data'!G13</f>
        <v>199719.46987013612</v>
      </c>
      <c r="H15" s="97">
        <f>'Region and Market Data'!H13</f>
        <v>2.9917195828904116E-2</v>
      </c>
      <c r="I15" s="38"/>
      <c r="J15" s="98" t="s">
        <v>155</v>
      </c>
      <c r="K15" s="93">
        <f>'Region and Market Data'!C49</f>
        <v>2352917.6296292855</v>
      </c>
      <c r="L15" s="80">
        <f>'Region and Market Data'!D49</f>
        <v>-2639.40926610725</v>
      </c>
      <c r="M15" s="95">
        <f>'Region and Market Data'!E49</f>
        <v>-1.120503228121772E-3</v>
      </c>
      <c r="N15" s="96">
        <f>'Region and Market Data'!F49</f>
        <v>6420331.9368301928</v>
      </c>
      <c r="O15" s="96">
        <f>'Region and Market Data'!G49</f>
        <v>10454.481756241061</v>
      </c>
      <c r="P15" s="97">
        <f>'Region and Market Data'!H49</f>
        <v>1.6309955735527312E-3</v>
      </c>
    </row>
    <row r="16" spans="2:16">
      <c r="B16" s="98" t="s">
        <v>124</v>
      </c>
      <c r="C16" s="93">
        <f>'Region and Market Data'!C14</f>
        <v>1543487.3511811916</v>
      </c>
      <c r="D16" s="80">
        <f>'Region and Market Data'!D14</f>
        <v>23017.150477111572</v>
      </c>
      <c r="E16" s="95">
        <f>'Region and Market Data'!E14</f>
        <v>1.5138179272736212E-2</v>
      </c>
      <c r="F16" s="96">
        <f>'Region and Market Data'!F14</f>
        <v>4011291.1447921824</v>
      </c>
      <c r="G16" s="96">
        <f>'Region and Market Data'!G14</f>
        <v>89762.759272120893</v>
      </c>
      <c r="H16" s="97">
        <f>'Region and Market Data'!H14</f>
        <v>2.2889738501846092E-2</v>
      </c>
      <c r="I16" s="38"/>
      <c r="J16" s="98" t="s">
        <v>156</v>
      </c>
      <c r="K16" s="93">
        <f>'Region and Market Data'!C50</f>
        <v>996360.25919995736</v>
      </c>
      <c r="L16" s="80">
        <f>'Region and Market Data'!D50</f>
        <v>31223.364358638879</v>
      </c>
      <c r="M16" s="95">
        <f>'Region and Market Data'!E50</f>
        <v>3.2351228644898526E-2</v>
      </c>
      <c r="N16" s="96">
        <f>'Region and Market Data'!F50</f>
        <v>3056257.2041947283</v>
      </c>
      <c r="O16" s="96">
        <f>'Region and Market Data'!G50</f>
        <v>71764.336572772358</v>
      </c>
      <c r="P16" s="97">
        <f>'Region and Market Data'!H50</f>
        <v>2.4045739010244038E-2</v>
      </c>
    </row>
    <row r="17" spans="2:16" ht="15.75" thickBot="1">
      <c r="B17" s="99" t="s">
        <v>125</v>
      </c>
      <c r="C17" s="100">
        <f>'Region and Market Data'!C15</f>
        <v>1696581.5241447398</v>
      </c>
      <c r="D17" s="101">
        <f>'Region and Market Data'!D15</f>
        <v>34101.974210029701</v>
      </c>
      <c r="E17" s="102">
        <f>'Region and Market Data'!E15</f>
        <v>2.051271801290366E-2</v>
      </c>
      <c r="F17" s="103">
        <f>'Region and Market Data'!F15</f>
        <v>4310183.4653568007</v>
      </c>
      <c r="G17" s="103">
        <f>'Region and Market Data'!G15</f>
        <v>112471.40294174943</v>
      </c>
      <c r="H17" s="104">
        <f>'Region and Market Data'!H15</f>
        <v>2.6793501142868228E-2</v>
      </c>
      <c r="I17" s="38"/>
      <c r="J17" s="99" t="s">
        <v>157</v>
      </c>
      <c r="K17" s="100">
        <f>'Region and Market Data'!C51</f>
        <v>1257353.5314455058</v>
      </c>
      <c r="L17" s="101">
        <f>'Region and Market Data'!D51</f>
        <v>19150.811137402896</v>
      </c>
      <c r="M17" s="102">
        <f>'Region and Market Data'!E51</f>
        <v>1.5466620144912608E-2</v>
      </c>
      <c r="N17" s="103">
        <f>'Region and Market Data'!F51</f>
        <v>3454531.0438252413</v>
      </c>
      <c r="O17" s="103">
        <f>'Region and Market Data'!G51</f>
        <v>54113.770188774914</v>
      </c>
      <c r="P17" s="104">
        <f>'Region and Market Data'!H51</f>
        <v>1.5913861692304805E-2</v>
      </c>
    </row>
    <row r="18" spans="2:16">
      <c r="B18" s="42"/>
      <c r="C18" s="43"/>
      <c r="D18" s="44"/>
      <c r="E18" s="44"/>
      <c r="F18" s="43"/>
      <c r="G18" s="44"/>
      <c r="H18" s="44"/>
      <c r="I18" s="38"/>
      <c r="J18" s="38"/>
      <c r="K18" s="38"/>
      <c r="L18" s="45"/>
      <c r="M18" s="38"/>
      <c r="N18" s="38"/>
      <c r="O18" s="45"/>
      <c r="P18" s="38"/>
    </row>
    <row r="19" spans="2:16" ht="15.75" thickBot="1">
      <c r="B19" s="46"/>
      <c r="C19" s="47"/>
      <c r="D19" s="48"/>
      <c r="E19" s="48"/>
      <c r="F19" s="49"/>
      <c r="G19" s="50"/>
      <c r="H19" s="50"/>
      <c r="I19" s="38"/>
      <c r="J19" s="38"/>
      <c r="K19" s="38"/>
      <c r="L19" s="45"/>
      <c r="M19" s="38"/>
      <c r="N19" s="38"/>
      <c r="O19" s="45"/>
      <c r="P19" s="38"/>
    </row>
    <row r="20" spans="2:16" ht="15.75" thickBot="1">
      <c r="B20" s="426" t="s">
        <v>57</v>
      </c>
      <c r="C20" s="408" t="s">
        <v>248</v>
      </c>
      <c r="D20" s="413"/>
      <c r="E20" s="409"/>
      <c r="F20" s="428" t="s">
        <v>33</v>
      </c>
      <c r="G20" s="429"/>
      <c r="H20" s="430"/>
      <c r="I20" s="38"/>
      <c r="J20" s="431" t="s">
        <v>58</v>
      </c>
      <c r="K20" s="408" t="s">
        <v>248</v>
      </c>
      <c r="L20" s="413"/>
      <c r="M20" s="409"/>
      <c r="N20" s="428" t="s">
        <v>33</v>
      </c>
      <c r="O20" s="429"/>
      <c r="P20" s="430"/>
    </row>
    <row r="21" spans="2:16" ht="30.75" thickBot="1">
      <c r="B21" s="427"/>
      <c r="C21" s="51" t="s">
        <v>30</v>
      </c>
      <c r="D21" s="41" t="s">
        <v>36</v>
      </c>
      <c r="E21" s="41" t="s">
        <v>37</v>
      </c>
      <c r="F21" s="41" t="s">
        <v>30</v>
      </c>
      <c r="G21" s="41" t="s">
        <v>36</v>
      </c>
      <c r="H21" s="41" t="s">
        <v>37</v>
      </c>
      <c r="I21" s="40"/>
      <c r="J21" s="434"/>
      <c r="K21" s="41" t="s">
        <v>30</v>
      </c>
      <c r="L21" s="41" t="s">
        <v>36</v>
      </c>
      <c r="M21" s="41" t="s">
        <v>37</v>
      </c>
      <c r="N21" s="41" t="s">
        <v>30</v>
      </c>
      <c r="O21" s="41" t="s">
        <v>36</v>
      </c>
      <c r="P21" s="41" t="s">
        <v>37</v>
      </c>
    </row>
    <row r="22" spans="2:16" ht="15.75" thickBot="1">
      <c r="B22" s="330" t="s">
        <v>435</v>
      </c>
      <c r="C22" s="331">
        <f>'Region and Market Data'!C16</f>
        <v>28152482.24411869</v>
      </c>
      <c r="D22" s="357">
        <f>'Region and Market Data'!D16</f>
        <v>-387016.20783378929</v>
      </c>
      <c r="E22" s="358">
        <f>'Region and Market Data'!E16</f>
        <v>-1.3560722115889611E-2</v>
      </c>
      <c r="F22" s="359">
        <f>'Region and Market Data'!F16</f>
        <v>76888256.574454054</v>
      </c>
      <c r="G22" s="359">
        <f>'Region and Market Data'!G16</f>
        <v>-381238.41770802438</v>
      </c>
      <c r="H22" s="360">
        <f>'Region and Market Data'!H16</f>
        <v>-4.9338800227268957E-3</v>
      </c>
      <c r="I22" s="40"/>
      <c r="J22" s="330" t="s">
        <v>436</v>
      </c>
      <c r="K22" s="331">
        <f>'Region and Market Data'!C52</f>
        <v>41629621.966859832</v>
      </c>
      <c r="L22" s="357">
        <f>'Region and Market Data'!D52</f>
        <v>1504350.6470866799</v>
      </c>
      <c r="M22" s="358">
        <f>'Region and Market Data'!E52</f>
        <v>3.7491351400416768E-2</v>
      </c>
      <c r="N22" s="359">
        <f>'Region and Market Data'!F52</f>
        <v>112016794.303629</v>
      </c>
      <c r="O22" s="359">
        <f>'Region and Market Data'!G52</f>
        <v>4465436.4844538867</v>
      </c>
      <c r="P22" s="360">
        <f>'Region and Market Data'!H52</f>
        <v>4.1519108405507765E-2</v>
      </c>
    </row>
    <row r="23" spans="2:16">
      <c r="B23" s="98" t="s">
        <v>126</v>
      </c>
      <c r="C23" s="93">
        <f>'Region and Market Data'!C17</f>
        <v>6181638.5540900026</v>
      </c>
      <c r="D23" s="80">
        <f>'Region and Market Data'!D17</f>
        <v>25234.546328937635</v>
      </c>
      <c r="E23" s="95">
        <f>'Region and Market Data'!E17</f>
        <v>4.0989100613159444E-3</v>
      </c>
      <c r="F23" s="96">
        <f>'Region and Market Data'!F17</f>
        <v>17216819.628022864</v>
      </c>
      <c r="G23" s="96">
        <f>'Region and Market Data'!G17</f>
        <v>130428.98753129318</v>
      </c>
      <c r="H23" s="97">
        <f>'Region and Market Data'!H17</f>
        <v>7.6335014384021349E-3</v>
      </c>
      <c r="I23" s="38"/>
      <c r="J23" s="98" t="s">
        <v>158</v>
      </c>
      <c r="K23" s="93">
        <f>'Region and Market Data'!C53</f>
        <v>4584827.5819309941</v>
      </c>
      <c r="L23" s="80">
        <f>'Region and Market Data'!D53</f>
        <v>100620.26564553939</v>
      </c>
      <c r="M23" s="95">
        <f>'Region and Market Data'!E53</f>
        <v>2.2438807697430313E-2</v>
      </c>
      <c r="N23" s="96">
        <f>'Region and Market Data'!F53</f>
        <v>12969430.161180295</v>
      </c>
      <c r="O23" s="96">
        <f>'Region and Market Data'!G53</f>
        <v>447796.00389408506</v>
      </c>
      <c r="P23" s="97">
        <f>'Region and Market Data'!H53</f>
        <v>3.576178622288826E-2</v>
      </c>
    </row>
    <row r="24" spans="2:16">
      <c r="B24" s="98" t="s">
        <v>127</v>
      </c>
      <c r="C24" s="93">
        <f>'Region and Market Data'!C18</f>
        <v>5182063.13623334</v>
      </c>
      <c r="D24" s="80">
        <f>'Region and Market Data'!D18</f>
        <v>-111317.75359164272</v>
      </c>
      <c r="E24" s="95">
        <f>'Region and Market Data'!E18</f>
        <v>-2.1029613381047148E-2</v>
      </c>
      <c r="F24" s="96">
        <f>'Region and Market Data'!F18</f>
        <v>14654430.377086706</v>
      </c>
      <c r="G24" s="96">
        <f>'Region and Market Data'!G18</f>
        <v>-136955.54766623862</v>
      </c>
      <c r="H24" s="97">
        <f>'Region and Market Data'!H18</f>
        <v>-9.2591423388559951E-3</v>
      </c>
      <c r="I24" s="38"/>
      <c r="J24" s="98" t="s">
        <v>159</v>
      </c>
      <c r="K24" s="93">
        <f>'Region and Market Data'!C54</f>
        <v>3040979.8397821682</v>
      </c>
      <c r="L24" s="80">
        <f>'Region and Market Data'!D54</f>
        <v>82780.968842354137</v>
      </c>
      <c r="M24" s="95">
        <f>'Region and Market Data'!E54</f>
        <v>2.7983571238418728E-2</v>
      </c>
      <c r="N24" s="96">
        <f>'Region and Market Data'!F54</f>
        <v>8039616.6315445462</v>
      </c>
      <c r="O24" s="96">
        <f>'Region and Market Data'!G54</f>
        <v>241757.19016067497</v>
      </c>
      <c r="P24" s="97">
        <f>'Region and Market Data'!H54</f>
        <v>3.1003019736115016E-2</v>
      </c>
    </row>
    <row r="25" spans="2:16">
      <c r="B25" s="98" t="s">
        <v>128</v>
      </c>
      <c r="C25" s="93">
        <f>'Region and Market Data'!C19</f>
        <v>490706.14151509461</v>
      </c>
      <c r="D25" s="80">
        <f>'Region and Market Data'!D19</f>
        <v>727.27458942780504</v>
      </c>
      <c r="E25" s="95">
        <f>'Region and Market Data'!E19</f>
        <v>1.4842978718470682E-3</v>
      </c>
      <c r="F25" s="96">
        <f>'Region and Market Data'!F19</f>
        <v>1311777.2990944611</v>
      </c>
      <c r="G25" s="96">
        <f>'Region and Market Data'!G19</f>
        <v>24353.210726848803</v>
      </c>
      <c r="H25" s="97">
        <f>'Region and Market Data'!H19</f>
        <v>1.8916230437887351E-2</v>
      </c>
      <c r="I25" s="38"/>
      <c r="J25" s="98" t="s">
        <v>160</v>
      </c>
      <c r="K25" s="93">
        <f>'Region and Market Data'!C55</f>
        <v>1887910.0106041529</v>
      </c>
      <c r="L25" s="80">
        <f>'Region and Market Data'!D55</f>
        <v>97955.200058189221</v>
      </c>
      <c r="M25" s="95">
        <f>'Region and Market Data'!E55</f>
        <v>5.4724957010680836E-2</v>
      </c>
      <c r="N25" s="96">
        <f>'Region and Market Data'!F55</f>
        <v>5146942.8503182158</v>
      </c>
      <c r="O25" s="96">
        <f>'Region and Market Data'!G55</f>
        <v>265814.43213250581</v>
      </c>
      <c r="P25" s="97">
        <f>'Region and Market Data'!H55</f>
        <v>5.4457578117010012E-2</v>
      </c>
    </row>
    <row r="26" spans="2:16">
      <c r="B26" s="98" t="s">
        <v>129</v>
      </c>
      <c r="C26" s="93">
        <f>'Region and Market Data'!C20</f>
        <v>1987528.4252155432</v>
      </c>
      <c r="D26" s="80">
        <f>'Region and Market Data'!D20</f>
        <v>11868.07937569241</v>
      </c>
      <c r="E26" s="95">
        <f>'Region and Market Data'!E20</f>
        <v>6.0071456111790832E-3</v>
      </c>
      <c r="F26" s="96">
        <f>'Region and Market Data'!F20</f>
        <v>5394045.1454498656</v>
      </c>
      <c r="G26" s="96">
        <f>'Region and Market Data'!G20</f>
        <v>38606.528282831423</v>
      </c>
      <c r="H26" s="97">
        <f>'Region and Market Data'!H20</f>
        <v>7.2088452585521061E-3</v>
      </c>
      <c r="I26" s="38"/>
      <c r="J26" s="98" t="s">
        <v>161</v>
      </c>
      <c r="K26" s="93">
        <f>'Region and Market Data'!C56</f>
        <v>7424320.7566993907</v>
      </c>
      <c r="L26" s="80">
        <f>'Region and Market Data'!D56</f>
        <v>265173.9292772254</v>
      </c>
      <c r="M26" s="95">
        <f>'Region and Market Data'!E56</f>
        <v>3.7039878587419348E-2</v>
      </c>
      <c r="N26" s="96">
        <f>'Region and Market Data'!F56</f>
        <v>19757080.07793913</v>
      </c>
      <c r="O26" s="96">
        <f>'Region and Market Data'!G56</f>
        <v>791867.54264509678</v>
      </c>
      <c r="P26" s="97">
        <f>'Region and Market Data'!H56</f>
        <v>4.1753686713051109E-2</v>
      </c>
    </row>
    <row r="27" spans="2:16">
      <c r="B27" s="98" t="s">
        <v>130</v>
      </c>
      <c r="C27" s="93">
        <f>'Region and Market Data'!C21</f>
        <v>946639.38055563346</v>
      </c>
      <c r="D27" s="80">
        <f>'Region and Market Data'!D21</f>
        <v>-10043.141180864419</v>
      </c>
      <c r="E27" s="95">
        <f>'Region and Market Data'!E21</f>
        <v>-1.0497882999508414E-2</v>
      </c>
      <c r="F27" s="96">
        <f>'Region and Market Data'!F21</f>
        <v>2409858.8087740494</v>
      </c>
      <c r="G27" s="96">
        <f>'Region and Market Data'!G21</f>
        <v>-1795.3837727317587</v>
      </c>
      <c r="H27" s="97">
        <f>'Region and Market Data'!H21</f>
        <v>-7.4446153112680635E-4</v>
      </c>
      <c r="I27" s="38"/>
      <c r="J27" s="98" t="s">
        <v>162</v>
      </c>
      <c r="K27" s="93">
        <f>'Region and Market Data'!C57</f>
        <v>1078852.7359788641</v>
      </c>
      <c r="L27" s="80">
        <f>'Region and Market Data'!D57</f>
        <v>1633.8208778460976</v>
      </c>
      <c r="M27" s="95">
        <f>'Region and Market Data'!E57</f>
        <v>1.5167027378950946E-3</v>
      </c>
      <c r="N27" s="96">
        <f>'Region and Market Data'!F57</f>
        <v>2769999.8215153883</v>
      </c>
      <c r="O27" s="96">
        <f>'Region and Market Data'!G57</f>
        <v>26892.836351859383</v>
      </c>
      <c r="P27" s="97">
        <f>'Region and Market Data'!H57</f>
        <v>9.8037869092649256E-3</v>
      </c>
    </row>
    <row r="28" spans="2:16" ht="15.75" thickBot="1">
      <c r="B28" s="99" t="s">
        <v>131</v>
      </c>
      <c r="C28" s="100">
        <f>'Region and Market Data'!C22</f>
        <v>782249.10778033827</v>
      </c>
      <c r="D28" s="101">
        <f>'Region and Market Data'!D22</f>
        <v>2460.0374209904112</v>
      </c>
      <c r="E28" s="102">
        <f>'Region and Market Data'!E22</f>
        <v>3.154747244478253E-3</v>
      </c>
      <c r="F28" s="103">
        <f>'Region and Market Data'!F22</f>
        <v>2004871.2775649249</v>
      </c>
      <c r="G28" s="103">
        <f>'Region and Market Data'!G22</f>
        <v>34582.642283625668</v>
      </c>
      <c r="H28" s="104">
        <f>'Region and Market Data'!H22</f>
        <v>1.7552069105188889E-2</v>
      </c>
      <c r="I28" s="38"/>
      <c r="J28" s="98" t="s">
        <v>163</v>
      </c>
      <c r="K28" s="93">
        <f>'Region and Market Data'!C58</f>
        <v>4199680.6704139197</v>
      </c>
      <c r="L28" s="80">
        <f>'Region and Market Data'!D58</f>
        <v>163424.70182263153</v>
      </c>
      <c r="M28" s="95">
        <f>'Region and Market Data'!E58</f>
        <v>4.0489181829483703E-2</v>
      </c>
      <c r="N28" s="96">
        <f>'Region and Market Data'!F58</f>
        <v>11267600.806194138</v>
      </c>
      <c r="O28" s="96">
        <f>'Region and Market Data'!G58</f>
        <v>465403.3499811925</v>
      </c>
      <c r="P28" s="97">
        <f>'Region and Market Data'!H58</f>
        <v>4.3084136525713398E-2</v>
      </c>
    </row>
    <row r="29" spans="2:16">
      <c r="B29" s="52"/>
      <c r="C29" s="38"/>
      <c r="D29" s="45"/>
      <c r="E29" s="45"/>
      <c r="F29" s="38"/>
      <c r="G29" s="45"/>
      <c r="H29" s="45"/>
      <c r="I29" s="38"/>
      <c r="J29" s="98" t="s">
        <v>164</v>
      </c>
      <c r="K29" s="93">
        <f>'Region and Market Data'!C59</f>
        <v>4667280.0400967533</v>
      </c>
      <c r="L29" s="80">
        <f>'Region and Market Data'!D59</f>
        <v>204135.82297328115</v>
      </c>
      <c r="M29" s="95">
        <f>'Region and Market Data'!E59</f>
        <v>4.5738119371111899E-2</v>
      </c>
      <c r="N29" s="96">
        <f>'Region and Market Data'!F59</f>
        <v>12686717.287078151</v>
      </c>
      <c r="O29" s="96">
        <f>'Region and Market Data'!G59</f>
        <v>592133.31323377416</v>
      </c>
      <c r="P29" s="97">
        <f>'Region and Market Data'!H59</f>
        <v>4.8958551572696962E-2</v>
      </c>
    </row>
    <row r="30" spans="2:16" ht="15.75" thickBot="1">
      <c r="B30" s="52"/>
      <c r="C30" s="38"/>
      <c r="D30" s="45"/>
      <c r="E30" s="45"/>
      <c r="F30" s="38"/>
      <c r="G30" s="45"/>
      <c r="H30" s="45"/>
      <c r="I30" s="38"/>
      <c r="J30" s="99" t="s">
        <v>165</v>
      </c>
      <c r="K30" s="100">
        <f>'Region and Market Data'!C60</f>
        <v>4736600.9840222755</v>
      </c>
      <c r="L30" s="101">
        <f>'Region and Market Data'!D60</f>
        <v>218185.74960954208</v>
      </c>
      <c r="M30" s="102">
        <f>'Region and Market Data'!E60</f>
        <v>4.8288113927161029E-2</v>
      </c>
      <c r="N30" s="103">
        <f>'Region and Market Data'!F60</f>
        <v>12746604.246500883</v>
      </c>
      <c r="O30" s="103">
        <f>'Region and Market Data'!G60</f>
        <v>529768.68488019705</v>
      </c>
      <c r="P30" s="104">
        <f>'Region and Market Data'!H60</f>
        <v>4.3363822178672094E-2</v>
      </c>
    </row>
    <row r="31" spans="2:16">
      <c r="D31" s="24"/>
      <c r="G31" s="24"/>
      <c r="L31" s="24"/>
      <c r="O31" s="24"/>
    </row>
    <row r="32" spans="2:16" ht="15.75" thickBot="1">
      <c r="B32" s="52"/>
      <c r="C32" s="38"/>
      <c r="D32" s="45"/>
      <c r="E32" s="45"/>
      <c r="F32" s="38"/>
      <c r="G32" s="45"/>
      <c r="H32" s="45"/>
      <c r="I32" s="38"/>
      <c r="J32" s="38"/>
      <c r="K32" s="38"/>
      <c r="L32" s="45"/>
      <c r="M32" s="38"/>
      <c r="N32" s="38"/>
      <c r="O32" s="45"/>
      <c r="P32" s="38"/>
    </row>
    <row r="33" spans="2:16" ht="15.75" thickBot="1">
      <c r="B33" s="431" t="s">
        <v>59</v>
      </c>
      <c r="C33" s="408" t="s">
        <v>248</v>
      </c>
      <c r="D33" s="413"/>
      <c r="E33" s="409"/>
      <c r="F33" s="428" t="s">
        <v>33</v>
      </c>
      <c r="G33" s="429"/>
      <c r="H33" s="430"/>
      <c r="I33" s="38"/>
      <c r="J33" s="431" t="s">
        <v>60</v>
      </c>
      <c r="K33" s="408" t="s">
        <v>248</v>
      </c>
      <c r="L33" s="413"/>
      <c r="M33" s="409"/>
      <c r="N33" s="428" t="s">
        <v>33</v>
      </c>
      <c r="O33" s="429"/>
      <c r="P33" s="430"/>
    </row>
    <row r="34" spans="2:16" ht="30.75" thickBot="1">
      <c r="B34" s="432"/>
      <c r="C34" s="41" t="s">
        <v>30</v>
      </c>
      <c r="D34" s="41" t="s">
        <v>36</v>
      </c>
      <c r="E34" s="41" t="s">
        <v>37</v>
      </c>
      <c r="F34" s="41" t="s">
        <v>30</v>
      </c>
      <c r="G34" s="41" t="s">
        <v>36</v>
      </c>
      <c r="H34" s="41" t="s">
        <v>37</v>
      </c>
      <c r="I34" s="40"/>
      <c r="J34" s="433"/>
      <c r="K34" s="41" t="s">
        <v>30</v>
      </c>
      <c r="L34" s="41" t="s">
        <v>36</v>
      </c>
      <c r="M34" s="41" t="s">
        <v>37</v>
      </c>
      <c r="N34" s="41" t="s">
        <v>30</v>
      </c>
      <c r="O34" s="41" t="s">
        <v>36</v>
      </c>
      <c r="P34" s="41" t="s">
        <v>37</v>
      </c>
    </row>
    <row r="35" spans="2:16" ht="15.75" thickBot="1">
      <c r="B35" s="330" t="s">
        <v>437</v>
      </c>
      <c r="C35" s="331">
        <f>'Region and Market Data'!C23</f>
        <v>19606533.970638759</v>
      </c>
      <c r="D35" s="357">
        <f>'Region and Market Data'!D23</f>
        <v>513373.59056513384</v>
      </c>
      <c r="E35" s="358">
        <f>'Region and Market Data'!E23</f>
        <v>2.6887826862906927E-2</v>
      </c>
      <c r="F35" s="359">
        <f>'Region and Market Data'!F23</f>
        <v>52210129.785942756</v>
      </c>
      <c r="G35" s="359">
        <f>'Region and Market Data'!G23</f>
        <v>1788474.8908420503</v>
      </c>
      <c r="H35" s="360">
        <f>'Region and Market Data'!H23</f>
        <v>3.5470372691314228E-2</v>
      </c>
      <c r="I35" s="40"/>
      <c r="J35" s="330" t="s">
        <v>438</v>
      </c>
      <c r="K35" s="331">
        <f>'Region and Market Data'!C61</f>
        <v>25746442.968113892</v>
      </c>
      <c r="L35" s="357">
        <f>'Region and Market Data'!D61</f>
        <v>-351342.56527474895</v>
      </c>
      <c r="M35" s="358">
        <f>'Region and Market Data'!E61</f>
        <v>-1.3462543204106453E-2</v>
      </c>
      <c r="N35" s="359">
        <f>'Region and Market Data'!F61</f>
        <v>78682868.766715407</v>
      </c>
      <c r="O35" s="359">
        <f>'Region and Market Data'!G61</f>
        <v>-167279.6876578331</v>
      </c>
      <c r="P35" s="360">
        <f>'Region and Market Data'!H61</f>
        <v>-2.1214885569255429E-3</v>
      </c>
    </row>
    <row r="36" spans="2:16">
      <c r="B36" s="98" t="s">
        <v>132</v>
      </c>
      <c r="C36" s="93">
        <f>'Region and Market Data'!C24</f>
        <v>912134.5201229644</v>
      </c>
      <c r="D36" s="80">
        <f>'Region and Market Data'!D24</f>
        <v>40554.555112920003</v>
      </c>
      <c r="E36" s="95">
        <f>'Region and Market Data'!E24</f>
        <v>4.6529930403405542E-2</v>
      </c>
      <c r="F36" s="96">
        <f>'Region and Market Data'!F24</f>
        <v>2460790.7649359871</v>
      </c>
      <c r="G36" s="96">
        <f>'Region and Market Data'!G24</f>
        <v>138809.11754770298</v>
      </c>
      <c r="H36" s="97">
        <f>'Region and Market Data'!H24</f>
        <v>5.9780454209805031E-2</v>
      </c>
      <c r="I36" s="38"/>
      <c r="J36" s="98" t="s">
        <v>166</v>
      </c>
      <c r="K36" s="93">
        <f>'Region and Market Data'!C62</f>
        <v>11681762.806182254</v>
      </c>
      <c r="L36" s="80">
        <f>'Region and Market Data'!D62</f>
        <v>-225962.33585844003</v>
      </c>
      <c r="M36" s="95">
        <f>'Region and Market Data'!E62</f>
        <v>-1.8976112831213334E-2</v>
      </c>
      <c r="N36" s="96">
        <f>'Region and Market Data'!F62</f>
        <v>35267313.344902866</v>
      </c>
      <c r="O36" s="96">
        <f>'Region and Market Data'!G62</f>
        <v>-415211.96457377076</v>
      </c>
      <c r="P36" s="97">
        <f>'Region and Market Data'!H62</f>
        <v>-1.1636283053752867E-2</v>
      </c>
    </row>
    <row r="37" spans="2:16">
      <c r="B37" s="98" t="s">
        <v>133</v>
      </c>
      <c r="C37" s="93">
        <f>'Region and Market Data'!C25</f>
        <v>1822038.5053621193</v>
      </c>
      <c r="D37" s="80">
        <f>'Region and Market Data'!D25</f>
        <v>72534.48843518435</v>
      </c>
      <c r="E37" s="95">
        <f>'Region and Market Data'!E25</f>
        <v>4.1460029661774492E-2</v>
      </c>
      <c r="F37" s="96">
        <f>'Region and Market Data'!F25</f>
        <v>4850374.2266057059</v>
      </c>
      <c r="G37" s="96">
        <f>'Region and Market Data'!G25</f>
        <v>176173.44584740512</v>
      </c>
      <c r="H37" s="97">
        <f>'Region and Market Data'!H25</f>
        <v>3.7690602973803854E-2</v>
      </c>
      <c r="I37" s="38"/>
      <c r="J37" s="98" t="s">
        <v>167</v>
      </c>
      <c r="K37" s="93">
        <f>'Region and Market Data'!C63</f>
        <v>2030997.1636923703</v>
      </c>
      <c r="L37" s="80">
        <f>'Region and Market Data'!D63</f>
        <v>-6514.1066728439182</v>
      </c>
      <c r="M37" s="95">
        <f>'Region and Market Data'!E63</f>
        <v>-3.1970898848948676E-3</v>
      </c>
      <c r="N37" s="96">
        <f>'Region and Market Data'!F63</f>
        <v>6103614.5826642103</v>
      </c>
      <c r="O37" s="96">
        <f>'Region and Market Data'!G63</f>
        <v>91453.033005295321</v>
      </c>
      <c r="P37" s="97">
        <f>'Region and Market Data'!H63</f>
        <v>1.5211339923240034E-2</v>
      </c>
    </row>
    <row r="38" spans="2:16">
      <c r="B38" s="98" t="s">
        <v>134</v>
      </c>
      <c r="C38" s="93">
        <f>'Region and Market Data'!C26</f>
        <v>3485488.8505431958</v>
      </c>
      <c r="D38" s="80">
        <f>'Region and Market Data'!D26</f>
        <v>75188.942282013129</v>
      </c>
      <c r="E38" s="95">
        <f>'Region and Market Data'!E26</f>
        <v>2.2047604112434172E-2</v>
      </c>
      <c r="F38" s="96">
        <f>'Region and Market Data'!F26</f>
        <v>10017112.986195033</v>
      </c>
      <c r="G38" s="96">
        <f>'Region and Market Data'!G26</f>
        <v>250006.361876674</v>
      </c>
      <c r="H38" s="97">
        <f>'Region and Market Data'!H26</f>
        <v>2.5596767957278423E-2</v>
      </c>
      <c r="I38" s="38"/>
      <c r="J38" s="98" t="s">
        <v>168</v>
      </c>
      <c r="K38" s="93">
        <f>'Region and Market Data'!C64</f>
        <v>2396796.4348094398</v>
      </c>
      <c r="L38" s="80">
        <f>'Region and Market Data'!D64</f>
        <v>6062.7659928528592</v>
      </c>
      <c r="M38" s="95">
        <f>'Region and Market Data'!E64</f>
        <v>2.5359437029445139E-3</v>
      </c>
      <c r="N38" s="96">
        <f>'Region and Market Data'!F64</f>
        <v>7417649.2871583356</v>
      </c>
      <c r="O38" s="96">
        <f>'Region and Market Data'!G64</f>
        <v>34986.14302028995</v>
      </c>
      <c r="P38" s="97">
        <f>'Region and Market Data'!H64</f>
        <v>4.7389596866639532E-3</v>
      </c>
    </row>
    <row r="39" spans="2:16" ht="15.75" thickBot="1">
      <c r="B39" s="98" t="s">
        <v>141</v>
      </c>
      <c r="C39" s="93">
        <f>'Region and Market Data'!C27</f>
        <v>1236197.9565763758</v>
      </c>
      <c r="D39" s="80">
        <f>'Region and Market Data'!D27</f>
        <v>37948.769419004675</v>
      </c>
      <c r="E39" s="95">
        <f>'Region and Market Data'!E27</f>
        <v>3.1670181649804618E-2</v>
      </c>
      <c r="F39" s="96">
        <f>'Region and Market Data'!F27</f>
        <v>3349314.1694298112</v>
      </c>
      <c r="G39" s="96">
        <f>'Region and Market Data'!G27</f>
        <v>137665.29386710282</v>
      </c>
      <c r="H39" s="97">
        <f>'Region and Market Data'!H27</f>
        <v>4.286436631183186E-2</v>
      </c>
      <c r="I39" s="38"/>
      <c r="J39" s="99" t="s">
        <v>169</v>
      </c>
      <c r="K39" s="100">
        <f>'Region and Market Data'!C65</f>
        <v>3952852.3720230241</v>
      </c>
      <c r="L39" s="101">
        <f>'Region and Market Data'!D65</f>
        <v>-24049.543582084123</v>
      </c>
      <c r="M39" s="102">
        <f>'Region and Market Data'!E65</f>
        <v>-6.0473061927213377E-3</v>
      </c>
      <c r="N39" s="103">
        <f>'Region and Market Data'!F65</f>
        <v>13040761.05294404</v>
      </c>
      <c r="O39" s="103">
        <f>'Region and Market Data'!G65</f>
        <v>147455.89893081784</v>
      </c>
      <c r="P39" s="104">
        <f>'Region and Market Data'!H65</f>
        <v>1.1436625222890977E-2</v>
      </c>
    </row>
    <row r="40" spans="2:16">
      <c r="B40" s="98" t="s">
        <v>138</v>
      </c>
      <c r="C40" s="93">
        <f>'Region and Market Data'!C28</f>
        <v>2360605.9069015631</v>
      </c>
      <c r="D40" s="80">
        <f>'Region and Market Data'!D28</f>
        <v>70994.433112794999</v>
      </c>
      <c r="E40" s="95">
        <f>'Region and Market Data'!E28</f>
        <v>3.100719660323676E-2</v>
      </c>
      <c r="F40" s="96">
        <f>'Region and Market Data'!F28</f>
        <v>6393290.495892494</v>
      </c>
      <c r="G40" s="96">
        <f>'Region and Market Data'!G28</f>
        <v>212357.26655551977</v>
      </c>
      <c r="H40" s="97">
        <f>'Region and Market Data'!H28</f>
        <v>3.4356829086519554E-2</v>
      </c>
      <c r="I40" s="38"/>
      <c r="J40" s="38"/>
      <c r="K40" s="38"/>
      <c r="L40" s="45"/>
      <c r="M40" s="38"/>
      <c r="N40" s="38"/>
      <c r="O40" s="45"/>
      <c r="P40" s="38"/>
    </row>
    <row r="41" spans="2:16" ht="15.75" thickBot="1">
      <c r="B41" s="99" t="s">
        <v>135</v>
      </c>
      <c r="C41" s="100">
        <f>'Region and Market Data'!C29</f>
        <v>677904.42184057739</v>
      </c>
      <c r="D41" s="101">
        <f>'Region and Market Data'!D29</f>
        <v>-4470.0469824372558</v>
      </c>
      <c r="E41" s="102">
        <f>'Region and Market Data'!E29</f>
        <v>-6.5507242528392989E-3</v>
      </c>
      <c r="F41" s="103">
        <f>'Region and Market Data'!F29</f>
        <v>1702314.3389514685</v>
      </c>
      <c r="G41" s="103">
        <f>'Region and Market Data'!G29</f>
        <v>13417.318244816037</v>
      </c>
      <c r="H41" s="104">
        <f>'Region and Market Data'!H29</f>
        <v>7.9444264986636599E-3</v>
      </c>
      <c r="I41" s="38"/>
      <c r="J41" s="38"/>
      <c r="K41" s="38"/>
      <c r="L41" s="45"/>
      <c r="M41" s="38"/>
      <c r="N41" s="38"/>
      <c r="O41" s="45"/>
      <c r="P41" s="38"/>
    </row>
    <row r="42" spans="2:16">
      <c r="B42" s="52"/>
      <c r="C42" s="38"/>
      <c r="D42" s="45"/>
      <c r="E42" s="54"/>
      <c r="F42" s="38"/>
      <c r="G42" s="45"/>
      <c r="H42" s="45"/>
      <c r="I42" s="38"/>
      <c r="J42" s="38"/>
      <c r="K42" s="38"/>
      <c r="L42" s="45"/>
      <c r="M42" s="38"/>
      <c r="N42" s="38"/>
      <c r="O42" s="45"/>
      <c r="P42" s="38"/>
    </row>
    <row r="43" spans="2:16" ht="15.75" thickBot="1">
      <c r="B43" s="52"/>
      <c r="C43" s="38"/>
      <c r="D43" s="45"/>
      <c r="E43" s="45"/>
      <c r="F43" s="38"/>
      <c r="G43" s="45"/>
      <c r="H43" s="45"/>
      <c r="I43" s="38"/>
      <c r="J43" s="38"/>
      <c r="K43" s="38"/>
      <c r="L43" s="45"/>
      <c r="M43" s="38"/>
      <c r="N43" s="38"/>
      <c r="O43" s="45"/>
      <c r="P43" s="38"/>
    </row>
    <row r="44" spans="2:16" ht="15.75" thickBot="1">
      <c r="B44" s="426" t="s">
        <v>61</v>
      </c>
      <c r="C44" s="408" t="s">
        <v>248</v>
      </c>
      <c r="D44" s="413"/>
      <c r="E44" s="409"/>
      <c r="F44" s="428" t="s">
        <v>33</v>
      </c>
      <c r="G44" s="429"/>
      <c r="H44" s="430"/>
      <c r="I44" s="38"/>
      <c r="J44" s="426" t="s">
        <v>62</v>
      </c>
      <c r="K44" s="408" t="s">
        <v>248</v>
      </c>
      <c r="L44" s="413"/>
      <c r="M44" s="409"/>
      <c r="N44" s="428" t="s">
        <v>33</v>
      </c>
      <c r="O44" s="429"/>
      <c r="P44" s="430"/>
    </row>
    <row r="45" spans="2:16" ht="30.75" thickBot="1">
      <c r="B45" s="427"/>
      <c r="C45" s="41" t="s">
        <v>30</v>
      </c>
      <c r="D45" s="41" t="s">
        <v>36</v>
      </c>
      <c r="E45" s="41" t="s">
        <v>37</v>
      </c>
      <c r="F45" s="41" t="s">
        <v>30</v>
      </c>
      <c r="G45" s="41" t="s">
        <v>36</v>
      </c>
      <c r="H45" s="41" t="s">
        <v>37</v>
      </c>
      <c r="I45" s="40"/>
      <c r="J45" s="427"/>
      <c r="K45" s="41" t="s">
        <v>30</v>
      </c>
      <c r="L45" s="41" t="s">
        <v>36</v>
      </c>
      <c r="M45" s="41" t="s">
        <v>37</v>
      </c>
      <c r="N45" s="41" t="s">
        <v>30</v>
      </c>
      <c r="O45" s="41" t="s">
        <v>36</v>
      </c>
      <c r="P45" s="41" t="s">
        <v>37</v>
      </c>
    </row>
    <row r="46" spans="2:16" ht="15.75" thickBot="1">
      <c r="B46" s="330" t="s">
        <v>431</v>
      </c>
      <c r="C46" s="331">
        <f>'Region and Market Data'!C30</f>
        <v>34291964.959119238</v>
      </c>
      <c r="D46" s="357">
        <f>'Region and Market Data'!D30</f>
        <v>1034196.8967065774</v>
      </c>
      <c r="E46" s="358">
        <f>'Region and Market Data'!E30</f>
        <v>3.1096401140502522E-2</v>
      </c>
      <c r="F46" s="359">
        <f>'Region and Market Data'!F30</f>
        <v>95932110.476029262</v>
      </c>
      <c r="G46" s="359">
        <f>'Region and Market Data'!G30</f>
        <v>3283756.1328953505</v>
      </c>
      <c r="H46" s="360">
        <f>'Region and Market Data'!H30</f>
        <v>3.5443221373728663E-2</v>
      </c>
      <c r="I46" s="38"/>
      <c r="J46" s="330" t="s">
        <v>432</v>
      </c>
      <c r="K46" s="331">
        <f>'Region and Market Data'!C66</f>
        <v>31802203.056706905</v>
      </c>
      <c r="L46" s="357">
        <f>'Region and Market Data'!D66</f>
        <v>201153.47570873797</v>
      </c>
      <c r="M46" s="358">
        <f>'Region and Market Data'!E66</f>
        <v>6.3654048955922122E-3</v>
      </c>
      <c r="N46" s="359">
        <f>'Region and Market Data'!F66</f>
        <v>90562258.653803781</v>
      </c>
      <c r="O46" s="359">
        <f>'Region and Market Data'!G66</f>
        <v>1689254.8848929405</v>
      </c>
      <c r="P46" s="360">
        <f>'Region and Market Data'!H66</f>
        <v>1.9007514242293091E-2</v>
      </c>
    </row>
    <row r="47" spans="2:16">
      <c r="B47" s="98" t="s">
        <v>136</v>
      </c>
      <c r="C47" s="93">
        <f>'Region and Market Data'!C31</f>
        <v>7920129.1025706762</v>
      </c>
      <c r="D47" s="80">
        <f>'Region and Market Data'!D31</f>
        <v>172687.14270108566</v>
      </c>
      <c r="E47" s="95">
        <f>'Region and Market Data'!E31</f>
        <v>2.2289569072679111E-2</v>
      </c>
      <c r="F47" s="96">
        <f>'Region and Market Data'!F31</f>
        <v>23973151.093073148</v>
      </c>
      <c r="G47" s="96">
        <f>'Region and Market Data'!G31</f>
        <v>715630.57479320467</v>
      </c>
      <c r="H47" s="97">
        <f>'Region and Market Data'!H31</f>
        <v>3.0769856753678167E-2</v>
      </c>
      <c r="I47" s="38"/>
      <c r="J47" s="98" t="s">
        <v>170</v>
      </c>
      <c r="K47" s="93">
        <f>'Region and Market Data'!C67</f>
        <v>611769.52090155543</v>
      </c>
      <c r="L47" s="80">
        <f>'Region and Market Data'!D67</f>
        <v>31537.834859386203</v>
      </c>
      <c r="M47" s="95">
        <f>'Region and Market Data'!E67</f>
        <v>5.4353865219787641E-2</v>
      </c>
      <c r="N47" s="96">
        <f>'Region and Market Data'!F67</f>
        <v>1710009.0148477685</v>
      </c>
      <c r="O47" s="96">
        <f>'Region and Market Data'!G67</f>
        <v>97648.436057419749</v>
      </c>
      <c r="P47" s="97">
        <f>'Region and Market Data'!H67</f>
        <v>6.0562406041134512E-2</v>
      </c>
    </row>
    <row r="48" spans="2:16">
      <c r="B48" s="98" t="s">
        <v>137</v>
      </c>
      <c r="C48" s="93">
        <f>'Region and Market Data'!C32</f>
        <v>2824593.5067002084</v>
      </c>
      <c r="D48" s="80">
        <f>'Region and Market Data'!D32</f>
        <v>133802.02387260599</v>
      </c>
      <c r="E48" s="95">
        <f>'Region and Market Data'!E32</f>
        <v>4.972589839328647E-2</v>
      </c>
      <c r="F48" s="96">
        <f>'Region and Market Data'!F32</f>
        <v>7923938.5125811268</v>
      </c>
      <c r="G48" s="96">
        <f>'Region and Market Data'!G32</f>
        <v>368898.20214749128</v>
      </c>
      <c r="H48" s="97">
        <f>'Region and Market Data'!H32</f>
        <v>4.8828091841950437E-2</v>
      </c>
      <c r="I48" s="38"/>
      <c r="J48" s="98" t="s">
        <v>171</v>
      </c>
      <c r="K48" s="93">
        <f>'Region and Market Data'!C68</f>
        <v>4295000.3373939386</v>
      </c>
      <c r="L48" s="80">
        <f>'Region and Market Data'!D68</f>
        <v>-27539.781054013409</v>
      </c>
      <c r="M48" s="95">
        <f>'Region and Market Data'!E68</f>
        <v>-6.3712031119104624E-3</v>
      </c>
      <c r="N48" s="96">
        <f>'Region and Market Data'!F68</f>
        <v>12811674.589960089</v>
      </c>
      <c r="O48" s="96">
        <f>'Region and Market Data'!G68</f>
        <v>174709.82853955775</v>
      </c>
      <c r="P48" s="97">
        <f>'Region and Market Data'!H68</f>
        <v>1.38252999702057E-2</v>
      </c>
    </row>
    <row r="49" spans="2:16">
      <c r="B49" s="98" t="s">
        <v>139</v>
      </c>
      <c r="C49" s="93">
        <f>'Region and Market Data'!C33</f>
        <v>1014880.3975646732</v>
      </c>
      <c r="D49" s="80">
        <f>'Region and Market Data'!D33</f>
        <v>36325.842565611703</v>
      </c>
      <c r="E49" s="95">
        <f>'Region and Market Data'!E33</f>
        <v>3.7121939068227569E-2</v>
      </c>
      <c r="F49" s="96">
        <f>'Region and Market Data'!F33</f>
        <v>2782999.1315000965</v>
      </c>
      <c r="G49" s="96">
        <f>'Region and Market Data'!G33</f>
        <v>119160.94209176907</v>
      </c>
      <c r="H49" s="97">
        <f>'Region and Market Data'!H33</f>
        <v>4.473280042517757E-2</v>
      </c>
      <c r="I49" s="38"/>
      <c r="J49" s="98" t="s">
        <v>172</v>
      </c>
      <c r="K49" s="93">
        <f>'Region and Market Data'!C69</f>
        <v>1615291.7246455322</v>
      </c>
      <c r="L49" s="80">
        <f>'Region and Market Data'!D69</f>
        <v>14979.106467577629</v>
      </c>
      <c r="M49" s="95">
        <f>'Region and Market Data'!E69</f>
        <v>9.3601127038741832E-3</v>
      </c>
      <c r="N49" s="96">
        <f>'Region and Market Data'!F69</f>
        <v>4559695.7340517733</v>
      </c>
      <c r="O49" s="96">
        <f>'Region and Market Data'!G69</f>
        <v>131504.1922166273</v>
      </c>
      <c r="P49" s="97">
        <f>'Region and Market Data'!H69</f>
        <v>2.9697042454972237E-2</v>
      </c>
    </row>
    <row r="50" spans="2:16">
      <c r="B50" s="98" t="s">
        <v>140</v>
      </c>
      <c r="C50" s="93">
        <f>'Region and Market Data'!C34</f>
        <v>1145597.4339521022</v>
      </c>
      <c r="D50" s="80">
        <f>'Region and Market Data'!D34</f>
        <v>52843.863269466441</v>
      </c>
      <c r="E50" s="95">
        <f>'Region and Market Data'!E34</f>
        <v>4.8358444838075651E-2</v>
      </c>
      <c r="F50" s="96">
        <f>'Region and Market Data'!F34</f>
        <v>3072813.3181390259</v>
      </c>
      <c r="G50" s="96">
        <f>'Region and Market Data'!G34</f>
        <v>189219.03975875583</v>
      </c>
      <c r="H50" s="97">
        <f>'Region and Market Data'!H34</f>
        <v>6.5619161883287244E-2</v>
      </c>
      <c r="I50" s="38"/>
      <c r="J50" s="98" t="s">
        <v>173</v>
      </c>
      <c r="K50" s="93">
        <f>'Region and Market Data'!C70</f>
        <v>4634423.2992972257</v>
      </c>
      <c r="L50" s="80">
        <f>'Region and Market Data'!D70</f>
        <v>81309.167133416049</v>
      </c>
      <c r="M50" s="95">
        <f>'Region and Market Data'!E70</f>
        <v>1.7857924219170606E-2</v>
      </c>
      <c r="N50" s="96">
        <f>'Region and Market Data'!F70</f>
        <v>13031815.130223783</v>
      </c>
      <c r="O50" s="96">
        <f>'Region and Market Data'!G70</f>
        <v>385854.30220519193</v>
      </c>
      <c r="P50" s="97">
        <f>'Region and Market Data'!H70</f>
        <v>3.0512058945358033E-2</v>
      </c>
    </row>
    <row r="51" spans="2:16">
      <c r="B51" s="98" t="s">
        <v>142</v>
      </c>
      <c r="C51" s="93">
        <f>'Region and Market Data'!C35</f>
        <v>692950.44901024632</v>
      </c>
      <c r="D51" s="80">
        <f>'Region and Market Data'!D35</f>
        <v>-17111.562553411466</v>
      </c>
      <c r="E51" s="95">
        <f>'Region and Market Data'!E35</f>
        <v>-2.4098687543823626E-2</v>
      </c>
      <c r="F51" s="96">
        <f>'Region and Market Data'!F35</f>
        <v>1843535.8306630098</v>
      </c>
      <c r="G51" s="96">
        <f>'Region and Market Data'!G35</f>
        <v>-13804.6823607767</v>
      </c>
      <c r="H51" s="97">
        <f>'Region and Market Data'!H35</f>
        <v>-7.4324994603721904E-3</v>
      </c>
      <c r="I51" s="38"/>
      <c r="J51" s="98" t="s">
        <v>174</v>
      </c>
      <c r="K51" s="93">
        <f>'Region and Market Data'!C71</f>
        <v>3082220.3235151758</v>
      </c>
      <c r="L51" s="80">
        <f>'Region and Market Data'!D71</f>
        <v>-24527.940982890781</v>
      </c>
      <c r="M51" s="95">
        <f>'Region and Market Data'!E71</f>
        <v>-7.8950526063474181E-3</v>
      </c>
      <c r="N51" s="96">
        <f>'Region and Market Data'!F71</f>
        <v>8985079.2106543239</v>
      </c>
      <c r="O51" s="96">
        <f>'Region and Market Data'!G71</f>
        <v>226020.68478806503</v>
      </c>
      <c r="P51" s="97">
        <f>'Region and Market Data'!H71</f>
        <v>2.5804221323628147E-2</v>
      </c>
    </row>
    <row r="52" spans="2:16">
      <c r="B52" s="98" t="s">
        <v>143</v>
      </c>
      <c r="C52" s="93">
        <f>'Region and Market Data'!C36</f>
        <v>1982601.6125798489</v>
      </c>
      <c r="D52" s="80">
        <f>'Region and Market Data'!D36</f>
        <v>75833.787201810163</v>
      </c>
      <c r="E52" s="95">
        <f>'Region and Market Data'!E36</f>
        <v>3.9770855262242139E-2</v>
      </c>
      <c r="F52" s="96">
        <f>'Region and Market Data'!F36</f>
        <v>5523869.9771522721</v>
      </c>
      <c r="G52" s="96">
        <f>'Region and Market Data'!G36</f>
        <v>254955.32573548891</v>
      </c>
      <c r="H52" s="97">
        <f>'Region and Market Data'!H36</f>
        <v>4.8388585240592724E-2</v>
      </c>
      <c r="I52" s="38"/>
      <c r="J52" s="98" t="s">
        <v>175</v>
      </c>
      <c r="K52" s="93">
        <f>'Region and Market Data'!C72</f>
        <v>2185667.4679617588</v>
      </c>
      <c r="L52" s="80">
        <f>'Region and Market Data'!D72</f>
        <v>57250.760360771324</v>
      </c>
      <c r="M52" s="95">
        <f>'Region and Market Data'!E72</f>
        <v>2.6898285545456296E-2</v>
      </c>
      <c r="N52" s="96">
        <f>'Region and Market Data'!F72</f>
        <v>6032836.2515587471</v>
      </c>
      <c r="O52" s="96">
        <f>'Region and Market Data'!G72</f>
        <v>199715.31025433727</v>
      </c>
      <c r="P52" s="97">
        <f>'Region and Market Data'!H72</f>
        <v>3.4238156942735472E-2</v>
      </c>
    </row>
    <row r="53" spans="2:16">
      <c r="B53" s="98" t="s">
        <v>144</v>
      </c>
      <c r="C53" s="93">
        <f>'Region and Market Data'!C37</f>
        <v>3639938.1341610588</v>
      </c>
      <c r="D53" s="80">
        <f>'Region and Market Data'!D37</f>
        <v>158600.15832741885</v>
      </c>
      <c r="E53" s="95">
        <f>'Region and Market Data'!E37</f>
        <v>4.5557242482163918E-2</v>
      </c>
      <c r="F53" s="96">
        <f>'Region and Market Data'!F37</f>
        <v>10173614.274836337</v>
      </c>
      <c r="G53" s="96">
        <f>'Region and Market Data'!G37</f>
        <v>411435.1111332383</v>
      </c>
      <c r="H53" s="97">
        <f>'Region and Market Data'!H37</f>
        <v>4.2145826688266615E-2</v>
      </c>
      <c r="I53" s="38"/>
      <c r="J53" s="98" t="s">
        <v>176</v>
      </c>
      <c r="K53" s="93">
        <f>'Region and Market Data'!C73</f>
        <v>3206484.4624315305</v>
      </c>
      <c r="L53" s="80">
        <f>'Region and Market Data'!D73</f>
        <v>-17185.641711378004</v>
      </c>
      <c r="M53" s="95">
        <f>'Region and Market Data'!E73</f>
        <v>-5.3310795323913045E-3</v>
      </c>
      <c r="N53" s="96">
        <f>'Region and Market Data'!F73</f>
        <v>9920332.1972295213</v>
      </c>
      <c r="O53" s="96">
        <f>'Region and Market Data'!G73</f>
        <v>-100592.47482517548</v>
      </c>
      <c r="P53" s="97">
        <f>'Region and Market Data'!H73</f>
        <v>-1.0038242788681689E-2</v>
      </c>
    </row>
    <row r="54" spans="2:16">
      <c r="B54" s="98" t="s">
        <v>145</v>
      </c>
      <c r="C54" s="93">
        <f>'Region and Market Data'!C38</f>
        <v>2722976.8904481074</v>
      </c>
      <c r="D54" s="80">
        <f>'Region and Market Data'!D38</f>
        <v>88224.030086502433</v>
      </c>
      <c r="E54" s="95">
        <f>'Region and Market Data'!E38</f>
        <v>3.3484745918216471E-2</v>
      </c>
      <c r="F54" s="96">
        <f>'Region and Market Data'!F38</f>
        <v>7667025.9429783728</v>
      </c>
      <c r="G54" s="96">
        <f>'Region and Market Data'!G38</f>
        <v>255995.82278016116</v>
      </c>
      <c r="H54" s="97">
        <f>'Region and Market Data'!H38</f>
        <v>3.4542542484406261E-2</v>
      </c>
      <c r="I54" s="38"/>
      <c r="J54" s="98" t="s">
        <v>177</v>
      </c>
      <c r="K54" s="93">
        <f>'Region and Market Data'!C74</f>
        <v>644224.15899651218</v>
      </c>
      <c r="L54" s="80">
        <f>'Region and Market Data'!D74</f>
        <v>5687.9062422354473</v>
      </c>
      <c r="M54" s="95">
        <f>'Region and Market Data'!E74</f>
        <v>8.9077264097396254E-3</v>
      </c>
      <c r="N54" s="96">
        <f>'Region and Market Data'!F74</f>
        <v>1760959.1769782649</v>
      </c>
      <c r="O54" s="96">
        <f>'Region and Market Data'!G74</f>
        <v>10153.086861568503</v>
      </c>
      <c r="P54" s="97">
        <f>'Region and Market Data'!H74</f>
        <v>5.7990927258493655E-3</v>
      </c>
    </row>
    <row r="55" spans="2:16" ht="15.75" thickBot="1">
      <c r="B55" s="99" t="s">
        <v>146</v>
      </c>
      <c r="C55" s="100">
        <f>'Region and Market Data'!C39</f>
        <v>2012847.9726680571</v>
      </c>
      <c r="D55" s="101">
        <f>'Region and Market Data'!D39</f>
        <v>8946.9975658853073</v>
      </c>
      <c r="E55" s="102">
        <f>'Region and Market Data'!E39</f>
        <v>4.4647902651123424E-3</v>
      </c>
      <c r="F55" s="103">
        <f>'Region and Market Data'!F39</f>
        <v>5324783.2199304225</v>
      </c>
      <c r="G55" s="103">
        <f>'Region and Market Data'!G39</f>
        <v>59622.136106700636</v>
      </c>
      <c r="H55" s="104">
        <f>'Region and Market Data'!H39</f>
        <v>1.1323895918375437E-2</v>
      </c>
      <c r="I55" s="38"/>
      <c r="J55" s="99" t="s">
        <v>178</v>
      </c>
      <c r="K55" s="100">
        <f>'Region and Market Data'!C75</f>
        <v>2897211.1569127478</v>
      </c>
      <c r="L55" s="101">
        <f>'Region and Market Data'!D75</f>
        <v>-109455.33023206936</v>
      </c>
      <c r="M55" s="102">
        <f>'Region and Market Data'!E75</f>
        <v>-3.6404214002468245E-2</v>
      </c>
      <c r="N55" s="103">
        <f>'Region and Market Data'!F75</f>
        <v>7701450.2372515192</v>
      </c>
      <c r="O55" s="103">
        <f>'Region and Market Data'!G75</f>
        <v>-205034.59460714459</v>
      </c>
      <c r="P55" s="104">
        <f>'Region and Market Data'!H75</f>
        <v>-2.59324591101435E-2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20 F20:J20 B33 F33:J33 B44 F44:J44 N44:P44 N33:P33 N20:P20 B45:P55 B6:P19 B21:P32 B34:P43">
    <cfRule type="cellIs" dxfId="247" priority="9" operator="lessThan">
      <formula>0</formula>
    </cfRule>
  </conditionalFormatting>
  <conditionalFormatting sqref="C4:E4">
    <cfRule type="cellIs" dxfId="246" priority="8" operator="lessThan">
      <formula>0</formula>
    </cfRule>
  </conditionalFormatting>
  <conditionalFormatting sqref="K4:M4">
    <cfRule type="cellIs" dxfId="245" priority="7" operator="lessThan">
      <formula>0</formula>
    </cfRule>
  </conditionalFormatting>
  <conditionalFormatting sqref="K20:M20">
    <cfRule type="cellIs" dxfId="244" priority="6" operator="lessThan">
      <formula>0</formula>
    </cfRule>
  </conditionalFormatting>
  <conditionalFormatting sqref="C20:E20">
    <cfRule type="cellIs" dxfId="243" priority="5" operator="lessThan">
      <formula>0</formula>
    </cfRule>
  </conditionalFormatting>
  <conditionalFormatting sqref="C33:E33">
    <cfRule type="cellIs" dxfId="242" priority="4" operator="lessThan">
      <formula>0</formula>
    </cfRule>
  </conditionalFormatting>
  <conditionalFormatting sqref="C44:E44">
    <cfRule type="cellIs" dxfId="241" priority="3" operator="lessThan">
      <formula>0</formula>
    </cfRule>
  </conditionalFormatting>
  <conditionalFormatting sqref="K44:M44">
    <cfRule type="cellIs" dxfId="240" priority="2" operator="lessThan">
      <formula>0</formula>
    </cfRule>
  </conditionalFormatting>
  <conditionalFormatting sqref="K33:M33">
    <cfRule type="cellIs" dxfId="239" priority="1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X702"/>
  <sheetViews>
    <sheetView zoomScale="56" zoomScaleNormal="70" workbookViewId="0">
      <selection activeCell="C4" sqref="C4:H210"/>
    </sheetView>
  </sheetViews>
  <sheetFormatPr defaultColWidth="14.42578125" defaultRowHeight="15"/>
  <cols>
    <col min="1" max="1" width="33" style="303" customWidth="1"/>
    <col min="2" max="2" width="47.85546875" bestFit="1" customWidth="1"/>
    <col min="3" max="3" width="13" style="189" bestFit="1" customWidth="1"/>
    <col min="4" max="4" width="11.85546875" style="189" bestFit="1" customWidth="1"/>
    <col min="5" max="5" width="13.42578125" style="189" bestFit="1" customWidth="1"/>
    <col min="6" max="6" width="14.140625" style="189" bestFit="1" customWidth="1"/>
    <col min="7" max="7" width="14" style="189" bestFit="1" customWidth="1"/>
    <col min="8" max="8" width="13.42578125" style="189" bestFit="1" customWidth="1"/>
    <col min="9" max="9" width="13.42578125" style="189" customWidth="1"/>
    <col min="10" max="11" width="48.140625" bestFit="1" customWidth="1"/>
    <col min="12" max="12" width="12.85546875" bestFit="1" customWidth="1"/>
    <col min="13" max="13" width="10.85546875" bestFit="1" customWidth="1"/>
    <col min="14" max="14" width="6.7109375" bestFit="1" customWidth="1"/>
    <col min="15" max="16" width="14" bestFit="1" customWidth="1"/>
    <col min="17" max="17" width="7.7109375" bestFit="1" customWidth="1"/>
    <col min="18" max="18" width="8.42578125" bestFit="1" customWidth="1"/>
    <col min="19" max="19" width="21.140625" bestFit="1" customWidth="1"/>
    <col min="20" max="20" width="19.42578125" bestFit="1" customWidth="1"/>
    <col min="21" max="21" width="15.140625" bestFit="1" customWidth="1"/>
    <col min="22" max="22" width="22.5703125" bestFit="1" customWidth="1"/>
    <col min="23" max="23" width="21.140625" bestFit="1" customWidth="1"/>
    <col min="24" max="24" width="16.140625" bestFit="1" customWidth="1"/>
  </cols>
  <sheetData>
    <row r="1" spans="1:17" ht="15" customHeight="1">
      <c r="A1" s="283" t="s">
        <v>1</v>
      </c>
      <c r="B1" s="440" t="s">
        <v>0</v>
      </c>
      <c r="C1" s="440" t="s">
        <v>11</v>
      </c>
      <c r="D1" s="440"/>
      <c r="E1" s="440"/>
      <c r="F1" s="440"/>
      <c r="G1" s="440"/>
      <c r="H1" s="440"/>
      <c r="I1" s="273"/>
    </row>
    <row r="2" spans="1:17" ht="15" customHeight="1">
      <c r="A2" s="282"/>
      <c r="B2" s="441"/>
      <c r="C2" s="440" t="s">
        <v>3</v>
      </c>
      <c r="D2" s="440"/>
      <c r="E2" s="440"/>
      <c r="F2" s="440" t="s">
        <v>6</v>
      </c>
      <c r="G2" s="440"/>
      <c r="H2" s="440"/>
      <c r="I2" s="273"/>
    </row>
    <row r="3" spans="1:17" ht="30">
      <c r="A3" s="252"/>
      <c r="B3" s="441"/>
      <c r="C3" s="281" t="s">
        <v>8</v>
      </c>
      <c r="D3" s="281" t="s">
        <v>9</v>
      </c>
      <c r="E3" s="281" t="s">
        <v>10</v>
      </c>
      <c r="F3" s="281" t="s">
        <v>8</v>
      </c>
      <c r="G3" s="281" t="s">
        <v>9</v>
      </c>
      <c r="H3" s="281" t="s">
        <v>10</v>
      </c>
      <c r="I3" s="273"/>
      <c r="J3" s="247"/>
      <c r="K3" s="247"/>
      <c r="L3" s="247"/>
      <c r="M3" s="247"/>
      <c r="N3" s="247"/>
      <c r="O3" s="247"/>
      <c r="P3" s="247"/>
    </row>
    <row r="4" spans="1:17">
      <c r="A4" s="435" t="s">
        <v>340</v>
      </c>
      <c r="B4" s="302" t="s">
        <v>354</v>
      </c>
      <c r="C4" s="362">
        <v>43412633.074185245</v>
      </c>
      <c r="D4" s="362">
        <v>1397939.8882332519</v>
      </c>
      <c r="E4" s="363">
        <v>3.3272643026241736E-2</v>
      </c>
      <c r="F4" s="366">
        <v>119111383.15649024</v>
      </c>
      <c r="G4" s="366">
        <v>4390622.316304177</v>
      </c>
      <c r="H4" s="363">
        <v>3.8272255903363618E-2</v>
      </c>
      <c r="I4" s="274"/>
      <c r="J4" s="272" t="s">
        <v>354</v>
      </c>
      <c r="K4" s="372" t="s">
        <v>354</v>
      </c>
      <c r="L4" s="362">
        <v>43412633.074185245</v>
      </c>
      <c r="M4" s="362">
        <v>1397939.8882332519</v>
      </c>
      <c r="N4" s="363">
        <v>3.3272643026241736E-2</v>
      </c>
      <c r="O4" s="366">
        <v>119111383.15649024</v>
      </c>
      <c r="P4" s="366">
        <v>4390622.316304177</v>
      </c>
      <c r="Q4" s="363">
        <v>3.8272255903363618E-2</v>
      </c>
    </row>
    <row r="5" spans="1:17">
      <c r="A5" s="436"/>
      <c r="B5" s="302" t="s">
        <v>375</v>
      </c>
      <c r="C5" s="373">
        <v>3368032.1761528668</v>
      </c>
      <c r="D5" s="373">
        <v>83623.191134677734</v>
      </c>
      <c r="E5" s="367">
        <v>2.546065106876896E-2</v>
      </c>
      <c r="F5" s="370">
        <v>8835468.6241216008</v>
      </c>
      <c r="G5" s="370">
        <v>231013.03154143691</v>
      </c>
      <c r="H5" s="367">
        <v>2.6848070636873899E-2</v>
      </c>
      <c r="I5" s="274"/>
      <c r="J5" s="272" t="s">
        <v>375</v>
      </c>
      <c r="K5" s="371" t="s">
        <v>375</v>
      </c>
      <c r="L5" s="373">
        <v>3368032.1761528668</v>
      </c>
      <c r="M5" s="373">
        <v>83623.191134677734</v>
      </c>
      <c r="N5" s="367">
        <v>2.546065106876896E-2</v>
      </c>
      <c r="O5" s="370">
        <v>8835468.6241216008</v>
      </c>
      <c r="P5" s="370">
        <v>231013.03154143691</v>
      </c>
      <c r="Q5" s="367">
        <v>2.6848070636873899E-2</v>
      </c>
    </row>
    <row r="6" spans="1:17">
      <c r="A6" s="436"/>
      <c r="B6" s="302" t="s">
        <v>376</v>
      </c>
      <c r="C6" s="362">
        <v>8082199.486634369</v>
      </c>
      <c r="D6" s="362">
        <v>171838.27442519926</v>
      </c>
      <c r="E6" s="363">
        <v>2.1723189348164928E-2</v>
      </c>
      <c r="F6" s="366">
        <v>22292448.881677102</v>
      </c>
      <c r="G6" s="366">
        <v>710919.19084217399</v>
      </c>
      <c r="H6" s="363">
        <v>3.2941093658624278E-2</v>
      </c>
      <c r="I6" s="274"/>
      <c r="J6" s="272" t="s">
        <v>376</v>
      </c>
      <c r="K6" s="372" t="s">
        <v>376</v>
      </c>
      <c r="L6" s="362">
        <v>8082199.486634369</v>
      </c>
      <c r="M6" s="362">
        <v>171838.27442519926</v>
      </c>
      <c r="N6" s="363">
        <v>2.1723189348164928E-2</v>
      </c>
      <c r="O6" s="366">
        <v>22292448.881677102</v>
      </c>
      <c r="P6" s="366">
        <v>710919.19084217399</v>
      </c>
      <c r="Q6" s="363">
        <v>3.2941093658624278E-2</v>
      </c>
    </row>
    <row r="7" spans="1:17">
      <c r="A7" s="436"/>
      <c r="B7" s="302" t="s">
        <v>377</v>
      </c>
      <c r="C7" s="373">
        <v>3365989.6694831531</v>
      </c>
      <c r="D7" s="373">
        <v>176939.29796351446</v>
      </c>
      <c r="E7" s="367">
        <v>5.5483381367601219E-2</v>
      </c>
      <c r="F7" s="370">
        <v>8895275.2566822711</v>
      </c>
      <c r="G7" s="370">
        <v>579012.73918812815</v>
      </c>
      <c r="H7" s="367">
        <v>6.9624153635135161E-2</v>
      </c>
      <c r="I7" s="274"/>
      <c r="J7" s="272" t="s">
        <v>377</v>
      </c>
      <c r="K7" s="371" t="s">
        <v>377</v>
      </c>
      <c r="L7" s="373">
        <v>3365989.6694831531</v>
      </c>
      <c r="M7" s="373">
        <v>176939.29796351446</v>
      </c>
      <c r="N7" s="367">
        <v>5.5483381367601219E-2</v>
      </c>
      <c r="O7" s="370">
        <v>8895275.2566822711</v>
      </c>
      <c r="P7" s="370">
        <v>579012.73918812815</v>
      </c>
      <c r="Q7" s="367">
        <v>6.9624153635135161E-2</v>
      </c>
    </row>
    <row r="8" spans="1:17">
      <c r="A8" s="436"/>
      <c r="B8" s="302" t="s">
        <v>378</v>
      </c>
      <c r="C8" s="362">
        <v>9262223.617888039</v>
      </c>
      <c r="D8" s="362">
        <v>362907.44597529061</v>
      </c>
      <c r="E8" s="363">
        <v>4.0779250783410492E-2</v>
      </c>
      <c r="F8" s="366">
        <v>25632313.891104292</v>
      </c>
      <c r="G8" s="366">
        <v>972323.70918541029</v>
      </c>
      <c r="H8" s="363">
        <v>3.9429200985584105E-2</v>
      </c>
      <c r="I8" s="274"/>
      <c r="J8" s="272" t="s">
        <v>378</v>
      </c>
      <c r="K8" s="372" t="s">
        <v>379</v>
      </c>
      <c r="L8" s="362">
        <v>9262223.617888039</v>
      </c>
      <c r="M8" s="362">
        <v>362907.44597529061</v>
      </c>
      <c r="N8" s="363">
        <v>4.0779250783410492E-2</v>
      </c>
      <c r="O8" s="366">
        <v>25632313.891104292</v>
      </c>
      <c r="P8" s="366">
        <v>972323.70918541029</v>
      </c>
      <c r="Q8" s="363">
        <v>3.9429200985584105E-2</v>
      </c>
    </row>
    <row r="9" spans="1:17">
      <c r="A9" s="436"/>
      <c r="B9" s="302" t="s">
        <v>379</v>
      </c>
      <c r="C9" s="373">
        <v>4339692.942428275</v>
      </c>
      <c r="D9" s="373">
        <v>199808.55015230644</v>
      </c>
      <c r="E9" s="367">
        <v>4.8264282578784394E-2</v>
      </c>
      <c r="F9" s="370">
        <v>11801437.278351054</v>
      </c>
      <c r="G9" s="370">
        <v>554152.12357950211</v>
      </c>
      <c r="H9" s="367">
        <v>4.9269856321230411E-2</v>
      </c>
      <c r="I9" s="274"/>
      <c r="J9" s="272" t="s">
        <v>379</v>
      </c>
      <c r="K9" s="371" t="s">
        <v>380</v>
      </c>
      <c r="L9" s="373">
        <v>4339692.942428275</v>
      </c>
      <c r="M9" s="373">
        <v>199808.55015230644</v>
      </c>
      <c r="N9" s="367">
        <v>4.8264282578784394E-2</v>
      </c>
      <c r="O9" s="370">
        <v>11801437.278351054</v>
      </c>
      <c r="P9" s="370">
        <v>554152.12357950211</v>
      </c>
      <c r="Q9" s="367">
        <v>4.9269856321230411E-2</v>
      </c>
    </row>
    <row r="10" spans="1:17">
      <c r="A10" s="436"/>
      <c r="B10" s="302" t="s">
        <v>380</v>
      </c>
      <c r="C10" s="362">
        <v>5395099.573700605</v>
      </c>
      <c r="D10" s="362">
        <v>151911.94120082818</v>
      </c>
      <c r="E10" s="363">
        <v>2.8973203297018312E-2</v>
      </c>
      <c r="F10" s="366">
        <v>14617830.637300549</v>
      </c>
      <c r="G10" s="366">
        <v>526435.28774548508</v>
      </c>
      <c r="H10" s="363">
        <v>3.7358634449363264E-2</v>
      </c>
      <c r="I10" s="274"/>
      <c r="J10" s="272" t="s">
        <v>380</v>
      </c>
      <c r="K10" s="372" t="s">
        <v>381</v>
      </c>
      <c r="L10" s="362">
        <v>5395099.573700605</v>
      </c>
      <c r="M10" s="362">
        <v>151911.94120082818</v>
      </c>
      <c r="N10" s="363">
        <v>2.8973203297018312E-2</v>
      </c>
      <c r="O10" s="366">
        <v>14617830.637300549</v>
      </c>
      <c r="P10" s="366">
        <v>526435.28774548508</v>
      </c>
      <c r="Q10" s="363">
        <v>3.7358634449363264E-2</v>
      </c>
    </row>
    <row r="11" spans="1:17">
      <c r="A11" s="436"/>
      <c r="B11" s="302" t="s">
        <v>381</v>
      </c>
      <c r="C11" s="373">
        <v>8121951.8070698436</v>
      </c>
      <c r="D11" s="373">
        <v>243031.5869330503</v>
      </c>
      <c r="E11" s="367">
        <v>3.0845798680879499E-2</v>
      </c>
      <c r="F11" s="370">
        <v>23252459.453116197</v>
      </c>
      <c r="G11" s="370">
        <v>763659.11146421731</v>
      </c>
      <c r="H11" s="367">
        <v>3.3957307631471485E-2</v>
      </c>
      <c r="I11" s="274"/>
      <c r="J11" s="272" t="s">
        <v>381</v>
      </c>
      <c r="K11" s="371" t="s">
        <v>382</v>
      </c>
      <c r="L11" s="373">
        <v>8121951.8070698436</v>
      </c>
      <c r="M11" s="373">
        <v>243031.5869330503</v>
      </c>
      <c r="N11" s="367">
        <v>3.0845798680879499E-2</v>
      </c>
      <c r="O11" s="370">
        <v>23252459.453116197</v>
      </c>
      <c r="P11" s="370">
        <v>763659.11146421731</v>
      </c>
      <c r="Q11" s="367">
        <v>3.3957307631471485E-2</v>
      </c>
    </row>
    <row r="12" spans="1:17">
      <c r="A12" s="436"/>
      <c r="B12" s="302" t="s">
        <v>382</v>
      </c>
      <c r="C12" s="362">
        <v>1477443.8008273465</v>
      </c>
      <c r="D12" s="362">
        <v>7879.6004484849982</v>
      </c>
      <c r="E12" s="363">
        <v>5.3618620040237746E-3</v>
      </c>
      <c r="F12" s="366">
        <v>3784149.1341371522</v>
      </c>
      <c r="G12" s="366">
        <v>53107.122757806443</v>
      </c>
      <c r="H12" s="363">
        <v>1.4233858154326446E-2</v>
      </c>
      <c r="I12" s="274"/>
      <c r="J12" s="272" t="s">
        <v>382</v>
      </c>
      <c r="K12" s="372" t="s">
        <v>378</v>
      </c>
      <c r="L12" s="362">
        <v>1477443.8008273465</v>
      </c>
      <c r="M12" s="362">
        <v>7879.6004484849982</v>
      </c>
      <c r="N12" s="363">
        <v>5.3618620040237746E-3</v>
      </c>
      <c r="O12" s="366">
        <v>3784149.1341371522</v>
      </c>
      <c r="P12" s="366">
        <v>53107.122757806443</v>
      </c>
      <c r="Q12" s="363">
        <v>1.4233858154326446E-2</v>
      </c>
    </row>
    <row r="13" spans="1:17">
      <c r="A13" s="436"/>
      <c r="B13" s="302" t="s">
        <v>383</v>
      </c>
      <c r="C13" s="373">
        <v>35006171.585300162</v>
      </c>
      <c r="D13" s="373">
        <v>-495908.65388916433</v>
      </c>
      <c r="E13" s="367">
        <v>-1.3968439329415706E-2</v>
      </c>
      <c r="F13" s="370">
        <v>97246202.318996474</v>
      </c>
      <c r="G13" s="370">
        <v>-362332.19486753643</v>
      </c>
      <c r="H13" s="367">
        <v>-3.7120954296888035E-3</v>
      </c>
      <c r="I13" s="275"/>
      <c r="J13" s="272" t="s">
        <v>383</v>
      </c>
      <c r="K13" s="371" t="s">
        <v>383</v>
      </c>
      <c r="L13" s="373">
        <v>35006171.585300162</v>
      </c>
      <c r="M13" s="373">
        <v>-495908.65388916433</v>
      </c>
      <c r="N13" s="367">
        <v>-1.3968439329415706E-2</v>
      </c>
      <c r="O13" s="370">
        <v>97246202.318996474</v>
      </c>
      <c r="P13" s="370">
        <v>-362332.19486753643</v>
      </c>
      <c r="Q13" s="367">
        <v>-3.7120954296888035E-3</v>
      </c>
    </row>
    <row r="14" spans="1:17">
      <c r="A14" s="436"/>
      <c r="B14" s="302" t="s">
        <v>412</v>
      </c>
      <c r="C14" s="362">
        <v>2504650.0374911791</v>
      </c>
      <c r="D14" s="362">
        <v>-26875.405328598339</v>
      </c>
      <c r="E14" s="363">
        <v>-1.0616288848617208E-2</v>
      </c>
      <c r="F14" s="366">
        <v>6831875.2891790317</v>
      </c>
      <c r="G14" s="366">
        <v>-56962.561532357708</v>
      </c>
      <c r="H14" s="363">
        <v>-8.2688201938844238E-3</v>
      </c>
      <c r="I14" s="274"/>
      <c r="J14" s="272" t="s">
        <v>412</v>
      </c>
      <c r="K14" s="372" t="s">
        <v>412</v>
      </c>
      <c r="L14" s="362">
        <v>2504650.0374911791</v>
      </c>
      <c r="M14" s="362">
        <v>-26875.405328598339</v>
      </c>
      <c r="N14" s="363">
        <v>-1.0616288848617208E-2</v>
      </c>
      <c r="O14" s="366">
        <v>6831875.2891790317</v>
      </c>
      <c r="P14" s="366">
        <v>-56962.561532357708</v>
      </c>
      <c r="Q14" s="363">
        <v>-8.2688201938844238E-3</v>
      </c>
    </row>
    <row r="15" spans="1:17">
      <c r="A15" s="436"/>
      <c r="B15" s="302" t="s">
        <v>384</v>
      </c>
      <c r="C15" s="373">
        <v>2526891.7818038389</v>
      </c>
      <c r="D15" s="373">
        <v>-4942.9711068547331</v>
      </c>
      <c r="E15" s="367">
        <v>-1.9523276948355754E-3</v>
      </c>
      <c r="F15" s="370">
        <v>6335530.4587471904</v>
      </c>
      <c r="G15" s="370">
        <v>17355.944087412208</v>
      </c>
      <c r="H15" s="367">
        <v>2.7469871316694382E-3</v>
      </c>
      <c r="I15" s="274"/>
      <c r="J15" s="272" t="s">
        <v>384</v>
      </c>
      <c r="K15" s="371" t="s">
        <v>384</v>
      </c>
      <c r="L15" s="373">
        <v>2526891.7818038389</v>
      </c>
      <c r="M15" s="373">
        <v>-4942.9711068547331</v>
      </c>
      <c r="N15" s="367">
        <v>-1.9523276948355754E-3</v>
      </c>
      <c r="O15" s="370">
        <v>6335530.4587471904</v>
      </c>
      <c r="P15" s="370">
        <v>17355.944087412208</v>
      </c>
      <c r="Q15" s="367">
        <v>2.7469871316694382E-3</v>
      </c>
    </row>
    <row r="16" spans="1:17">
      <c r="A16" s="436"/>
      <c r="B16" s="302" t="s">
        <v>385</v>
      </c>
      <c r="C16" s="362">
        <v>21114143.860822454</v>
      </c>
      <c r="D16" s="362">
        <v>-385548.38221896067</v>
      </c>
      <c r="E16" s="363">
        <v>-1.7932739588109554E-2</v>
      </c>
      <c r="F16" s="366">
        <v>58686138.733756691</v>
      </c>
      <c r="G16" s="366">
        <v>-506292.58761642873</v>
      </c>
      <c r="H16" s="363">
        <v>-8.5533331933540183E-3</v>
      </c>
      <c r="I16" s="274"/>
      <c r="J16" s="272" t="s">
        <v>385</v>
      </c>
      <c r="K16" s="372" t="s">
        <v>385</v>
      </c>
      <c r="L16" s="362">
        <v>21114143.860822454</v>
      </c>
      <c r="M16" s="362">
        <v>-385548.38221896067</v>
      </c>
      <c r="N16" s="363">
        <v>-1.7932739588109554E-2</v>
      </c>
      <c r="O16" s="366">
        <v>58686138.733756691</v>
      </c>
      <c r="P16" s="366">
        <v>-506292.58761642873</v>
      </c>
      <c r="Q16" s="363">
        <v>-8.5533331933540183E-3</v>
      </c>
    </row>
    <row r="17" spans="1:24">
      <c r="A17" s="436"/>
      <c r="B17" s="302" t="s">
        <v>386</v>
      </c>
      <c r="C17" s="373">
        <v>5824124.5197525956</v>
      </c>
      <c r="D17" s="373">
        <v>-44343.719037479721</v>
      </c>
      <c r="E17" s="367">
        <v>-7.5562680469788545E-3</v>
      </c>
      <c r="F17" s="370">
        <v>17217817.69909196</v>
      </c>
      <c r="G17" s="370">
        <v>187511.63186323643</v>
      </c>
      <c r="H17" s="367">
        <v>1.10104675231917E-2</v>
      </c>
      <c r="I17" s="274"/>
      <c r="J17" s="272" t="s">
        <v>386</v>
      </c>
      <c r="K17" s="371" t="s">
        <v>386</v>
      </c>
      <c r="L17" s="373">
        <v>5824124.5197525956</v>
      </c>
      <c r="M17" s="373">
        <v>-44343.719037479721</v>
      </c>
      <c r="N17" s="367">
        <v>-7.5562680469788545E-3</v>
      </c>
      <c r="O17" s="370">
        <v>17217817.69909196</v>
      </c>
      <c r="P17" s="370">
        <v>187511.63186323643</v>
      </c>
      <c r="Q17" s="367">
        <v>1.10104675231917E-2</v>
      </c>
    </row>
    <row r="18" spans="1:24">
      <c r="A18" s="436"/>
      <c r="B18" s="302" t="s">
        <v>387</v>
      </c>
      <c r="C18" s="374">
        <v>939510.4954479076</v>
      </c>
      <c r="D18" s="374">
        <v>10427.561434093863</v>
      </c>
      <c r="E18" s="374">
        <v>1.1223499057339078E-2</v>
      </c>
      <c r="F18" s="374">
        <v>2553453.2459356189</v>
      </c>
      <c r="G18" s="374">
        <v>48710.436413988471</v>
      </c>
      <c r="H18" s="374">
        <v>1.9447280666429565E-2</v>
      </c>
      <c r="I18" s="275"/>
      <c r="J18" s="272" t="s">
        <v>387</v>
      </c>
      <c r="K18" s="372" t="s">
        <v>387</v>
      </c>
      <c r="L18" s="374">
        <v>939510.4954479076</v>
      </c>
      <c r="M18" s="374">
        <v>10427.561434093863</v>
      </c>
      <c r="N18" s="374">
        <v>1.1223499057339078E-2</v>
      </c>
      <c r="O18" s="374">
        <v>2553453.2459356189</v>
      </c>
      <c r="P18" s="374">
        <v>48710.436413988471</v>
      </c>
      <c r="Q18" s="374">
        <v>1.9447280666429565E-2</v>
      </c>
    </row>
    <row r="19" spans="1:24">
      <c r="A19" s="436"/>
      <c r="B19" s="302" t="s">
        <v>388</v>
      </c>
      <c r="C19" s="373">
        <v>550272.27793527022</v>
      </c>
      <c r="D19" s="373">
        <v>14213.201123567414</v>
      </c>
      <c r="E19" s="367">
        <v>2.6514243930170354E-2</v>
      </c>
      <c r="F19" s="370">
        <v>1506660.6007207655</v>
      </c>
      <c r="G19" s="370">
        <v>54265.46035630093</v>
      </c>
      <c r="H19" s="367">
        <v>3.7362738863670072E-2</v>
      </c>
      <c r="I19" s="274"/>
      <c r="J19" s="272" t="s">
        <v>388</v>
      </c>
      <c r="K19" s="371" t="s">
        <v>388</v>
      </c>
      <c r="L19" s="373">
        <v>550272.27793527022</v>
      </c>
      <c r="M19" s="373">
        <v>14213.201123567414</v>
      </c>
      <c r="N19" s="367">
        <v>2.6514243930170354E-2</v>
      </c>
      <c r="O19" s="370">
        <v>1506660.6007207655</v>
      </c>
      <c r="P19" s="370">
        <v>54265.46035630093</v>
      </c>
      <c r="Q19" s="367">
        <v>3.7362738863670072E-2</v>
      </c>
      <c r="S19" s="326">
        <v>721332.21774126112</v>
      </c>
      <c r="T19" s="326">
        <v>12764.758498217445</v>
      </c>
      <c r="U19" s="326">
        <v>1.80148810557204E-2</v>
      </c>
      <c r="V19" s="326">
        <v>2011106.7927589137</v>
      </c>
      <c r="W19" s="326">
        <v>124023.04054599861</v>
      </c>
      <c r="X19" s="326">
        <v>6.572206474702634E-2</v>
      </c>
    </row>
    <row r="20" spans="1:24">
      <c r="A20" s="436"/>
      <c r="B20" s="361" t="s">
        <v>445</v>
      </c>
      <c r="C20" s="362">
        <v>1523786.3432545329</v>
      </c>
      <c r="D20" s="362">
        <v>-45290.852109586354</v>
      </c>
      <c r="E20" s="363">
        <v>-2.8864642379227354E-2</v>
      </c>
      <c r="F20" s="366">
        <v>4100838.7110157488</v>
      </c>
      <c r="G20" s="366">
        <v>-90154.358631271403</v>
      </c>
      <c r="H20" s="363">
        <v>-2.1511454954246563E-2</v>
      </c>
      <c r="I20" s="274"/>
      <c r="J20" s="361" t="s">
        <v>445</v>
      </c>
      <c r="K20" s="372" t="s">
        <v>446</v>
      </c>
      <c r="L20" s="362">
        <v>1523786.3432545329</v>
      </c>
      <c r="M20" s="362">
        <v>-45290.852109586354</v>
      </c>
      <c r="N20" s="363">
        <v>-2.8864642379227354E-2</v>
      </c>
      <c r="O20" s="366">
        <v>4100838.7110157488</v>
      </c>
      <c r="P20" s="366">
        <v>-90154.358631271403</v>
      </c>
      <c r="Q20" s="363">
        <v>-2.1511454954246563E-2</v>
      </c>
    </row>
    <row r="21" spans="1:24">
      <c r="A21" s="436"/>
      <c r="B21" s="302" t="s">
        <v>355</v>
      </c>
      <c r="C21" s="375">
        <v>32645363.122228809</v>
      </c>
      <c r="D21" s="375">
        <v>704928.16637708247</v>
      </c>
      <c r="E21" s="375">
        <v>2.2070086626917847E-2</v>
      </c>
      <c r="F21" s="375">
        <v>87686833.440508232</v>
      </c>
      <c r="G21" s="375">
        <v>2833910.5764867812</v>
      </c>
      <c r="H21" s="375">
        <v>3.3397913481756913E-2</v>
      </c>
      <c r="I21" s="274"/>
      <c r="J21" s="272" t="s">
        <v>355</v>
      </c>
      <c r="K21" s="371" t="s">
        <v>447</v>
      </c>
      <c r="L21" s="375">
        <v>32645363.122228809</v>
      </c>
      <c r="M21" s="375">
        <v>704928.16637708247</v>
      </c>
      <c r="N21" s="375">
        <v>2.2070086626917847E-2</v>
      </c>
      <c r="O21" s="375">
        <v>87686833.440508232</v>
      </c>
      <c r="P21" s="375">
        <v>2833910.5764867812</v>
      </c>
      <c r="Q21" s="375">
        <v>3.3397913481756913E-2</v>
      </c>
    </row>
    <row r="22" spans="1:24">
      <c r="A22" s="436"/>
      <c r="B22" s="302" t="s">
        <v>413</v>
      </c>
      <c r="C22" s="362">
        <v>1984004.2952088444</v>
      </c>
      <c r="D22" s="362">
        <v>43898.637465978507</v>
      </c>
      <c r="E22" s="363">
        <v>2.2626931317261619E-2</v>
      </c>
      <c r="F22" s="366">
        <v>5020824.5122216595</v>
      </c>
      <c r="G22" s="366">
        <v>181426.94716174249</v>
      </c>
      <c r="H22" s="363">
        <v>3.7489572766583858E-2</v>
      </c>
      <c r="I22" s="274"/>
      <c r="J22" s="279" t="s">
        <v>413</v>
      </c>
      <c r="K22" s="372" t="s">
        <v>413</v>
      </c>
      <c r="L22" s="362">
        <v>1984004.2952088444</v>
      </c>
      <c r="M22" s="362">
        <v>43898.637465978507</v>
      </c>
      <c r="N22" s="363">
        <v>2.2626931317261619E-2</v>
      </c>
      <c r="O22" s="366">
        <v>5020824.5122216595</v>
      </c>
      <c r="P22" s="366">
        <v>181426.94716174249</v>
      </c>
      <c r="Q22" s="363">
        <v>3.7489572766583858E-2</v>
      </c>
    </row>
    <row r="23" spans="1:24">
      <c r="A23" s="436"/>
      <c r="B23" s="302" t="s">
        <v>414</v>
      </c>
      <c r="C23" s="373">
        <v>10272575.748600863</v>
      </c>
      <c r="D23" s="373">
        <v>145195.90092498623</v>
      </c>
      <c r="E23" s="367">
        <v>1.4336966037499533E-2</v>
      </c>
      <c r="F23" s="370">
        <v>28451007.864778906</v>
      </c>
      <c r="G23" s="370">
        <v>829426.09619937465</v>
      </c>
      <c r="H23" s="367">
        <v>3.0028189665186895E-2</v>
      </c>
      <c r="I23" s="274"/>
      <c r="J23" s="279" t="s">
        <v>414</v>
      </c>
      <c r="K23" s="371" t="s">
        <v>414</v>
      </c>
      <c r="L23" s="373">
        <v>10272575.748600863</v>
      </c>
      <c r="M23" s="373">
        <v>145195.90092498623</v>
      </c>
      <c r="N23" s="367">
        <v>1.4336966037499533E-2</v>
      </c>
      <c r="O23" s="370">
        <v>28451007.864778906</v>
      </c>
      <c r="P23" s="370">
        <v>829426.09619937465</v>
      </c>
      <c r="Q23" s="367">
        <v>3.0028189665186895E-2</v>
      </c>
    </row>
    <row r="24" spans="1:24">
      <c r="A24" s="436"/>
      <c r="B24" s="302" t="s">
        <v>415</v>
      </c>
      <c r="C24" s="362">
        <v>3032179.8356466019</v>
      </c>
      <c r="D24" s="362">
        <v>107483.29532982362</v>
      </c>
      <c r="E24" s="363">
        <v>3.6750238477111181E-2</v>
      </c>
      <c r="F24" s="366">
        <v>7940522.0602840232</v>
      </c>
      <c r="G24" s="366">
        <v>404012.43357431516</v>
      </c>
      <c r="H24" s="363">
        <v>5.3607366484675886E-2</v>
      </c>
      <c r="I24" s="274"/>
      <c r="J24" s="279" t="s">
        <v>415</v>
      </c>
      <c r="K24" s="372" t="s">
        <v>415</v>
      </c>
      <c r="L24" s="362">
        <v>3032179.8356466019</v>
      </c>
      <c r="M24" s="362">
        <v>107483.29532982362</v>
      </c>
      <c r="N24" s="363">
        <v>3.6750238477111181E-2</v>
      </c>
      <c r="O24" s="366">
        <v>7940522.0602840232</v>
      </c>
      <c r="P24" s="366">
        <v>404012.43357431516</v>
      </c>
      <c r="Q24" s="363">
        <v>5.3607366484675886E-2</v>
      </c>
    </row>
    <row r="25" spans="1:24">
      <c r="A25" s="436"/>
      <c r="B25" s="302" t="s">
        <v>416</v>
      </c>
      <c r="C25" s="373">
        <v>2459244.9788324838</v>
      </c>
      <c r="D25" s="373">
        <v>48287.43828363996</v>
      </c>
      <c r="E25" s="367">
        <v>2.0028323797294058E-2</v>
      </c>
      <c r="F25" s="370">
        <v>6348690.9769794038</v>
      </c>
      <c r="G25" s="370">
        <v>176819.10422820132</v>
      </c>
      <c r="H25" s="367">
        <v>2.8649185834342606E-2</v>
      </c>
      <c r="I25" s="274"/>
      <c r="J25" s="279" t="s">
        <v>416</v>
      </c>
      <c r="K25" s="371" t="s">
        <v>416</v>
      </c>
      <c r="L25" s="373">
        <v>2459244.9788324838</v>
      </c>
      <c r="M25" s="373">
        <v>48287.43828363996</v>
      </c>
      <c r="N25" s="367">
        <v>2.0028323797294058E-2</v>
      </c>
      <c r="O25" s="370">
        <v>6348690.9769794038</v>
      </c>
      <c r="P25" s="370">
        <v>176819.10422820132</v>
      </c>
      <c r="Q25" s="367">
        <v>2.8649185834342606E-2</v>
      </c>
    </row>
    <row r="26" spans="1:24">
      <c r="A26" s="436"/>
      <c r="B26" s="302" t="s">
        <v>417</v>
      </c>
      <c r="C26" s="362">
        <v>5721611.6269583059</v>
      </c>
      <c r="D26" s="362">
        <v>116545.61497406103</v>
      </c>
      <c r="E26" s="363">
        <v>2.0792906760575831E-2</v>
      </c>
      <c r="F26" s="366">
        <v>15941342.168142967</v>
      </c>
      <c r="G26" s="366">
        <v>403369.87678222544</v>
      </c>
      <c r="H26" s="363">
        <v>2.5960264905769134E-2</v>
      </c>
      <c r="I26" s="274"/>
      <c r="J26" s="279" t="s">
        <v>417</v>
      </c>
      <c r="K26" s="372" t="s">
        <v>417</v>
      </c>
      <c r="L26" s="362">
        <v>5721611.6269583059</v>
      </c>
      <c r="M26" s="362">
        <v>116545.61497406103</v>
      </c>
      <c r="N26" s="363">
        <v>2.0792906760575831E-2</v>
      </c>
      <c r="O26" s="366">
        <v>15941342.168142967</v>
      </c>
      <c r="P26" s="366">
        <v>403369.87678222544</v>
      </c>
      <c r="Q26" s="363">
        <v>2.5960264905769134E-2</v>
      </c>
    </row>
    <row r="27" spans="1:24">
      <c r="A27" s="436"/>
      <c r="B27" s="302" t="s">
        <v>418</v>
      </c>
      <c r="C27" s="373">
        <v>5021342.1871020664</v>
      </c>
      <c r="D27" s="373">
        <v>183000.25602253713</v>
      </c>
      <c r="E27" s="367">
        <v>3.782292748824103E-2</v>
      </c>
      <c r="F27" s="370">
        <v>12930181.144497208</v>
      </c>
      <c r="G27" s="370">
        <v>482415.6391998902</v>
      </c>
      <c r="H27" s="367">
        <v>3.8755199798276373E-2</v>
      </c>
      <c r="I27" s="274"/>
      <c r="J27" s="279" t="s">
        <v>418</v>
      </c>
      <c r="K27" s="371" t="s">
        <v>418</v>
      </c>
      <c r="L27" s="373">
        <v>5021342.1871020664</v>
      </c>
      <c r="M27" s="373">
        <v>183000.25602253713</v>
      </c>
      <c r="N27" s="367">
        <v>3.782292748824103E-2</v>
      </c>
      <c r="O27" s="370">
        <v>12930181.144497208</v>
      </c>
      <c r="P27" s="370">
        <v>482415.6391998902</v>
      </c>
      <c r="Q27" s="367">
        <v>3.8755199798276373E-2</v>
      </c>
    </row>
    <row r="28" spans="1:24">
      <c r="A28" s="436"/>
      <c r="B28" s="302" t="s">
        <v>419</v>
      </c>
      <c r="C28" s="362">
        <v>1830889.4678760658</v>
      </c>
      <c r="D28" s="362">
        <v>31239.315190029098</v>
      </c>
      <c r="E28" s="363">
        <v>1.7358548906521304E-2</v>
      </c>
      <c r="F28" s="366">
        <v>4916573.9177160654</v>
      </c>
      <c r="G28" s="366">
        <v>161892.73865524773</v>
      </c>
      <c r="H28" s="363">
        <v>3.4049126020943017E-2</v>
      </c>
      <c r="I28" s="274"/>
      <c r="J28" s="279" t="s">
        <v>419</v>
      </c>
      <c r="K28" s="372" t="s">
        <v>419</v>
      </c>
      <c r="L28" s="362">
        <v>1830889.4678760658</v>
      </c>
      <c r="M28" s="362">
        <v>31239.315190029098</v>
      </c>
      <c r="N28" s="363">
        <v>1.7358548906521304E-2</v>
      </c>
      <c r="O28" s="366">
        <v>4916573.9177160654</v>
      </c>
      <c r="P28" s="366">
        <v>161892.73865524773</v>
      </c>
      <c r="Q28" s="363">
        <v>3.4049126020943017E-2</v>
      </c>
    </row>
    <row r="29" spans="1:24">
      <c r="A29" s="436"/>
      <c r="B29" s="302" t="s">
        <v>420</v>
      </c>
      <c r="C29" s="373">
        <v>792651.98746439221</v>
      </c>
      <c r="D29" s="373">
        <v>29084.794556615525</v>
      </c>
      <c r="E29" s="367">
        <v>3.8090681248177168E-2</v>
      </c>
      <c r="F29" s="370">
        <v>2075902.1926188529</v>
      </c>
      <c r="G29" s="370">
        <v>103331.08819448599</v>
      </c>
      <c r="H29" s="367">
        <v>5.2383961198012134E-2</v>
      </c>
      <c r="I29" s="274"/>
      <c r="J29" s="279" t="s">
        <v>420</v>
      </c>
      <c r="K29" s="371" t="s">
        <v>420</v>
      </c>
      <c r="L29" s="373">
        <v>792651.98746439221</v>
      </c>
      <c r="M29" s="373">
        <v>29084.794556615525</v>
      </c>
      <c r="N29" s="367">
        <v>3.8090681248177168E-2</v>
      </c>
      <c r="O29" s="370">
        <v>2075902.1926188529</v>
      </c>
      <c r="P29" s="370">
        <v>103331.08819448599</v>
      </c>
      <c r="Q29" s="367">
        <v>5.2383961198012134E-2</v>
      </c>
    </row>
    <row r="30" spans="1:24" s="276" customFormat="1">
      <c r="A30" s="436"/>
      <c r="B30" s="302" t="s">
        <v>421</v>
      </c>
      <c r="C30" s="362">
        <v>782249.10778033827</v>
      </c>
      <c r="D30" s="362">
        <v>2460.0374209901784</v>
      </c>
      <c r="E30" s="363">
        <v>3.1547472444779534E-3</v>
      </c>
      <c r="F30" s="366">
        <v>2004871.2775649249</v>
      </c>
      <c r="G30" s="366">
        <v>34582.642283625668</v>
      </c>
      <c r="H30" s="363">
        <v>1.7552069105188889E-2</v>
      </c>
      <c r="I30" s="280"/>
      <c r="J30" s="279" t="s">
        <v>421</v>
      </c>
      <c r="K30" s="372" t="s">
        <v>421</v>
      </c>
      <c r="L30" s="362">
        <v>782249.10778033827</v>
      </c>
      <c r="M30" s="362">
        <v>2460.0374209901784</v>
      </c>
      <c r="N30" s="363">
        <v>3.1547472444779534E-3</v>
      </c>
      <c r="O30" s="366">
        <v>2004871.2775649249</v>
      </c>
      <c r="P30" s="366">
        <v>34582.642283625668</v>
      </c>
      <c r="Q30" s="363">
        <v>1.7552069105188889E-2</v>
      </c>
      <c r="R30" s="285" t="s">
        <v>423</v>
      </c>
      <c r="S30" s="286">
        <f>(L20-(SUM(L21:L29)))</f>
        <v>-62236076.906663887</v>
      </c>
      <c r="T30" s="287">
        <f>(M20-(SUM(M21:M29)))</f>
        <v>-1454954.27123434</v>
      </c>
      <c r="U30" s="288">
        <f>(((S30+T30)-(S30))/S30)</f>
        <v>2.3377988195116339E-2</v>
      </c>
      <c r="V30" s="286">
        <f>(O20-(SUM(O21:O29)))</f>
        <v>-167211039.56673154</v>
      </c>
      <c r="W30" s="286">
        <f>(P20-(SUM(P21:P29)))</f>
        <v>-5666758.8591135349</v>
      </c>
      <c r="X30" s="288">
        <f>(((V30+W30)-(V30))/V30)</f>
        <v>3.3889860823764696E-2</v>
      </c>
    </row>
    <row r="31" spans="1:24">
      <c r="A31" s="436"/>
      <c r="B31" s="284" t="s">
        <v>422</v>
      </c>
      <c r="C31" s="375">
        <v>748613.88675884996</v>
      </c>
      <c r="D31" s="375">
        <v>-2267.1237915749662</v>
      </c>
      <c r="E31" s="375">
        <v>-3.0192850261495847E-3</v>
      </c>
      <c r="F31" s="375">
        <v>2056917.3257042184</v>
      </c>
      <c r="G31" s="375">
        <v>56634.010207666783</v>
      </c>
      <c r="H31" s="375">
        <v>2.8312994348806995E-2</v>
      </c>
      <c r="I31" s="274"/>
      <c r="J31" s="284" t="s">
        <v>422</v>
      </c>
      <c r="K31" s="371" t="s">
        <v>448</v>
      </c>
      <c r="L31" s="375">
        <v>748613.88675884996</v>
      </c>
      <c r="M31" s="375">
        <v>-2267.1237915749662</v>
      </c>
      <c r="N31" s="375">
        <v>-3.0192850261495847E-3</v>
      </c>
      <c r="O31" s="375">
        <v>2056917.3257042184</v>
      </c>
      <c r="P31" s="375">
        <v>56634.010207666783</v>
      </c>
      <c r="Q31" s="375">
        <v>2.8312994348806995E-2</v>
      </c>
    </row>
    <row r="32" spans="1:24">
      <c r="A32" s="436"/>
      <c r="B32" s="302" t="s">
        <v>356</v>
      </c>
      <c r="C32" s="362">
        <v>8364419.801574612</v>
      </c>
      <c r="D32" s="362">
        <v>159890.6007011421</v>
      </c>
      <c r="E32" s="363">
        <v>1.9488089662002769E-2</v>
      </c>
      <c r="F32" s="366">
        <v>23305618.499145161</v>
      </c>
      <c r="G32" s="366">
        <v>744852.43178105727</v>
      </c>
      <c r="H32" s="363">
        <v>3.3015387401163832E-2</v>
      </c>
      <c r="I32" s="274"/>
      <c r="J32" s="272" t="s">
        <v>356</v>
      </c>
      <c r="K32" s="372" t="s">
        <v>356</v>
      </c>
      <c r="L32" s="362">
        <v>8364419.801574612</v>
      </c>
      <c r="M32" s="362">
        <v>159890.6007011421</v>
      </c>
      <c r="N32" s="363">
        <v>1.9488089662002769E-2</v>
      </c>
      <c r="O32" s="366">
        <v>23305618.499145161</v>
      </c>
      <c r="P32" s="366">
        <v>744852.43178105727</v>
      </c>
      <c r="Q32" s="363">
        <v>3.3015387401163832E-2</v>
      </c>
    </row>
    <row r="33" spans="1:17">
      <c r="A33" s="436"/>
      <c r="B33" s="302" t="s">
        <v>389</v>
      </c>
      <c r="C33" s="373">
        <v>2321568.2919715079</v>
      </c>
      <c r="D33" s="373">
        <v>36676.131948023103</v>
      </c>
      <c r="E33" s="367">
        <v>1.6051581159806743E-2</v>
      </c>
      <c r="F33" s="370">
        <v>6572836.1401256807</v>
      </c>
      <c r="G33" s="370">
        <v>220322.0663350597</v>
      </c>
      <c r="H33" s="367">
        <v>3.4682656941142503E-2</v>
      </c>
      <c r="I33" s="274"/>
      <c r="J33" s="272" t="s">
        <v>389</v>
      </c>
      <c r="K33" s="371" t="s">
        <v>389</v>
      </c>
      <c r="L33" s="373">
        <v>2321568.2919715079</v>
      </c>
      <c r="M33" s="373">
        <v>36676.131948023103</v>
      </c>
      <c r="N33" s="367">
        <v>1.6051581159806743E-2</v>
      </c>
      <c r="O33" s="370">
        <v>6572836.1401256807</v>
      </c>
      <c r="P33" s="370">
        <v>220322.0663350597</v>
      </c>
      <c r="Q33" s="367">
        <v>3.4682656941142503E-2</v>
      </c>
    </row>
    <row r="34" spans="1:17">
      <c r="A34" s="436"/>
      <c r="B34" s="302" t="s">
        <v>390</v>
      </c>
      <c r="C34" s="362">
        <v>6042851.5096030859</v>
      </c>
      <c r="D34" s="362">
        <v>123214.46875311248</v>
      </c>
      <c r="E34" s="363">
        <v>2.0814531009729048E-2</v>
      </c>
      <c r="F34" s="366">
        <v>16732782.359019483</v>
      </c>
      <c r="G34" s="366">
        <v>524530.36544600315</v>
      </c>
      <c r="H34" s="363">
        <v>3.2361933023621413E-2</v>
      </c>
      <c r="I34" s="274"/>
      <c r="J34" s="272" t="s">
        <v>390</v>
      </c>
      <c r="K34" s="372" t="s">
        <v>390</v>
      </c>
      <c r="L34" s="362">
        <v>6042851.5096030859</v>
      </c>
      <c r="M34" s="362">
        <v>123214.46875311248</v>
      </c>
      <c r="N34" s="363">
        <v>2.0814531009729048E-2</v>
      </c>
      <c r="O34" s="366">
        <v>16732782.359019483</v>
      </c>
      <c r="P34" s="366">
        <v>524530.36544600315</v>
      </c>
      <c r="Q34" s="363">
        <v>3.2361933023621413E-2</v>
      </c>
    </row>
    <row r="35" spans="1:17">
      <c r="A35" s="436"/>
      <c r="B35" s="302" t="s">
        <v>357</v>
      </c>
      <c r="C35" s="373">
        <v>16481141.257697331</v>
      </c>
      <c r="D35" s="373">
        <v>551806.31888607144</v>
      </c>
      <c r="E35" s="367">
        <v>3.4640888712912613E-2</v>
      </c>
      <c r="F35" s="370">
        <v>50770963.850791633</v>
      </c>
      <c r="G35" s="370">
        <v>1344848.0505909324</v>
      </c>
      <c r="H35" s="367">
        <v>2.7209260303344966E-2</v>
      </c>
      <c r="I35" s="274"/>
      <c r="J35" s="272" t="s">
        <v>357</v>
      </c>
      <c r="K35" s="371" t="s">
        <v>357</v>
      </c>
      <c r="L35" s="373">
        <v>16481141.257697331</v>
      </c>
      <c r="M35" s="373">
        <v>551806.31888607144</v>
      </c>
      <c r="N35" s="367">
        <v>3.4640888712912613E-2</v>
      </c>
      <c r="O35" s="370">
        <v>50770963.850791633</v>
      </c>
      <c r="P35" s="370">
        <v>1344848.0505909324</v>
      </c>
      <c r="Q35" s="367">
        <v>2.7209260303344966E-2</v>
      </c>
    </row>
    <row r="36" spans="1:17">
      <c r="A36" s="436"/>
      <c r="B36" s="302" t="s">
        <v>391</v>
      </c>
      <c r="C36" s="362">
        <v>3959056.8041794305</v>
      </c>
      <c r="D36" s="362">
        <v>120681.16463424917</v>
      </c>
      <c r="E36" s="363">
        <v>3.1440686365065869E-2</v>
      </c>
      <c r="F36" s="366">
        <v>12451024.207719473</v>
      </c>
      <c r="G36" s="366">
        <v>277662.75846012123</v>
      </c>
      <c r="H36" s="363">
        <v>2.2809045769113731E-2</v>
      </c>
      <c r="I36" s="274"/>
      <c r="J36" s="272" t="s">
        <v>391</v>
      </c>
      <c r="K36" s="372" t="s">
        <v>391</v>
      </c>
      <c r="L36" s="362">
        <v>3959056.8041794305</v>
      </c>
      <c r="M36" s="362">
        <v>120681.16463424917</v>
      </c>
      <c r="N36" s="363">
        <v>3.1440686365065869E-2</v>
      </c>
      <c r="O36" s="366">
        <v>12451024.207719473</v>
      </c>
      <c r="P36" s="366">
        <v>277662.75846012123</v>
      </c>
      <c r="Q36" s="363">
        <v>2.2809045769113731E-2</v>
      </c>
    </row>
    <row r="37" spans="1:17">
      <c r="A37" s="436"/>
      <c r="B37" s="302" t="s">
        <v>392</v>
      </c>
      <c r="C37" s="373">
        <v>8493902.9797603339</v>
      </c>
      <c r="D37" s="373">
        <v>275818.05417252611</v>
      </c>
      <c r="E37" s="367">
        <v>3.3562327071327745E-2</v>
      </c>
      <c r="F37" s="370">
        <v>26356722.678039588</v>
      </c>
      <c r="G37" s="370">
        <v>670374.73379213735</v>
      </c>
      <c r="H37" s="367">
        <v>2.6098483725564815E-2</v>
      </c>
      <c r="I37" s="274"/>
      <c r="J37" s="272" t="s">
        <v>392</v>
      </c>
      <c r="K37" s="371" t="s">
        <v>392</v>
      </c>
      <c r="L37" s="373">
        <v>8493902.9797603339</v>
      </c>
      <c r="M37" s="373">
        <v>275818.05417252611</v>
      </c>
      <c r="N37" s="367">
        <v>3.3562327071327745E-2</v>
      </c>
      <c r="O37" s="370">
        <v>26356722.678039588</v>
      </c>
      <c r="P37" s="370">
        <v>670374.73379213735</v>
      </c>
      <c r="Q37" s="367">
        <v>2.6098483725564815E-2</v>
      </c>
    </row>
    <row r="38" spans="1:17">
      <c r="A38" s="436"/>
      <c r="B38" s="302" t="s">
        <v>393</v>
      </c>
      <c r="C38" s="362">
        <v>2359945.8225517944</v>
      </c>
      <c r="D38" s="362">
        <v>104053.80141981319</v>
      </c>
      <c r="E38" s="363">
        <v>4.6125346623461246E-2</v>
      </c>
      <c r="F38" s="366">
        <v>6871150.204694096</v>
      </c>
      <c r="G38" s="366">
        <v>273345.23400157224</v>
      </c>
      <c r="H38" s="363">
        <v>4.1429723251259001E-2</v>
      </c>
      <c r="I38" s="274"/>
      <c r="J38" s="272" t="s">
        <v>393</v>
      </c>
      <c r="K38" s="372" t="s">
        <v>393</v>
      </c>
      <c r="L38" s="362">
        <v>2359945.8225517944</v>
      </c>
      <c r="M38" s="362">
        <v>104053.80141981319</v>
      </c>
      <c r="N38" s="363">
        <v>4.6125346623461246E-2</v>
      </c>
      <c r="O38" s="366">
        <v>6871150.204694096</v>
      </c>
      <c r="P38" s="366">
        <v>273345.23400157224</v>
      </c>
      <c r="Q38" s="363">
        <v>4.1429723251259001E-2</v>
      </c>
    </row>
    <row r="39" spans="1:17">
      <c r="A39" s="436"/>
      <c r="B39" s="302" t="s">
        <v>394</v>
      </c>
      <c r="C39" s="373">
        <v>996365.8395572335</v>
      </c>
      <c r="D39" s="373">
        <v>31223.069525172468</v>
      </c>
      <c r="E39" s="367">
        <v>3.235072622896535E-2</v>
      </c>
      <c r="F39" s="370">
        <v>3056293.1364906966</v>
      </c>
      <c r="G39" s="370">
        <v>71765.466354172211</v>
      </c>
      <c r="H39" s="367">
        <v>2.4045837159515887E-2</v>
      </c>
      <c r="I39" s="274"/>
      <c r="J39" s="272" t="s">
        <v>394</v>
      </c>
      <c r="K39" s="371" t="s">
        <v>394</v>
      </c>
      <c r="L39" s="373">
        <v>996365.8395572335</v>
      </c>
      <c r="M39" s="373">
        <v>31223.069525172468</v>
      </c>
      <c r="N39" s="367">
        <v>3.235072622896535E-2</v>
      </c>
      <c r="O39" s="370">
        <v>3056293.1364906966</v>
      </c>
      <c r="P39" s="370">
        <v>71765.466354172211</v>
      </c>
      <c r="Q39" s="367">
        <v>2.4045837159515887E-2</v>
      </c>
    </row>
    <row r="40" spans="1:17">
      <c r="A40" s="436"/>
      <c r="B40" s="302" t="s">
        <v>395</v>
      </c>
      <c r="C40" s="362">
        <v>671869.81164850597</v>
      </c>
      <c r="D40" s="362">
        <v>20030.229134324123</v>
      </c>
      <c r="E40" s="363">
        <v>3.0728770807483652E-2</v>
      </c>
      <c r="F40" s="366">
        <v>2035773.6238477803</v>
      </c>
      <c r="G40" s="366">
        <v>51699.857982921647</v>
      </c>
      <c r="H40" s="363">
        <v>2.605742733581564E-2</v>
      </c>
      <c r="I40" s="274"/>
      <c r="J40" s="272" t="s">
        <v>395</v>
      </c>
      <c r="K40" s="372" t="s">
        <v>395</v>
      </c>
      <c r="L40" s="362">
        <v>671869.81164850597</v>
      </c>
      <c r="M40" s="362">
        <v>20030.229134324123</v>
      </c>
      <c r="N40" s="363">
        <v>3.0728770807483652E-2</v>
      </c>
      <c r="O40" s="366">
        <v>2035773.6238477803</v>
      </c>
      <c r="P40" s="366">
        <v>51699.857982921647</v>
      </c>
      <c r="Q40" s="363">
        <v>2.605742733581564E-2</v>
      </c>
    </row>
    <row r="41" spans="1:17">
      <c r="A41" s="436"/>
      <c r="B41" s="302" t="s">
        <v>358</v>
      </c>
      <c r="C41" s="373">
        <v>25746442.968113896</v>
      </c>
      <c r="D41" s="373">
        <v>-351342.5652747415</v>
      </c>
      <c r="E41" s="367">
        <v>-1.346254320410617E-2</v>
      </c>
      <c r="F41" s="370">
        <v>78682868.766715407</v>
      </c>
      <c r="G41" s="370">
        <v>-167279.687657848</v>
      </c>
      <c r="H41" s="367">
        <v>-2.1214885569257312E-3</v>
      </c>
      <c r="I41" s="274"/>
      <c r="J41" s="272" t="s">
        <v>358</v>
      </c>
      <c r="K41" s="371" t="s">
        <v>358</v>
      </c>
      <c r="L41" s="373">
        <v>25746442.968113896</v>
      </c>
      <c r="M41" s="373">
        <v>-351342.5652747415</v>
      </c>
      <c r="N41" s="367">
        <v>-1.346254320410617E-2</v>
      </c>
      <c r="O41" s="370">
        <v>78682868.766715407</v>
      </c>
      <c r="P41" s="370">
        <v>-167279.687657848</v>
      </c>
      <c r="Q41" s="367">
        <v>-2.1214885569257312E-3</v>
      </c>
    </row>
    <row r="42" spans="1:17">
      <c r="A42" s="436"/>
      <c r="B42" s="302" t="s">
        <v>396</v>
      </c>
      <c r="C42" s="362">
        <v>25746442.968113888</v>
      </c>
      <c r="D42" s="362">
        <v>-351342.56527475268</v>
      </c>
      <c r="E42" s="363">
        <v>-1.3462543204106597E-2</v>
      </c>
      <c r="F42" s="366">
        <v>78682868.766715392</v>
      </c>
      <c r="G42" s="366">
        <v>-167279.6876578629</v>
      </c>
      <c r="H42" s="363">
        <v>-2.1214885569259202E-3</v>
      </c>
      <c r="I42" s="274"/>
      <c r="J42" s="272" t="s">
        <v>396</v>
      </c>
      <c r="K42" s="372" t="s">
        <v>396</v>
      </c>
      <c r="L42" s="362">
        <v>25746442.968113888</v>
      </c>
      <c r="M42" s="362">
        <v>-351342.56527475268</v>
      </c>
      <c r="N42" s="363">
        <v>-1.3462543204106597E-2</v>
      </c>
      <c r="O42" s="366">
        <v>78682868.766715392</v>
      </c>
      <c r="P42" s="366">
        <v>-167279.6876578629</v>
      </c>
      <c r="Q42" s="363">
        <v>-2.1214885569259202E-3</v>
      </c>
    </row>
    <row r="43" spans="1:17">
      <c r="A43" s="436"/>
      <c r="B43" s="302" t="s">
        <v>359</v>
      </c>
      <c r="C43" s="373">
        <v>18248512.42173972</v>
      </c>
      <c r="D43" s="373">
        <v>744739.58076760545</v>
      </c>
      <c r="E43" s="367">
        <v>4.25473746451022E-2</v>
      </c>
      <c r="F43" s="370">
        <v>48918227.98095236</v>
      </c>
      <c r="G43" s="370">
        <v>2052854.0096389875</v>
      </c>
      <c r="H43" s="367">
        <v>4.3803214093534257E-2</v>
      </c>
      <c r="I43" s="274"/>
      <c r="J43" s="272" t="s">
        <v>359</v>
      </c>
      <c r="K43" s="371" t="s">
        <v>359</v>
      </c>
      <c r="L43" s="373">
        <v>18248512.42173972</v>
      </c>
      <c r="M43" s="373">
        <v>744739.58076760545</v>
      </c>
      <c r="N43" s="367">
        <v>4.25473746451022E-2</v>
      </c>
      <c r="O43" s="370">
        <v>48918227.98095236</v>
      </c>
      <c r="P43" s="370">
        <v>2052854.0096389875</v>
      </c>
      <c r="Q43" s="367">
        <v>4.3803214093534257E-2</v>
      </c>
    </row>
    <row r="44" spans="1:17">
      <c r="A44" s="436"/>
      <c r="B44" s="302" t="s">
        <v>425</v>
      </c>
      <c r="C44" s="362">
        <v>1887910.0106041529</v>
      </c>
      <c r="D44" s="362">
        <v>97955.200058189221</v>
      </c>
      <c r="E44" s="363">
        <v>5.4724957010680836E-2</v>
      </c>
      <c r="F44" s="366">
        <v>5146942.8503182158</v>
      </c>
      <c r="G44" s="366">
        <v>265814.43213250581</v>
      </c>
      <c r="H44" s="363">
        <v>5.4457578117010012E-2</v>
      </c>
      <c r="I44" s="274"/>
      <c r="J44" s="302" t="s">
        <v>425</v>
      </c>
      <c r="K44" s="372" t="s">
        <v>425</v>
      </c>
      <c r="L44" s="362">
        <v>1887910.0106041529</v>
      </c>
      <c r="M44" s="362">
        <v>97955.200058189221</v>
      </c>
      <c r="N44" s="363">
        <v>5.4724957010680836E-2</v>
      </c>
      <c r="O44" s="366">
        <v>5146942.8503182158</v>
      </c>
      <c r="P44" s="366">
        <v>265814.43213250581</v>
      </c>
      <c r="Q44" s="363">
        <v>5.4457578117010012E-2</v>
      </c>
    </row>
    <row r="45" spans="1:17">
      <c r="A45" s="436"/>
      <c r="B45" s="302" t="s">
        <v>426</v>
      </c>
      <c r="C45" s="373">
        <v>7424320.7566993944</v>
      </c>
      <c r="D45" s="373">
        <v>265173.92927723005</v>
      </c>
      <c r="E45" s="367">
        <v>3.703987858742E-2</v>
      </c>
      <c r="F45" s="370">
        <v>19757080.077939127</v>
      </c>
      <c r="G45" s="370">
        <v>791867.54264509678</v>
      </c>
      <c r="H45" s="367">
        <v>4.1753686713051116E-2</v>
      </c>
      <c r="I45" s="274"/>
      <c r="J45" s="302" t="s">
        <v>426</v>
      </c>
      <c r="K45" s="371" t="s">
        <v>426</v>
      </c>
      <c r="L45" s="373">
        <v>7424320.7566993944</v>
      </c>
      <c r="M45" s="373">
        <v>265173.92927723005</v>
      </c>
      <c r="N45" s="367">
        <v>3.703987858742E-2</v>
      </c>
      <c r="O45" s="370">
        <v>19757080.077939127</v>
      </c>
      <c r="P45" s="370">
        <v>791867.54264509678</v>
      </c>
      <c r="Q45" s="367">
        <v>4.1753686713051116E-2</v>
      </c>
    </row>
    <row r="46" spans="1:17">
      <c r="A46" s="436"/>
      <c r="B46" s="302" t="s">
        <v>427</v>
      </c>
      <c r="C46" s="362">
        <v>4199680.6704139188</v>
      </c>
      <c r="D46" s="362">
        <v>163424.70182262966</v>
      </c>
      <c r="E46" s="363">
        <v>4.0489181829483231E-2</v>
      </c>
      <c r="F46" s="366">
        <v>11267600.806194138</v>
      </c>
      <c r="G46" s="366">
        <v>465403.3499811925</v>
      </c>
      <c r="H46" s="363">
        <v>4.3084136525713398E-2</v>
      </c>
      <c r="I46" s="274"/>
      <c r="J46" s="302" t="s">
        <v>427</v>
      </c>
      <c r="K46" s="372" t="s">
        <v>427</v>
      </c>
      <c r="L46" s="362">
        <v>4199680.6704139188</v>
      </c>
      <c r="M46" s="362">
        <v>163424.70182262966</v>
      </c>
      <c r="N46" s="363">
        <v>4.0489181829483231E-2</v>
      </c>
      <c r="O46" s="366">
        <v>11267600.806194138</v>
      </c>
      <c r="P46" s="366">
        <v>465403.3499811925</v>
      </c>
      <c r="Q46" s="363">
        <v>4.3084136525713398E-2</v>
      </c>
    </row>
    <row r="47" spans="1:17">
      <c r="A47" s="436"/>
      <c r="B47" s="302" t="s">
        <v>428</v>
      </c>
      <c r="C47" s="373">
        <v>4736600.9840222737</v>
      </c>
      <c r="D47" s="373">
        <v>218185.74960954022</v>
      </c>
      <c r="E47" s="367">
        <v>4.828811392716062E-2</v>
      </c>
      <c r="F47" s="370">
        <v>12746604.246500883</v>
      </c>
      <c r="G47" s="370">
        <v>529768.68488019891</v>
      </c>
      <c r="H47" s="367">
        <v>4.3363822178672254E-2</v>
      </c>
      <c r="I47" s="274"/>
      <c r="J47" s="302" t="s">
        <v>428</v>
      </c>
      <c r="K47" s="371" t="s">
        <v>428</v>
      </c>
      <c r="L47" s="373">
        <v>4736600.9840222737</v>
      </c>
      <c r="M47" s="373">
        <v>218185.74960954022</v>
      </c>
      <c r="N47" s="367">
        <v>4.828811392716062E-2</v>
      </c>
      <c r="O47" s="370">
        <v>12746604.246500883</v>
      </c>
      <c r="P47" s="370">
        <v>529768.68488019891</v>
      </c>
      <c r="Q47" s="367">
        <v>4.3363822178672254E-2</v>
      </c>
    </row>
    <row r="48" spans="1:17">
      <c r="A48" s="436"/>
      <c r="B48" s="302" t="s">
        <v>360</v>
      </c>
      <c r="C48" s="362">
        <v>1630489.7864373275</v>
      </c>
      <c r="D48" s="362">
        <v>60777.111004848965</v>
      </c>
      <c r="E48" s="363">
        <v>3.8718621538877486E-2</v>
      </c>
      <c r="F48" s="366">
        <v>4662850.9395449674</v>
      </c>
      <c r="G48" s="366">
        <v>141849.26762206107</v>
      </c>
      <c r="H48" s="363">
        <v>3.1375628215976455E-2</v>
      </c>
      <c r="I48" s="274"/>
      <c r="J48" s="272" t="s">
        <v>360</v>
      </c>
      <c r="K48" s="372" t="s">
        <v>360</v>
      </c>
      <c r="L48" s="362">
        <v>1630489.7864373275</v>
      </c>
      <c r="M48" s="362">
        <v>60777.111004848965</v>
      </c>
      <c r="N48" s="363">
        <v>3.8718621538877486E-2</v>
      </c>
      <c r="O48" s="366">
        <v>4662850.9395449674</v>
      </c>
      <c r="P48" s="366">
        <v>141849.26762206107</v>
      </c>
      <c r="Q48" s="363">
        <v>3.1375628215976455E-2</v>
      </c>
    </row>
    <row r="49" spans="1:17">
      <c r="A49" s="436"/>
      <c r="B49" s="302" t="s">
        <v>397</v>
      </c>
      <c r="C49" s="373">
        <v>1630489.7864373275</v>
      </c>
      <c r="D49" s="373">
        <v>60777.111004849197</v>
      </c>
      <c r="E49" s="367">
        <v>3.8718621538877639E-2</v>
      </c>
      <c r="F49" s="370">
        <v>4662850.9395449674</v>
      </c>
      <c r="G49" s="370">
        <v>141849.26762206107</v>
      </c>
      <c r="H49" s="367">
        <v>3.1375628215976455E-2</v>
      </c>
      <c r="I49" s="274"/>
      <c r="J49" s="272" t="s">
        <v>397</v>
      </c>
      <c r="K49" s="371" t="s">
        <v>397</v>
      </c>
      <c r="L49" s="373">
        <v>1630489.7864373275</v>
      </c>
      <c r="M49" s="373">
        <v>60777.111004849197</v>
      </c>
      <c r="N49" s="367">
        <v>3.8718621538877639E-2</v>
      </c>
      <c r="O49" s="370">
        <v>4662850.9395449674</v>
      </c>
      <c r="P49" s="370">
        <v>141849.26762206107</v>
      </c>
      <c r="Q49" s="367">
        <v>3.1375628215976455E-2</v>
      </c>
    </row>
    <row r="50" spans="1:17">
      <c r="A50" s="436"/>
      <c r="B50" s="302" t="s">
        <v>361</v>
      </c>
      <c r="C50" s="362">
        <v>5794304.1714837896</v>
      </c>
      <c r="D50" s="362">
        <v>240493.13794865459</v>
      </c>
      <c r="E50" s="363">
        <v>4.3302362377204417E-2</v>
      </c>
      <c r="F50" s="366">
        <v>15025335.002127318</v>
      </c>
      <c r="G50" s="366">
        <v>801832.24683040567</v>
      </c>
      <c r="H50" s="363">
        <v>5.6373754104402929E-2</v>
      </c>
      <c r="I50" s="274"/>
      <c r="J50" s="272" t="s">
        <v>361</v>
      </c>
      <c r="K50" s="372" t="s">
        <v>361</v>
      </c>
      <c r="L50" s="362">
        <v>5794304.1714837896</v>
      </c>
      <c r="M50" s="362">
        <v>240493.13794865459</v>
      </c>
      <c r="N50" s="363">
        <v>4.3302362377204417E-2</v>
      </c>
      <c r="O50" s="366">
        <v>15025335.002127318</v>
      </c>
      <c r="P50" s="366">
        <v>801832.24683040567</v>
      </c>
      <c r="Q50" s="363">
        <v>5.6373754104402929E-2</v>
      </c>
    </row>
    <row r="51" spans="1:17">
      <c r="A51" s="436"/>
      <c r="B51" s="302" t="s">
        <v>398</v>
      </c>
      <c r="C51" s="373">
        <v>5794304.1714837886</v>
      </c>
      <c r="D51" s="373">
        <v>240493.13794865366</v>
      </c>
      <c r="E51" s="367">
        <v>4.3302362377204244E-2</v>
      </c>
      <c r="F51" s="370">
        <v>15025335.002127318</v>
      </c>
      <c r="G51" s="370">
        <v>801832.24683041312</v>
      </c>
      <c r="H51" s="367">
        <v>5.6373754104403484E-2</v>
      </c>
      <c r="I51" s="274"/>
      <c r="J51" s="272" t="s">
        <v>398</v>
      </c>
      <c r="K51" s="371" t="s">
        <v>398</v>
      </c>
      <c r="L51" s="373">
        <v>5794304.1714837886</v>
      </c>
      <c r="M51" s="373">
        <v>240493.13794865366</v>
      </c>
      <c r="N51" s="367">
        <v>4.3302362377204244E-2</v>
      </c>
      <c r="O51" s="370">
        <v>15025335.002127318</v>
      </c>
      <c r="P51" s="370">
        <v>801832.24683041312</v>
      </c>
      <c r="Q51" s="367">
        <v>5.6373754104403484E-2</v>
      </c>
    </row>
    <row r="52" spans="1:17">
      <c r="A52" s="436"/>
      <c r="B52" s="302" t="s">
        <v>362</v>
      </c>
      <c r="C52" s="362">
        <v>3772436.6551443636</v>
      </c>
      <c r="D52" s="362">
        <v>-28848.074739704374</v>
      </c>
      <c r="E52" s="363">
        <v>-7.5890328637876559E-3</v>
      </c>
      <c r="F52" s="366">
        <v>10863628.876382787</v>
      </c>
      <c r="G52" s="366">
        <v>272140.67947362177</v>
      </c>
      <c r="H52" s="363">
        <v>2.5694281522500168E-2</v>
      </c>
      <c r="I52" s="274"/>
      <c r="J52" s="272" t="s">
        <v>362</v>
      </c>
      <c r="K52" s="372" t="s">
        <v>362</v>
      </c>
      <c r="L52" s="362">
        <v>3772436.6551443636</v>
      </c>
      <c r="M52" s="362">
        <v>-28848.074739704374</v>
      </c>
      <c r="N52" s="363">
        <v>-7.5890328637876559E-3</v>
      </c>
      <c r="O52" s="366">
        <v>10863628.876382787</v>
      </c>
      <c r="P52" s="366">
        <v>272140.67947362177</v>
      </c>
      <c r="Q52" s="363">
        <v>2.5694281522500168E-2</v>
      </c>
    </row>
    <row r="53" spans="1:17">
      <c r="A53" s="436"/>
      <c r="B53" s="302" t="s">
        <v>399</v>
      </c>
      <c r="C53" s="373">
        <v>3772436.6551443646</v>
      </c>
      <c r="D53" s="373">
        <v>-28848.074739702046</v>
      </c>
      <c r="E53" s="367">
        <v>-7.5890328637870461E-3</v>
      </c>
      <c r="F53" s="370">
        <v>10863628.876382787</v>
      </c>
      <c r="G53" s="370">
        <v>272140.67947362177</v>
      </c>
      <c r="H53" s="367">
        <v>2.5694281522500168E-2</v>
      </c>
      <c r="I53" s="274"/>
      <c r="J53" s="272" t="s">
        <v>399</v>
      </c>
      <c r="K53" s="371" t="s">
        <v>399</v>
      </c>
      <c r="L53" s="373">
        <v>3772436.6551443646</v>
      </c>
      <c r="M53" s="373">
        <v>-28848.074739702046</v>
      </c>
      <c r="N53" s="367">
        <v>-7.5890328637870461E-3</v>
      </c>
      <c r="O53" s="370">
        <v>10863628.876382787</v>
      </c>
      <c r="P53" s="370">
        <v>272140.67947362177</v>
      </c>
      <c r="Q53" s="367">
        <v>2.5694281522500168E-2</v>
      </c>
    </row>
    <row r="54" spans="1:17">
      <c r="A54" s="436"/>
      <c r="B54" s="302" t="s">
        <v>363</v>
      </c>
      <c r="C54" s="362">
        <v>8932265.1411683895</v>
      </c>
      <c r="D54" s="362">
        <v>57647.508646052331</v>
      </c>
      <c r="E54" s="363">
        <v>6.4957737936555812E-3</v>
      </c>
      <c r="F54" s="366">
        <v>24413417.803784437</v>
      </c>
      <c r="G54" s="366">
        <v>492831.09694243968</v>
      </c>
      <c r="H54" s="363">
        <v>2.0602801385363818E-2</v>
      </c>
      <c r="I54" s="274"/>
      <c r="J54" s="272" t="s">
        <v>363</v>
      </c>
      <c r="K54" s="372" t="s">
        <v>363</v>
      </c>
      <c r="L54" s="362">
        <v>8932265.1411683895</v>
      </c>
      <c r="M54" s="362">
        <v>57647.508646052331</v>
      </c>
      <c r="N54" s="363">
        <v>6.4957737936555812E-3</v>
      </c>
      <c r="O54" s="366">
        <v>24413417.803784437</v>
      </c>
      <c r="P54" s="366">
        <v>492831.09694243968</v>
      </c>
      <c r="Q54" s="363">
        <v>2.0602801385363818E-2</v>
      </c>
    </row>
    <row r="55" spans="1:17">
      <c r="A55" s="436"/>
      <c r="B55" s="302" t="s">
        <v>400</v>
      </c>
      <c r="C55" s="373">
        <v>8932265.1411683857</v>
      </c>
      <c r="D55" s="373">
        <v>57647.508646048605</v>
      </c>
      <c r="E55" s="367">
        <v>6.4957737936551614E-3</v>
      </c>
      <c r="F55" s="370">
        <v>24413417.803784441</v>
      </c>
      <c r="G55" s="370">
        <v>492831.09694243968</v>
      </c>
      <c r="H55" s="367">
        <v>2.0602801385363818E-2</v>
      </c>
      <c r="I55" s="274"/>
      <c r="J55" s="272" t="s">
        <v>400</v>
      </c>
      <c r="K55" s="371" t="s">
        <v>400</v>
      </c>
      <c r="L55" s="373">
        <v>8932265.1411683857</v>
      </c>
      <c r="M55" s="373">
        <v>57647.508646048605</v>
      </c>
      <c r="N55" s="367">
        <v>6.4957737936551614E-3</v>
      </c>
      <c r="O55" s="370">
        <v>24413417.803784441</v>
      </c>
      <c r="P55" s="370">
        <v>492831.09694243968</v>
      </c>
      <c r="Q55" s="367">
        <v>2.0602801385363818E-2</v>
      </c>
    </row>
    <row r="56" spans="1:17">
      <c r="A56" s="436"/>
      <c r="B56" s="302" t="s">
        <v>364</v>
      </c>
      <c r="C56" s="362">
        <v>6412364.3164399983</v>
      </c>
      <c r="D56" s="362">
        <v>-9151.1757724853233</v>
      </c>
      <c r="E56" s="363">
        <v>-1.4250803853986119E-3</v>
      </c>
      <c r="F56" s="366">
        <v>18923076.912426744</v>
      </c>
      <c r="G56" s="366">
        <v>-30784.208114687353</v>
      </c>
      <c r="H56" s="363">
        <v>-1.6241655417283114E-3</v>
      </c>
      <c r="I56" s="274"/>
      <c r="J56" s="272" t="s">
        <v>364</v>
      </c>
      <c r="K56" s="372" t="s">
        <v>364</v>
      </c>
      <c r="L56" s="362">
        <v>6412364.3164399983</v>
      </c>
      <c r="M56" s="362">
        <v>-9151.1757724853233</v>
      </c>
      <c r="N56" s="363">
        <v>-1.4250803853986119E-3</v>
      </c>
      <c r="O56" s="366">
        <v>18923076.912426744</v>
      </c>
      <c r="P56" s="366">
        <v>-30784.208114687353</v>
      </c>
      <c r="Q56" s="363">
        <v>-1.6241655417283114E-3</v>
      </c>
    </row>
    <row r="57" spans="1:17">
      <c r="A57" s="436"/>
      <c r="B57" s="302" t="s">
        <v>401</v>
      </c>
      <c r="C57" s="373">
        <v>6412364.3164399993</v>
      </c>
      <c r="D57" s="373">
        <v>-9151.1757724853233</v>
      </c>
      <c r="E57" s="367">
        <v>-1.4250803853986117E-3</v>
      </c>
      <c r="F57" s="370">
        <v>18923076.912426751</v>
      </c>
      <c r="G57" s="370">
        <v>-30784.208114683628</v>
      </c>
      <c r="H57" s="367">
        <v>-1.6241655417281145E-3</v>
      </c>
      <c r="I57" s="274"/>
      <c r="J57" s="272" t="s">
        <v>401</v>
      </c>
      <c r="K57" s="371" t="s">
        <v>401</v>
      </c>
      <c r="L57" s="373">
        <v>6412364.3164399993</v>
      </c>
      <c r="M57" s="373">
        <v>-9151.1757724853233</v>
      </c>
      <c r="N57" s="367">
        <v>-1.4250803853986117E-3</v>
      </c>
      <c r="O57" s="370">
        <v>18923076.912426751</v>
      </c>
      <c r="P57" s="370">
        <v>-30784.208114683628</v>
      </c>
      <c r="Q57" s="367">
        <v>-1.6241655417281145E-3</v>
      </c>
    </row>
    <row r="58" spans="1:17">
      <c r="A58" s="436"/>
      <c r="B58" s="302" t="s">
        <v>365</v>
      </c>
      <c r="C58" s="362">
        <v>5248025.6178570371</v>
      </c>
      <c r="D58" s="362">
        <v>88124.102090967819</v>
      </c>
      <c r="E58" s="363">
        <v>1.7078640323212525E-2</v>
      </c>
      <c r="F58" s="366">
        <v>13765750.103797821</v>
      </c>
      <c r="G58" s="366">
        <v>416058.1556390468</v>
      </c>
      <c r="H58" s="363">
        <v>3.1166124076475836E-2</v>
      </c>
      <c r="I58" s="274"/>
      <c r="J58" s="272" t="s">
        <v>365</v>
      </c>
      <c r="K58" s="372" t="s">
        <v>365</v>
      </c>
      <c r="L58" s="362">
        <v>5248025.6178570371</v>
      </c>
      <c r="M58" s="362">
        <v>88124.102090967819</v>
      </c>
      <c r="N58" s="363">
        <v>1.7078640323212525E-2</v>
      </c>
      <c r="O58" s="366">
        <v>13765750.103797821</v>
      </c>
      <c r="P58" s="366">
        <v>416058.1556390468</v>
      </c>
      <c r="Q58" s="363">
        <v>3.1166124076475836E-2</v>
      </c>
    </row>
    <row r="59" spans="1:17">
      <c r="A59" s="436"/>
      <c r="B59" s="302" t="s">
        <v>402</v>
      </c>
      <c r="C59" s="373">
        <v>5248025.6178570371</v>
      </c>
      <c r="D59" s="373">
        <v>88124.102090966888</v>
      </c>
      <c r="E59" s="367">
        <v>1.7078640323212341E-2</v>
      </c>
      <c r="F59" s="370">
        <v>13765750.103797827</v>
      </c>
      <c r="G59" s="370">
        <v>416058.15563905239</v>
      </c>
      <c r="H59" s="367">
        <v>3.1166124076476256E-2</v>
      </c>
      <c r="I59" s="274"/>
      <c r="J59" s="272" t="s">
        <v>402</v>
      </c>
      <c r="K59" s="371" t="s">
        <v>402</v>
      </c>
      <c r="L59" s="373">
        <v>5248025.6178570371</v>
      </c>
      <c r="M59" s="373">
        <v>88124.102090966888</v>
      </c>
      <c r="N59" s="367">
        <v>1.7078640323212341E-2</v>
      </c>
      <c r="O59" s="370">
        <v>13765750.103797827</v>
      </c>
      <c r="P59" s="370">
        <v>416058.15563905239</v>
      </c>
      <c r="Q59" s="367">
        <v>3.1166124076476256E-2</v>
      </c>
    </row>
    <row r="60" spans="1:17">
      <c r="A60" s="436"/>
      <c r="B60" s="302" t="s">
        <v>366</v>
      </c>
      <c r="C60" s="362">
        <v>4415288.6471576411</v>
      </c>
      <c r="D60" s="362">
        <v>144255.93410919048</v>
      </c>
      <c r="E60" s="363">
        <v>3.3775422433191288E-2</v>
      </c>
      <c r="F60" s="366">
        <v>12091164.109084984</v>
      </c>
      <c r="G60" s="366">
        <v>502712.81175070442</v>
      </c>
      <c r="H60" s="363">
        <v>4.3380500021287981E-2</v>
      </c>
      <c r="I60" s="274"/>
      <c r="J60" s="272" t="s">
        <v>366</v>
      </c>
      <c r="K60" s="372" t="s">
        <v>366</v>
      </c>
      <c r="L60" s="362">
        <v>4415288.6471576411</v>
      </c>
      <c r="M60" s="362">
        <v>144255.93410919048</v>
      </c>
      <c r="N60" s="363">
        <v>3.3775422433191288E-2</v>
      </c>
      <c r="O60" s="366">
        <v>12091164.109084984</v>
      </c>
      <c r="P60" s="366">
        <v>502712.81175070442</v>
      </c>
      <c r="Q60" s="363">
        <v>4.3380500021287981E-2</v>
      </c>
    </row>
    <row r="61" spans="1:17">
      <c r="A61" s="436"/>
      <c r="B61" s="302" t="s">
        <v>403</v>
      </c>
      <c r="C61" s="373">
        <v>1501597.1346732553</v>
      </c>
      <c r="D61" s="373">
        <v>60301.048340762965</v>
      </c>
      <c r="E61" s="367">
        <v>4.1838071241978053E-2</v>
      </c>
      <c r="F61" s="370">
        <v>4134037.5817537988</v>
      </c>
      <c r="G61" s="370">
        <v>201381.30243172031</v>
      </c>
      <c r="H61" s="367">
        <v>5.120745067159415E-2</v>
      </c>
      <c r="I61" s="274"/>
      <c r="J61" s="272" t="s">
        <v>403</v>
      </c>
      <c r="K61" s="371" t="s">
        <v>403</v>
      </c>
      <c r="L61" s="373">
        <v>1501597.1346732553</v>
      </c>
      <c r="M61" s="373">
        <v>60301.048340762965</v>
      </c>
      <c r="N61" s="367">
        <v>4.1838071241978053E-2</v>
      </c>
      <c r="O61" s="370">
        <v>4134037.5817537988</v>
      </c>
      <c r="P61" s="370">
        <v>201381.30243172031</v>
      </c>
      <c r="Q61" s="367">
        <v>5.120745067159415E-2</v>
      </c>
    </row>
    <row r="62" spans="1:17">
      <c r="A62" s="436"/>
      <c r="B62" s="302" t="s">
        <v>404</v>
      </c>
      <c r="C62" s="362">
        <v>2913691.5124843842</v>
      </c>
      <c r="D62" s="362">
        <v>83954.885768428445</v>
      </c>
      <c r="E62" s="363">
        <v>2.9668798493753142E-2</v>
      </c>
      <c r="F62" s="366">
        <v>7957126.5273311855</v>
      </c>
      <c r="G62" s="366">
        <v>301331.50931898504</v>
      </c>
      <c r="H62" s="363">
        <v>3.935992390209328E-2</v>
      </c>
      <c r="I62" s="274"/>
      <c r="J62" s="272" t="s">
        <v>404</v>
      </c>
      <c r="K62" s="372" t="s">
        <v>404</v>
      </c>
      <c r="L62" s="362">
        <v>2913691.5124843842</v>
      </c>
      <c r="M62" s="362">
        <v>83954.885768428445</v>
      </c>
      <c r="N62" s="363">
        <v>2.9668798493753142E-2</v>
      </c>
      <c r="O62" s="366">
        <v>7957126.5273311855</v>
      </c>
      <c r="P62" s="366">
        <v>301331.50931898504</v>
      </c>
      <c r="Q62" s="363">
        <v>3.935992390209328E-2</v>
      </c>
    </row>
    <row r="63" spans="1:17">
      <c r="A63" s="436"/>
      <c r="B63" s="302" t="s">
        <v>367</v>
      </c>
      <c r="C63" s="373">
        <v>46018318.893662371</v>
      </c>
      <c r="D63" s="373">
        <v>1380520.7689406723</v>
      </c>
      <c r="E63" s="367">
        <v>3.0927169953217298E-2</v>
      </c>
      <c r="F63" s="370">
        <v>137658295.83106002</v>
      </c>
      <c r="G63" s="370">
        <v>4443892.7232855558</v>
      </c>
      <c r="H63" s="367">
        <v>3.335895083124242E-2</v>
      </c>
      <c r="I63" s="274"/>
      <c r="J63" s="272" t="s">
        <v>367</v>
      </c>
      <c r="K63" s="371" t="s">
        <v>367</v>
      </c>
      <c r="L63" s="373">
        <v>46018318.893662371</v>
      </c>
      <c r="M63" s="373">
        <v>1380520.7689406723</v>
      </c>
      <c r="N63" s="367">
        <v>3.0927169953217298E-2</v>
      </c>
      <c r="O63" s="370">
        <v>137658295.83106002</v>
      </c>
      <c r="P63" s="370">
        <v>4443892.7232855558</v>
      </c>
      <c r="Q63" s="367">
        <v>3.335895083124242E-2</v>
      </c>
    </row>
    <row r="64" spans="1:17">
      <c r="A64" s="436"/>
      <c r="B64" s="302" t="s">
        <v>405</v>
      </c>
      <c r="C64" s="362">
        <v>12429314.039306678</v>
      </c>
      <c r="D64" s="362">
        <v>292806.72487437725</v>
      </c>
      <c r="E64" s="363">
        <v>2.4126111185726551E-2</v>
      </c>
      <c r="F64" s="366">
        <v>34890191.219657838</v>
      </c>
      <c r="G64" s="366">
        <v>805998.63690674305</v>
      </c>
      <c r="H64" s="363">
        <v>2.3647285613408744E-2</v>
      </c>
      <c r="I64" s="274"/>
      <c r="J64" s="272" t="s">
        <v>405</v>
      </c>
      <c r="K64" s="372" t="s">
        <v>405</v>
      </c>
      <c r="L64" s="362">
        <v>12429314.039306678</v>
      </c>
      <c r="M64" s="362">
        <v>292806.72487437725</v>
      </c>
      <c r="N64" s="363">
        <v>2.4126111185726551E-2</v>
      </c>
      <c r="O64" s="366">
        <v>34890191.219657838</v>
      </c>
      <c r="P64" s="366">
        <v>805998.63690674305</v>
      </c>
      <c r="Q64" s="363">
        <v>2.3647285613408744E-2</v>
      </c>
    </row>
    <row r="65" spans="1:17">
      <c r="A65" s="436"/>
      <c r="B65" s="302" t="s">
        <v>406</v>
      </c>
      <c r="C65" s="373">
        <v>9108916.68537369</v>
      </c>
      <c r="D65" s="373">
        <v>394952.23581586964</v>
      </c>
      <c r="E65" s="367">
        <v>4.5324058653453771E-2</v>
      </c>
      <c r="F65" s="370">
        <v>27567119.759060182</v>
      </c>
      <c r="G65" s="370">
        <v>996001.25828045234</v>
      </c>
      <c r="H65" s="367">
        <v>3.7484355739530677E-2</v>
      </c>
      <c r="I65" s="274"/>
      <c r="J65" s="272" t="s">
        <v>406</v>
      </c>
      <c r="K65" s="371" t="s">
        <v>406</v>
      </c>
      <c r="L65" s="373">
        <v>9108916.68537369</v>
      </c>
      <c r="M65" s="373">
        <v>394952.23581586964</v>
      </c>
      <c r="N65" s="367">
        <v>4.5324058653453771E-2</v>
      </c>
      <c r="O65" s="370">
        <v>27567119.759060182</v>
      </c>
      <c r="P65" s="370">
        <v>996001.25828045234</v>
      </c>
      <c r="Q65" s="367">
        <v>3.7484355739530677E-2</v>
      </c>
    </row>
    <row r="66" spans="1:17">
      <c r="A66" s="436"/>
      <c r="B66" s="302" t="s">
        <v>407</v>
      </c>
      <c r="C66" s="362">
        <v>15607856.507431567</v>
      </c>
      <c r="D66" s="362">
        <v>488946.6685276106</v>
      </c>
      <c r="E66" s="363">
        <v>3.2340074366304754E-2</v>
      </c>
      <c r="F66" s="366">
        <v>48544504.74600096</v>
      </c>
      <c r="G66" s="366">
        <v>1875489.3380020559</v>
      </c>
      <c r="H66" s="363">
        <v>4.0187034622560382E-2</v>
      </c>
      <c r="I66" s="274"/>
      <c r="J66" s="272" t="s">
        <v>407</v>
      </c>
      <c r="K66" s="372" t="s">
        <v>407</v>
      </c>
      <c r="L66" s="362">
        <v>15607856.507431567</v>
      </c>
      <c r="M66" s="362">
        <v>488946.6685276106</v>
      </c>
      <c r="N66" s="363">
        <v>3.2340074366304754E-2</v>
      </c>
      <c r="O66" s="366">
        <v>48544504.74600096</v>
      </c>
      <c r="P66" s="366">
        <v>1875489.3380020559</v>
      </c>
      <c r="Q66" s="363">
        <v>4.0187034622560382E-2</v>
      </c>
    </row>
    <row r="67" spans="1:17">
      <c r="A67" s="436"/>
      <c r="B67" s="302" t="s">
        <v>408</v>
      </c>
      <c r="C67" s="373">
        <v>952102.55897920392</v>
      </c>
      <c r="D67" s="373">
        <v>31127.997021625284</v>
      </c>
      <c r="E67" s="367">
        <v>3.3798975897294199E-2</v>
      </c>
      <c r="F67" s="370">
        <v>2683329.0132678826</v>
      </c>
      <c r="G67" s="370">
        <v>50772.915303082205</v>
      </c>
      <c r="H67" s="367">
        <v>1.9286546388255194E-2</v>
      </c>
      <c r="I67" s="274"/>
      <c r="J67" s="272" t="s">
        <v>408</v>
      </c>
      <c r="K67" s="371" t="s">
        <v>408</v>
      </c>
      <c r="L67" s="373">
        <v>952102.55897920392</v>
      </c>
      <c r="M67" s="373">
        <v>31127.997021625284</v>
      </c>
      <c r="N67" s="367">
        <v>3.3798975897294199E-2</v>
      </c>
      <c r="O67" s="370">
        <v>2683329.0132678826</v>
      </c>
      <c r="P67" s="370">
        <v>50772.915303082205</v>
      </c>
      <c r="Q67" s="367">
        <v>1.9286546388255194E-2</v>
      </c>
    </row>
    <row r="68" spans="1:17" s="268" customFormat="1">
      <c r="A68" s="436"/>
      <c r="B68" s="302" t="s">
        <v>409</v>
      </c>
      <c r="C68" s="362">
        <v>7920129.1025706762</v>
      </c>
      <c r="D68" s="362">
        <v>172687.14270108566</v>
      </c>
      <c r="E68" s="363">
        <v>2.2289569072679111E-2</v>
      </c>
      <c r="F68" s="366">
        <v>23973151.093073148</v>
      </c>
      <c r="G68" s="366">
        <v>715630.57479320094</v>
      </c>
      <c r="H68" s="363">
        <v>3.0769856753678E-2</v>
      </c>
      <c r="I68" s="274"/>
      <c r="J68" s="272" t="s">
        <v>409</v>
      </c>
      <c r="K68" s="372" t="s">
        <v>409</v>
      </c>
      <c r="L68" s="362">
        <v>7920129.1025706762</v>
      </c>
      <c r="M68" s="362">
        <v>172687.14270108566</v>
      </c>
      <c r="N68" s="363">
        <v>2.2289569072679111E-2</v>
      </c>
      <c r="O68" s="366">
        <v>23973151.093073148</v>
      </c>
      <c r="P68" s="366">
        <v>715630.57479320094</v>
      </c>
      <c r="Q68" s="363">
        <v>3.0769856753678E-2</v>
      </c>
    </row>
    <row r="69" spans="1:17">
      <c r="A69" s="436"/>
      <c r="B69" s="302" t="s">
        <v>368</v>
      </c>
      <c r="C69" s="373">
        <v>11630664.201296939</v>
      </c>
      <c r="D69" s="373">
        <v>228311.71362142637</v>
      </c>
      <c r="E69" s="367">
        <v>2.0023211338905913E-2</v>
      </c>
      <c r="F69" s="370">
        <v>31076237.480230592</v>
      </c>
      <c r="G69" s="370">
        <v>759763.28224961832</v>
      </c>
      <c r="H69" s="367">
        <v>2.5061070007283935E-2</v>
      </c>
      <c r="I69" s="274"/>
      <c r="J69" s="272" t="s">
        <v>368</v>
      </c>
      <c r="K69" s="371" t="s">
        <v>368</v>
      </c>
      <c r="L69" s="373">
        <v>11630664.201296939</v>
      </c>
      <c r="M69" s="373">
        <v>228311.71362142637</v>
      </c>
      <c r="N69" s="367">
        <v>2.0023211338905913E-2</v>
      </c>
      <c r="O69" s="370">
        <v>31076237.480230592</v>
      </c>
      <c r="P69" s="370">
        <v>759763.28224961832</v>
      </c>
      <c r="Q69" s="367">
        <v>2.5061070007283935E-2</v>
      </c>
    </row>
    <row r="70" spans="1:17">
      <c r="A70" s="436"/>
      <c r="B70" s="302" t="s">
        <v>410</v>
      </c>
      <c r="C70" s="362">
        <v>10324348.796890752</v>
      </c>
      <c r="D70" s="362">
        <v>239124.72169763036</v>
      </c>
      <c r="E70" s="363">
        <v>2.37104024575727E-2</v>
      </c>
      <c r="F70" s="366">
        <v>27704403.69809771</v>
      </c>
      <c r="G70" s="366">
        <v>756803.4889540188</v>
      </c>
      <c r="H70" s="363">
        <v>2.8084262905801349E-2</v>
      </c>
      <c r="I70" s="274"/>
      <c r="J70" s="272" t="s">
        <v>410</v>
      </c>
      <c r="K70" s="372" t="s">
        <v>410</v>
      </c>
      <c r="L70" s="362">
        <v>10324348.796890752</v>
      </c>
      <c r="M70" s="362">
        <v>239124.72169763036</v>
      </c>
      <c r="N70" s="363">
        <v>2.37104024575727E-2</v>
      </c>
      <c r="O70" s="366">
        <v>27704403.69809771</v>
      </c>
      <c r="P70" s="366">
        <v>756803.4889540188</v>
      </c>
      <c r="Q70" s="363">
        <v>2.8084262905801349E-2</v>
      </c>
    </row>
    <row r="71" spans="1:17">
      <c r="A71" s="437"/>
      <c r="B71" s="302" t="s">
        <v>411</v>
      </c>
      <c r="C71" s="373">
        <v>1306315.4044061757</v>
      </c>
      <c r="D71" s="373">
        <v>-10813.008076193742</v>
      </c>
      <c r="E71" s="367">
        <v>-8.2095321714415453E-3</v>
      </c>
      <c r="F71" s="370">
        <v>3371833.782132871</v>
      </c>
      <c r="G71" s="370">
        <v>2959.7932955669239</v>
      </c>
      <c r="H71" s="367">
        <v>8.7857049725639466E-4</v>
      </c>
      <c r="I71" s="274"/>
      <c r="J71" s="272" t="s">
        <v>411</v>
      </c>
      <c r="K71" s="371" t="s">
        <v>411</v>
      </c>
      <c r="L71" s="373">
        <v>1306315.4044061757</v>
      </c>
      <c r="M71" s="373">
        <v>-10813.008076193742</v>
      </c>
      <c r="N71" s="367">
        <v>-8.2095321714415453E-3</v>
      </c>
      <c r="O71" s="370">
        <v>3371833.782132871</v>
      </c>
      <c r="P71" s="370">
        <v>2959.7932955669239</v>
      </c>
      <c r="Q71" s="367">
        <v>8.7857049725639466E-4</v>
      </c>
    </row>
    <row r="72" spans="1:17">
      <c r="A72" s="435" t="s">
        <v>429</v>
      </c>
      <c r="B72" s="302" t="s">
        <v>112</v>
      </c>
      <c r="C72" s="362">
        <v>277248346.68850183</v>
      </c>
      <c r="D72" s="362">
        <v>5076888.4415217042</v>
      </c>
      <c r="E72" s="363">
        <v>1.8653272735580952E-2</v>
      </c>
      <c r="F72" s="366">
        <v>783052374.28424227</v>
      </c>
      <c r="G72" s="366">
        <v>19200540.257849336</v>
      </c>
      <c r="H72" s="363">
        <v>2.513647202578545E-2</v>
      </c>
      <c r="I72" s="274"/>
      <c r="J72" s="272" t="s">
        <v>112</v>
      </c>
      <c r="K72" s="372" t="s">
        <v>112</v>
      </c>
      <c r="L72" s="362">
        <v>277248346.68850183</v>
      </c>
      <c r="M72" s="362">
        <v>5076888.4415217042</v>
      </c>
      <c r="N72" s="363">
        <v>1.8653272735580952E-2</v>
      </c>
      <c r="O72" s="366">
        <v>783052374.28424227</v>
      </c>
      <c r="P72" s="366">
        <v>19200540.257849336</v>
      </c>
      <c r="Q72" s="363">
        <v>2.513647202578545E-2</v>
      </c>
    </row>
    <row r="73" spans="1:17">
      <c r="A73" s="436"/>
      <c r="B73" s="302" t="s">
        <v>354</v>
      </c>
      <c r="C73" s="373">
        <v>528401203.00960457</v>
      </c>
      <c r="D73" s="373">
        <v>23528378.324415267</v>
      </c>
      <c r="E73" s="367">
        <v>4.6602584203430358E-2</v>
      </c>
      <c r="F73" s="370">
        <v>1461270194.7108939</v>
      </c>
      <c r="G73" s="370">
        <v>131593728.95154428</v>
      </c>
      <c r="H73" s="367">
        <v>9.8966727877216318E-2</v>
      </c>
      <c r="I73" s="274"/>
      <c r="J73" s="272" t="s">
        <v>354</v>
      </c>
      <c r="K73" s="371" t="s">
        <v>354</v>
      </c>
      <c r="L73" s="373">
        <v>528401203.00960457</v>
      </c>
      <c r="M73" s="373">
        <v>23528378.324415267</v>
      </c>
      <c r="N73" s="367">
        <v>4.6602584203430358E-2</v>
      </c>
      <c r="O73" s="370">
        <v>1461270194.7108939</v>
      </c>
      <c r="P73" s="370">
        <v>131593728.95154428</v>
      </c>
      <c r="Q73" s="367">
        <v>9.8966727877216318E-2</v>
      </c>
    </row>
    <row r="74" spans="1:17">
      <c r="A74" s="436"/>
      <c r="B74" s="302" t="s">
        <v>375</v>
      </c>
      <c r="C74" s="362">
        <v>40985939.638082907</v>
      </c>
      <c r="D74" s="362">
        <v>1717969.8030470237</v>
      </c>
      <c r="E74" s="363">
        <v>4.374990126212757E-2</v>
      </c>
      <c r="F74" s="366">
        <v>108130659.86902495</v>
      </c>
      <c r="G74" s="366">
        <v>9082609.1311254501</v>
      </c>
      <c r="H74" s="363">
        <v>9.1699019450264693E-2</v>
      </c>
      <c r="I74" s="274"/>
      <c r="J74" s="272" t="s">
        <v>375</v>
      </c>
      <c r="K74" s="372" t="s">
        <v>375</v>
      </c>
      <c r="L74" s="362">
        <v>40985939.638082907</v>
      </c>
      <c r="M74" s="362">
        <v>1717969.8030470237</v>
      </c>
      <c r="N74" s="363">
        <v>4.374990126212757E-2</v>
      </c>
      <c r="O74" s="366">
        <v>108130659.86902495</v>
      </c>
      <c r="P74" s="366">
        <v>9082609.1311254501</v>
      </c>
      <c r="Q74" s="363">
        <v>9.1699019450264693E-2</v>
      </c>
    </row>
    <row r="75" spans="1:17">
      <c r="A75" s="436"/>
      <c r="B75" s="302" t="s">
        <v>376</v>
      </c>
      <c r="C75" s="373">
        <v>97703564.981093735</v>
      </c>
      <c r="D75" s="373">
        <v>3517825.3808054179</v>
      </c>
      <c r="E75" s="367">
        <v>3.7349872663681345E-2</v>
      </c>
      <c r="F75" s="370">
        <v>270808495.83609575</v>
      </c>
      <c r="G75" s="370">
        <v>22578699.21528998</v>
      </c>
      <c r="H75" s="367">
        <v>9.0958859583569876E-2</v>
      </c>
      <c r="I75" s="274"/>
      <c r="J75" s="272" t="s">
        <v>376</v>
      </c>
      <c r="K75" s="371" t="s">
        <v>376</v>
      </c>
      <c r="L75" s="373">
        <v>97703564.981093735</v>
      </c>
      <c r="M75" s="373">
        <v>3517825.3808054179</v>
      </c>
      <c r="N75" s="367">
        <v>3.7349872663681345E-2</v>
      </c>
      <c r="O75" s="370">
        <v>270808495.83609575</v>
      </c>
      <c r="P75" s="370">
        <v>22578699.21528998</v>
      </c>
      <c r="Q75" s="367">
        <v>9.0958859583569876E-2</v>
      </c>
    </row>
    <row r="76" spans="1:17">
      <c r="A76" s="436"/>
      <c r="B76" s="302" t="s">
        <v>377</v>
      </c>
      <c r="C76" s="362">
        <v>40337067.922652833</v>
      </c>
      <c r="D76" s="362">
        <v>2567052.2323799133</v>
      </c>
      <c r="E76" s="363">
        <v>6.7965347259334549E-2</v>
      </c>
      <c r="F76" s="366">
        <v>106358823.9526161</v>
      </c>
      <c r="G76" s="366">
        <v>11922426.754946232</v>
      </c>
      <c r="H76" s="363">
        <v>0.12624821688178939</v>
      </c>
      <c r="I76" s="274"/>
      <c r="J76" s="272" t="s">
        <v>377</v>
      </c>
      <c r="K76" s="372" t="s">
        <v>377</v>
      </c>
      <c r="L76" s="362">
        <v>40337067.922652833</v>
      </c>
      <c r="M76" s="362">
        <v>2567052.2323799133</v>
      </c>
      <c r="N76" s="363">
        <v>6.7965347259334549E-2</v>
      </c>
      <c r="O76" s="366">
        <v>106358823.9526161</v>
      </c>
      <c r="P76" s="366">
        <v>11922426.754946232</v>
      </c>
      <c r="Q76" s="363">
        <v>0.12624821688178939</v>
      </c>
    </row>
    <row r="77" spans="1:17">
      <c r="A77" s="436"/>
      <c r="B77" s="302" t="s">
        <v>378</v>
      </c>
      <c r="C77" s="373">
        <v>112018002.80950403</v>
      </c>
      <c r="D77" s="373">
        <v>4332882.7285376191</v>
      </c>
      <c r="E77" s="367">
        <v>4.0236596525869181E-2</v>
      </c>
      <c r="F77" s="370">
        <v>314908043.45603341</v>
      </c>
      <c r="G77" s="370">
        <v>26821749.387555599</v>
      </c>
      <c r="H77" s="367">
        <v>9.310317755408419E-2</v>
      </c>
      <c r="I77" s="275"/>
      <c r="J77" s="272" t="s">
        <v>378</v>
      </c>
      <c r="K77" s="371" t="s">
        <v>379</v>
      </c>
      <c r="L77" s="373">
        <v>112018002.80950403</v>
      </c>
      <c r="M77" s="373">
        <v>4332882.7285376191</v>
      </c>
      <c r="N77" s="367">
        <v>4.0236596525869181E-2</v>
      </c>
      <c r="O77" s="370">
        <v>314908043.45603341</v>
      </c>
      <c r="P77" s="370">
        <v>26821749.387555599</v>
      </c>
      <c r="Q77" s="367">
        <v>9.310317755408419E-2</v>
      </c>
    </row>
    <row r="78" spans="1:17">
      <c r="A78" s="436"/>
      <c r="B78" s="302" t="s">
        <v>379</v>
      </c>
      <c r="C78" s="362">
        <v>52883697.520444348</v>
      </c>
      <c r="D78" s="362">
        <v>2730399.1256434843</v>
      </c>
      <c r="E78" s="363">
        <v>5.4441067946321371E-2</v>
      </c>
      <c r="F78" s="366">
        <v>145684953.30887088</v>
      </c>
      <c r="G78" s="366">
        <v>14229461.708914086</v>
      </c>
      <c r="H78" s="363">
        <v>0.10824547179981611</v>
      </c>
      <c r="I78" s="274"/>
      <c r="J78" s="272" t="s">
        <v>379</v>
      </c>
      <c r="K78" s="372" t="s">
        <v>380</v>
      </c>
      <c r="L78" s="362">
        <v>52883697.520444348</v>
      </c>
      <c r="M78" s="362">
        <v>2730399.1256434843</v>
      </c>
      <c r="N78" s="363">
        <v>5.4441067946321371E-2</v>
      </c>
      <c r="O78" s="366">
        <v>145684953.30887088</v>
      </c>
      <c r="P78" s="366">
        <v>14229461.708914086</v>
      </c>
      <c r="Q78" s="363">
        <v>0.10824547179981611</v>
      </c>
    </row>
    <row r="79" spans="1:17">
      <c r="A79" s="436"/>
      <c r="B79" s="302" t="s">
        <v>380</v>
      </c>
      <c r="C79" s="373">
        <v>66358431.665034153</v>
      </c>
      <c r="D79" s="373">
        <v>4211783.4207494035</v>
      </c>
      <c r="E79" s="367">
        <v>6.7771690666145232E-2</v>
      </c>
      <c r="F79" s="370">
        <v>180409738.69760686</v>
      </c>
      <c r="G79" s="370">
        <v>19407176.012619138</v>
      </c>
      <c r="H79" s="367">
        <v>0.12053954725298736</v>
      </c>
      <c r="I79" s="274"/>
      <c r="J79" s="272" t="s">
        <v>380</v>
      </c>
      <c r="K79" s="371" t="s">
        <v>381</v>
      </c>
      <c r="L79" s="373">
        <v>66358431.665034153</v>
      </c>
      <c r="M79" s="373">
        <v>4211783.4207494035</v>
      </c>
      <c r="N79" s="367">
        <v>6.7771690666145232E-2</v>
      </c>
      <c r="O79" s="370">
        <v>180409738.69760686</v>
      </c>
      <c r="P79" s="370">
        <v>19407176.012619138</v>
      </c>
      <c r="Q79" s="367">
        <v>0.12053954725298736</v>
      </c>
    </row>
    <row r="80" spans="1:17">
      <c r="A80" s="436"/>
      <c r="B80" s="302" t="s">
        <v>381</v>
      </c>
      <c r="C80" s="362">
        <v>99367796.237954557</v>
      </c>
      <c r="D80" s="362">
        <v>3493948.4097185135</v>
      </c>
      <c r="E80" s="363">
        <v>3.6443185382296739E-2</v>
      </c>
      <c r="F80" s="366">
        <v>286935369.19804853</v>
      </c>
      <c r="G80" s="366">
        <v>22472862.623545021</v>
      </c>
      <c r="H80" s="363">
        <v>8.4975609263591545E-2</v>
      </c>
      <c r="I80" s="274"/>
      <c r="J80" s="272" t="s">
        <v>381</v>
      </c>
      <c r="K80" s="372" t="s">
        <v>382</v>
      </c>
      <c r="L80" s="362">
        <v>99367796.237954557</v>
      </c>
      <c r="M80" s="362">
        <v>3493948.4097185135</v>
      </c>
      <c r="N80" s="363">
        <v>3.6443185382296739E-2</v>
      </c>
      <c r="O80" s="366">
        <v>286935369.19804853</v>
      </c>
      <c r="P80" s="366">
        <v>22472862.623545021</v>
      </c>
      <c r="Q80" s="363">
        <v>8.4975609263591545E-2</v>
      </c>
    </row>
    <row r="81" spans="1:24">
      <c r="A81" s="436"/>
      <c r="B81" s="302" t="s">
        <v>382</v>
      </c>
      <c r="C81" s="373">
        <v>18746702.234931227</v>
      </c>
      <c r="D81" s="373">
        <v>956517.22354638204</v>
      </c>
      <c r="E81" s="367">
        <v>5.3766569764971975E-2</v>
      </c>
      <c r="F81" s="370">
        <v>48034110.392597407</v>
      </c>
      <c r="G81" s="370">
        <v>5078744.1175489798</v>
      </c>
      <c r="H81" s="367">
        <v>0.11823305346831789</v>
      </c>
      <c r="I81" s="274"/>
      <c r="J81" s="272" t="s">
        <v>382</v>
      </c>
      <c r="K81" s="371" t="s">
        <v>378</v>
      </c>
      <c r="L81" s="373">
        <v>18746702.234931227</v>
      </c>
      <c r="M81" s="373">
        <v>956517.22354638204</v>
      </c>
      <c r="N81" s="367">
        <v>5.3766569764971975E-2</v>
      </c>
      <c r="O81" s="370">
        <v>48034110.392597407</v>
      </c>
      <c r="P81" s="370">
        <v>5078744.1175489798</v>
      </c>
      <c r="Q81" s="367">
        <v>0.11823305346831789</v>
      </c>
    </row>
    <row r="82" spans="1:24">
      <c r="A82" s="436"/>
      <c r="B82" s="302" t="s">
        <v>383</v>
      </c>
      <c r="C82" s="362">
        <v>439661953.63933766</v>
      </c>
      <c r="D82" s="362">
        <v>10578790.391651213</v>
      </c>
      <c r="E82" s="363">
        <v>2.4654405713758223E-2</v>
      </c>
      <c r="F82" s="366">
        <v>1219494930.1560135</v>
      </c>
      <c r="G82" s="366">
        <v>96817668.092757702</v>
      </c>
      <c r="H82" s="363">
        <v>8.6238201631363087E-2</v>
      </c>
      <c r="I82" s="275"/>
      <c r="J82" s="272" t="s">
        <v>383</v>
      </c>
      <c r="K82" s="372" t="s">
        <v>383</v>
      </c>
      <c r="L82" s="362">
        <v>439661953.63933766</v>
      </c>
      <c r="M82" s="362">
        <v>10578790.391651213</v>
      </c>
      <c r="N82" s="363">
        <v>2.4654405713758223E-2</v>
      </c>
      <c r="O82" s="366">
        <v>1219494930.1560135</v>
      </c>
      <c r="P82" s="366">
        <v>96817668.092757702</v>
      </c>
      <c r="Q82" s="363">
        <v>8.6238201631363087E-2</v>
      </c>
    </row>
    <row r="83" spans="1:24">
      <c r="A83" s="436"/>
      <c r="B83" s="302" t="s">
        <v>412</v>
      </c>
      <c r="C83" s="373">
        <v>31951942.988312881</v>
      </c>
      <c r="D83" s="373">
        <v>605845.96524789184</v>
      </c>
      <c r="E83" s="367">
        <v>1.9327636381719235E-2</v>
      </c>
      <c r="F83" s="370">
        <v>87043140.075865418</v>
      </c>
      <c r="G83" s="370">
        <v>6332463.4768074602</v>
      </c>
      <c r="H83" s="367">
        <v>7.8458807974871717E-2</v>
      </c>
      <c r="I83" s="274"/>
      <c r="J83" s="272" t="s">
        <v>412</v>
      </c>
      <c r="K83" s="371" t="s">
        <v>412</v>
      </c>
      <c r="L83" s="373">
        <v>31951942.988312881</v>
      </c>
      <c r="M83" s="373">
        <v>605845.96524789184</v>
      </c>
      <c r="N83" s="367">
        <v>1.9327636381719235E-2</v>
      </c>
      <c r="O83" s="370">
        <v>87043140.075865418</v>
      </c>
      <c r="P83" s="370">
        <v>6332463.4768074602</v>
      </c>
      <c r="Q83" s="367">
        <v>7.8458807974871717E-2</v>
      </c>
    </row>
    <row r="84" spans="1:24">
      <c r="A84" s="436"/>
      <c r="B84" s="302" t="s">
        <v>384</v>
      </c>
      <c r="C84" s="362">
        <v>31359075.339200623</v>
      </c>
      <c r="D84" s="362">
        <v>986740.35507464781</v>
      </c>
      <c r="E84" s="363">
        <v>3.2488129595250582E-2</v>
      </c>
      <c r="F84" s="366">
        <v>78836856.473738834</v>
      </c>
      <c r="G84" s="366">
        <v>6064887.5363995731</v>
      </c>
      <c r="H84" s="363">
        <v>8.3340984515916844E-2</v>
      </c>
      <c r="I84" s="274"/>
      <c r="J84" s="272" t="s">
        <v>384</v>
      </c>
      <c r="K84" s="372" t="s">
        <v>384</v>
      </c>
      <c r="L84" s="362">
        <v>31359075.339200623</v>
      </c>
      <c r="M84" s="362">
        <v>986740.35507464781</v>
      </c>
      <c r="N84" s="363">
        <v>3.2488129595250582E-2</v>
      </c>
      <c r="O84" s="366">
        <v>78836856.473738834</v>
      </c>
      <c r="P84" s="366">
        <v>6064887.5363995731</v>
      </c>
      <c r="Q84" s="363">
        <v>8.3340984515916844E-2</v>
      </c>
    </row>
    <row r="85" spans="1:24">
      <c r="A85" s="436"/>
      <c r="B85" s="302" t="s">
        <v>385</v>
      </c>
      <c r="C85" s="373">
        <v>265791386.26524389</v>
      </c>
      <c r="D85" s="373">
        <v>7926731.963190645</v>
      </c>
      <c r="E85" s="367">
        <v>3.0739893315915878E-2</v>
      </c>
      <c r="F85" s="370">
        <v>735492513.18529356</v>
      </c>
      <c r="G85" s="370">
        <v>65349566.79716444</v>
      </c>
      <c r="H85" s="367">
        <v>9.7515861577562132E-2</v>
      </c>
      <c r="I85" s="274"/>
      <c r="J85" s="272" t="s">
        <v>385</v>
      </c>
      <c r="K85" s="371" t="s">
        <v>385</v>
      </c>
      <c r="L85" s="373">
        <v>265791386.26524389</v>
      </c>
      <c r="M85" s="373">
        <v>7926731.963190645</v>
      </c>
      <c r="N85" s="367">
        <v>3.0739893315915878E-2</v>
      </c>
      <c r="O85" s="370">
        <v>735492513.18529356</v>
      </c>
      <c r="P85" s="370">
        <v>65349566.79716444</v>
      </c>
      <c r="Q85" s="367">
        <v>9.7515861577562132E-2</v>
      </c>
    </row>
    <row r="86" spans="1:24">
      <c r="A86" s="436"/>
      <c r="B86" s="302" t="s">
        <v>386</v>
      </c>
      <c r="C86" s="362">
        <v>72645423.565824285</v>
      </c>
      <c r="D86" s="362">
        <v>660906.46106798947</v>
      </c>
      <c r="E86" s="363">
        <v>9.1812307375237056E-3</v>
      </c>
      <c r="F86" s="366">
        <v>215128785.7038469</v>
      </c>
      <c r="G86" s="366">
        <v>12551925.010268182</v>
      </c>
      <c r="H86" s="363">
        <v>6.1961296898832098E-2</v>
      </c>
      <c r="I86" s="274"/>
      <c r="J86" s="272" t="s">
        <v>386</v>
      </c>
      <c r="K86" s="372" t="s">
        <v>386</v>
      </c>
      <c r="L86" s="362">
        <v>72645423.565824285</v>
      </c>
      <c r="M86" s="362">
        <v>660906.46106798947</v>
      </c>
      <c r="N86" s="363">
        <v>9.1812307375237056E-3</v>
      </c>
      <c r="O86" s="366">
        <v>215128785.7038469</v>
      </c>
      <c r="P86" s="366">
        <v>12551925.010268182</v>
      </c>
      <c r="Q86" s="363">
        <v>6.1961296898832098E-2</v>
      </c>
    </row>
    <row r="87" spans="1:24">
      <c r="A87" s="436"/>
      <c r="B87" s="302" t="s">
        <v>387</v>
      </c>
      <c r="C87" s="375">
        <v>11296296.868697524</v>
      </c>
      <c r="D87" s="375">
        <v>243508.62411290407</v>
      </c>
      <c r="E87" s="375">
        <v>2.2031420373244966E-2</v>
      </c>
      <c r="F87" s="375">
        <v>31634041.161728621</v>
      </c>
      <c r="G87" s="375">
        <v>2353384.822537899</v>
      </c>
      <c r="H87" s="375">
        <v>8.0373363058395958E-2</v>
      </c>
      <c r="I87" s="274"/>
      <c r="J87" s="272" t="s">
        <v>387</v>
      </c>
      <c r="K87" s="371" t="s">
        <v>387</v>
      </c>
      <c r="L87" s="375">
        <v>11296296.868697524</v>
      </c>
      <c r="M87" s="375">
        <v>243508.62411290407</v>
      </c>
      <c r="N87" s="375">
        <v>2.2031420373244966E-2</v>
      </c>
      <c r="O87" s="375">
        <v>31634041.161728621</v>
      </c>
      <c r="P87" s="375">
        <v>2353384.822537899</v>
      </c>
      <c r="Q87" s="375">
        <v>8.0373363058395958E-2</v>
      </c>
    </row>
    <row r="88" spans="1:24">
      <c r="A88" s="436"/>
      <c r="B88" s="302" t="s">
        <v>388</v>
      </c>
      <c r="C88" s="362">
        <v>6866248.6669886792</v>
      </c>
      <c r="D88" s="362">
        <v>245120.68609535228</v>
      </c>
      <c r="E88" s="363">
        <v>3.7020985971378317E-2</v>
      </c>
      <c r="F88" s="366">
        <v>18912913.897038851</v>
      </c>
      <c r="G88" s="366">
        <v>1589483.8997035213</v>
      </c>
      <c r="H88" s="363">
        <v>9.1753417189783651E-2</v>
      </c>
      <c r="I88" s="274"/>
      <c r="J88" s="272" t="s">
        <v>388</v>
      </c>
      <c r="K88" s="372" t="s">
        <v>388</v>
      </c>
      <c r="L88" s="362">
        <v>6866248.6669886792</v>
      </c>
      <c r="M88" s="362">
        <v>245120.68609535228</v>
      </c>
      <c r="N88" s="363">
        <v>3.7020985971378317E-2</v>
      </c>
      <c r="O88" s="366">
        <v>18912913.897038851</v>
      </c>
      <c r="P88" s="366">
        <v>1589483.8997035213</v>
      </c>
      <c r="Q88" s="363">
        <v>9.1753417189783651E-2</v>
      </c>
    </row>
    <row r="89" spans="1:24">
      <c r="A89" s="436"/>
      <c r="B89" s="361" t="s">
        <v>445</v>
      </c>
      <c r="C89" s="373">
        <v>19444273.35369068</v>
      </c>
      <c r="D89" s="373">
        <v>-30063.371311631054</v>
      </c>
      <c r="E89" s="367">
        <v>-1.5437430160604088E-3</v>
      </c>
      <c r="F89" s="370">
        <v>52280314.781026863</v>
      </c>
      <c r="G89" s="370">
        <v>2646538.2463907152</v>
      </c>
      <c r="H89" s="367">
        <v>5.3321315264895676E-2</v>
      </c>
      <c r="I89" s="274"/>
      <c r="J89" s="361" t="s">
        <v>445</v>
      </c>
      <c r="K89" s="371" t="s">
        <v>446</v>
      </c>
      <c r="L89" s="373">
        <v>19444273.35369068</v>
      </c>
      <c r="M89" s="373">
        <v>-30063.371311631054</v>
      </c>
      <c r="N89" s="367">
        <v>-1.5437430160604088E-3</v>
      </c>
      <c r="O89" s="370">
        <v>52280314.781026863</v>
      </c>
      <c r="P89" s="370">
        <v>2646538.2463907152</v>
      </c>
      <c r="Q89" s="367">
        <v>5.3321315264895676E-2</v>
      </c>
    </row>
    <row r="90" spans="1:24">
      <c r="A90" s="436"/>
      <c r="B90" s="302" t="s">
        <v>355</v>
      </c>
      <c r="C90" s="374">
        <v>400740473.42612892</v>
      </c>
      <c r="D90" s="374">
        <v>14907094.454648674</v>
      </c>
      <c r="E90" s="374">
        <v>3.8636093368558881E-2</v>
      </c>
      <c r="F90" s="374">
        <v>1075876661.0201468</v>
      </c>
      <c r="G90" s="374">
        <v>87476171.027095199</v>
      </c>
      <c r="H90" s="374">
        <v>8.8502759673571338E-2</v>
      </c>
      <c r="I90" s="274"/>
      <c r="J90" s="272" t="s">
        <v>355</v>
      </c>
      <c r="K90" s="372" t="s">
        <v>447</v>
      </c>
      <c r="L90" s="374">
        <v>400740473.42612892</v>
      </c>
      <c r="M90" s="374">
        <v>14907094.454648674</v>
      </c>
      <c r="N90" s="374">
        <v>3.8636093368558881E-2</v>
      </c>
      <c r="O90" s="374">
        <v>1075876661.0201468</v>
      </c>
      <c r="P90" s="374">
        <v>87476171.027095199</v>
      </c>
      <c r="Q90" s="374">
        <v>8.8502759673571338E-2</v>
      </c>
    </row>
    <row r="91" spans="1:24">
      <c r="A91" s="436"/>
      <c r="B91" s="302" t="s">
        <v>413</v>
      </c>
      <c r="C91" s="373">
        <v>24736068.461334866</v>
      </c>
      <c r="D91" s="373">
        <v>1474419.7968369573</v>
      </c>
      <c r="E91" s="367">
        <v>6.3384148651820502E-2</v>
      </c>
      <c r="F91" s="370">
        <v>62322320.431371309</v>
      </c>
      <c r="G91" s="370">
        <v>7020831.950413689</v>
      </c>
      <c r="H91" s="367">
        <v>0.1269555692489403</v>
      </c>
      <c r="I91" s="274"/>
      <c r="J91" s="279" t="s">
        <v>413</v>
      </c>
      <c r="K91" s="371" t="s">
        <v>413</v>
      </c>
      <c r="L91" s="373">
        <v>24736068.461334866</v>
      </c>
      <c r="M91" s="373">
        <v>1474419.7968369573</v>
      </c>
      <c r="N91" s="367">
        <v>6.3384148651820502E-2</v>
      </c>
      <c r="O91" s="370">
        <v>62322320.431371309</v>
      </c>
      <c r="P91" s="370">
        <v>7020831.950413689</v>
      </c>
      <c r="Q91" s="367">
        <v>0.1269555692489403</v>
      </c>
      <c r="R91" s="303"/>
      <c r="S91" s="303"/>
      <c r="T91" s="303"/>
      <c r="U91" s="303"/>
      <c r="V91" s="303"/>
      <c r="W91" s="303"/>
      <c r="X91" s="303"/>
    </row>
    <row r="92" spans="1:24">
      <c r="A92" s="436"/>
      <c r="B92" s="302" t="s">
        <v>414</v>
      </c>
      <c r="C92" s="362">
        <v>125597767.96487509</v>
      </c>
      <c r="D92" s="362">
        <v>2882706.2084310055</v>
      </c>
      <c r="E92" s="363">
        <v>2.3491054538622089E-2</v>
      </c>
      <c r="F92" s="366">
        <v>346555752.74516076</v>
      </c>
      <c r="G92" s="366">
        <v>23909195.010770977</v>
      </c>
      <c r="H92" s="363">
        <v>7.4103363069050895E-2</v>
      </c>
      <c r="I92" s="274"/>
      <c r="J92" s="279" t="s">
        <v>414</v>
      </c>
      <c r="K92" s="372" t="s">
        <v>414</v>
      </c>
      <c r="L92" s="362">
        <v>125597767.96487509</v>
      </c>
      <c r="M92" s="362">
        <v>2882706.2084310055</v>
      </c>
      <c r="N92" s="363">
        <v>2.3491054538622089E-2</v>
      </c>
      <c r="O92" s="366">
        <v>346555752.74516076</v>
      </c>
      <c r="P92" s="366">
        <v>23909195.010770977</v>
      </c>
      <c r="Q92" s="363">
        <v>7.4103363069050895E-2</v>
      </c>
      <c r="R92" s="303"/>
      <c r="S92" s="303"/>
      <c r="T92" s="303"/>
      <c r="U92" s="303"/>
      <c r="V92" s="303"/>
      <c r="W92" s="303"/>
      <c r="X92" s="303"/>
    </row>
    <row r="93" spans="1:24">
      <c r="A93" s="436"/>
      <c r="B93" s="302" t="s">
        <v>415</v>
      </c>
      <c r="C93" s="373">
        <v>37052561.741880126</v>
      </c>
      <c r="D93" s="373">
        <v>1684045.9986897483</v>
      </c>
      <c r="E93" s="367">
        <v>4.7614268320377101E-2</v>
      </c>
      <c r="F93" s="370">
        <v>96848737.414523691</v>
      </c>
      <c r="G93" s="370">
        <v>8312375.9179360121</v>
      </c>
      <c r="H93" s="367">
        <v>9.3886576965966501E-2</v>
      </c>
      <c r="I93" s="274"/>
      <c r="J93" s="279" t="s">
        <v>415</v>
      </c>
      <c r="K93" s="371" t="s">
        <v>415</v>
      </c>
      <c r="L93" s="373">
        <v>37052561.741880126</v>
      </c>
      <c r="M93" s="373">
        <v>1684045.9986897483</v>
      </c>
      <c r="N93" s="367">
        <v>4.7614268320377101E-2</v>
      </c>
      <c r="O93" s="370">
        <v>96848737.414523691</v>
      </c>
      <c r="P93" s="370">
        <v>8312375.9179360121</v>
      </c>
      <c r="Q93" s="367">
        <v>9.3886576965966501E-2</v>
      </c>
      <c r="R93" s="303"/>
      <c r="S93" s="303"/>
      <c r="T93" s="303"/>
      <c r="U93" s="303"/>
      <c r="V93" s="303"/>
      <c r="W93" s="303"/>
      <c r="X93" s="303"/>
    </row>
    <row r="94" spans="1:24" s="276" customFormat="1">
      <c r="A94" s="436"/>
      <c r="B94" s="302" t="s">
        <v>416</v>
      </c>
      <c r="C94" s="362">
        <v>30164050.247862302</v>
      </c>
      <c r="D94" s="362">
        <v>1316204.9935902655</v>
      </c>
      <c r="E94" s="363">
        <v>4.562576448912941E-2</v>
      </c>
      <c r="F94" s="366">
        <v>77677283.826463148</v>
      </c>
      <c r="G94" s="366">
        <v>7124141.0157184154</v>
      </c>
      <c r="H94" s="363">
        <v>0.10097553038606043</v>
      </c>
      <c r="I94" s="280"/>
      <c r="J94" s="279" t="s">
        <v>416</v>
      </c>
      <c r="K94" s="372" t="s">
        <v>416</v>
      </c>
      <c r="L94" s="362">
        <v>30164050.247862302</v>
      </c>
      <c r="M94" s="362">
        <v>1316204.9935902655</v>
      </c>
      <c r="N94" s="363">
        <v>4.562576448912941E-2</v>
      </c>
      <c r="O94" s="366">
        <v>77677283.826463148</v>
      </c>
      <c r="P94" s="366">
        <v>7124141.0157184154</v>
      </c>
      <c r="Q94" s="363">
        <v>0.10097553038606043</v>
      </c>
      <c r="R94"/>
      <c r="S94"/>
      <c r="T94"/>
      <c r="U94"/>
      <c r="V94"/>
      <c r="W94"/>
      <c r="X94"/>
    </row>
    <row r="95" spans="1:24">
      <c r="A95" s="436"/>
      <c r="B95" s="302" t="s">
        <v>417</v>
      </c>
      <c r="C95" s="373">
        <v>70557556.537188634</v>
      </c>
      <c r="D95" s="373">
        <v>1783267.4153583944</v>
      </c>
      <c r="E95" s="367">
        <v>2.5929274415318559E-2</v>
      </c>
      <c r="F95" s="370">
        <v>197420693.19441211</v>
      </c>
      <c r="G95" s="370">
        <v>12604788.031558007</v>
      </c>
      <c r="H95" s="367">
        <v>6.8201857521142759E-2</v>
      </c>
      <c r="I95" s="274"/>
      <c r="J95" s="279" t="s">
        <v>417</v>
      </c>
      <c r="K95" s="371" t="s">
        <v>417</v>
      </c>
      <c r="L95" s="373">
        <v>70557556.537188634</v>
      </c>
      <c r="M95" s="373">
        <v>1783267.4153583944</v>
      </c>
      <c r="N95" s="367">
        <v>2.5929274415318559E-2</v>
      </c>
      <c r="O95" s="370">
        <v>197420693.19441211</v>
      </c>
      <c r="P95" s="370">
        <v>12604788.031558007</v>
      </c>
      <c r="Q95" s="367">
        <v>6.8201857521142759E-2</v>
      </c>
    </row>
    <row r="96" spans="1:24">
      <c r="A96" s="436"/>
      <c r="B96" s="302" t="s">
        <v>418</v>
      </c>
      <c r="C96" s="362">
        <v>61243747.618369512</v>
      </c>
      <c r="D96" s="362">
        <v>3740051.5879817158</v>
      </c>
      <c r="E96" s="363">
        <v>6.5040194738183219E-2</v>
      </c>
      <c r="F96" s="366">
        <v>158597552.24271894</v>
      </c>
      <c r="G96" s="366">
        <v>16614859.338403434</v>
      </c>
      <c r="H96" s="363">
        <v>0.11702031422661115</v>
      </c>
      <c r="I96" s="274"/>
      <c r="J96" s="279" t="s">
        <v>418</v>
      </c>
      <c r="K96" s="372" t="s">
        <v>418</v>
      </c>
      <c r="L96" s="362">
        <v>61243747.618369512</v>
      </c>
      <c r="M96" s="362">
        <v>3740051.5879817158</v>
      </c>
      <c r="N96" s="363">
        <v>6.5040194738183219E-2</v>
      </c>
      <c r="O96" s="366">
        <v>158597552.24271894</v>
      </c>
      <c r="P96" s="366">
        <v>16614859.338403434</v>
      </c>
      <c r="Q96" s="363">
        <v>0.11702031422661115</v>
      </c>
      <c r="R96" s="303"/>
      <c r="S96" s="303"/>
      <c r="T96" s="303"/>
      <c r="U96" s="303"/>
      <c r="V96" s="303"/>
      <c r="W96" s="303"/>
      <c r="X96" s="303"/>
    </row>
    <row r="97" spans="1:24">
      <c r="A97" s="436"/>
      <c r="B97" s="302" t="s">
        <v>419</v>
      </c>
      <c r="C97" s="373">
        <v>22514066.848929156</v>
      </c>
      <c r="D97" s="373">
        <v>913364.76260214299</v>
      </c>
      <c r="E97" s="367">
        <v>4.2284031276015425E-2</v>
      </c>
      <c r="F97" s="370">
        <v>60169841.216314428</v>
      </c>
      <c r="G97" s="370">
        <v>5643793.9916100353</v>
      </c>
      <c r="H97" s="367">
        <v>0.10350638417546931</v>
      </c>
      <c r="I97" s="274"/>
      <c r="J97" s="279" t="s">
        <v>419</v>
      </c>
      <c r="K97" s="371" t="s">
        <v>419</v>
      </c>
      <c r="L97" s="373">
        <v>22514066.848929156</v>
      </c>
      <c r="M97" s="373">
        <v>913364.76260214299</v>
      </c>
      <c r="N97" s="367">
        <v>4.2284031276015425E-2</v>
      </c>
      <c r="O97" s="370">
        <v>60169841.216314428</v>
      </c>
      <c r="P97" s="370">
        <v>5643793.9916100353</v>
      </c>
      <c r="Q97" s="367">
        <v>0.10350638417546931</v>
      </c>
    </row>
    <row r="98" spans="1:24">
      <c r="A98" s="436"/>
      <c r="B98" s="302" t="s">
        <v>420</v>
      </c>
      <c r="C98" s="362">
        <v>9789964.2729566749</v>
      </c>
      <c r="D98" s="362">
        <v>447595.75388061628</v>
      </c>
      <c r="E98" s="363">
        <v>4.791030807301986E-2</v>
      </c>
      <c r="F98" s="366">
        <v>25593058.913766611</v>
      </c>
      <c r="G98" s="366">
        <v>2150633.7854479589</v>
      </c>
      <c r="H98" s="363">
        <v>9.1741096481096351E-2</v>
      </c>
      <c r="I98" s="274"/>
      <c r="J98" s="279" t="s">
        <v>420</v>
      </c>
      <c r="K98" s="372" t="s">
        <v>420</v>
      </c>
      <c r="L98" s="362">
        <v>9789964.2729566749</v>
      </c>
      <c r="M98" s="362">
        <v>447595.75388061628</v>
      </c>
      <c r="N98" s="363">
        <v>4.791030807301986E-2</v>
      </c>
      <c r="O98" s="366">
        <v>25593058.913766611</v>
      </c>
      <c r="P98" s="366">
        <v>2150633.7854479589</v>
      </c>
      <c r="Q98" s="363">
        <v>9.1741096481096351E-2</v>
      </c>
      <c r="R98" s="285" t="s">
        <v>423</v>
      </c>
      <c r="S98" s="286">
        <f>(L88-(SUM(L89:L97)))</f>
        <v>-785184317.5332706</v>
      </c>
      <c r="T98" s="286">
        <f>(M88-(SUM(M89:M97)))</f>
        <v>-28425971.160731919</v>
      </c>
      <c r="U98" s="288">
        <f>(((S98+T98)-(S98))/S98)</f>
        <v>3.6202927804308088E-2</v>
      </c>
      <c r="V98" s="286">
        <f>(O88-(SUM(O89:O97)))</f>
        <v>-2108836242.9750988</v>
      </c>
      <c r="W98" s="286">
        <f>(P88-(SUM(P89:P97)))</f>
        <v>-169763210.63019297</v>
      </c>
      <c r="X98" s="288">
        <f>(((V98+W98)-(V98))/V98)</f>
        <v>8.050089768501649E-2</v>
      </c>
    </row>
    <row r="99" spans="1:24">
      <c r="A99" s="436"/>
      <c r="B99" s="302" t="s">
        <v>421</v>
      </c>
      <c r="C99" s="373">
        <v>9745891.9376408439</v>
      </c>
      <c r="D99" s="373">
        <v>347603.41311690025</v>
      </c>
      <c r="E99" s="367">
        <v>3.6985820578913073E-2</v>
      </c>
      <c r="F99" s="370">
        <v>24938375.445693806</v>
      </c>
      <c r="G99" s="370">
        <v>1960788.0610103309</v>
      </c>
      <c r="H99" s="367">
        <v>8.5334810316829157E-2</v>
      </c>
      <c r="I99" s="274"/>
      <c r="J99" s="279" t="s">
        <v>421</v>
      </c>
      <c r="K99" s="371" t="s">
        <v>421</v>
      </c>
      <c r="L99" s="373">
        <v>9745891.9376408439</v>
      </c>
      <c r="M99" s="373">
        <v>347603.41311690025</v>
      </c>
      <c r="N99" s="367">
        <v>3.6985820578913073E-2</v>
      </c>
      <c r="O99" s="370">
        <v>24938375.445693806</v>
      </c>
      <c r="P99" s="370">
        <v>1960788.0610103309</v>
      </c>
      <c r="Q99" s="367">
        <v>8.5334810316829157E-2</v>
      </c>
    </row>
    <row r="100" spans="1:24">
      <c r="A100" s="436"/>
      <c r="B100" s="284" t="s">
        <v>422</v>
      </c>
      <c r="C100" s="374">
        <v>9338797.7950916905</v>
      </c>
      <c r="D100" s="374">
        <v>317834.52416084893</v>
      </c>
      <c r="E100" s="374">
        <v>3.5232880859302367E-2</v>
      </c>
      <c r="F100" s="374">
        <v>25753045.589721885</v>
      </c>
      <c r="G100" s="374">
        <v>2134763.9242261574</v>
      </c>
      <c r="H100" s="374">
        <v>9.0386081191709364E-2</v>
      </c>
      <c r="I100" s="274"/>
      <c r="J100" s="284" t="s">
        <v>422</v>
      </c>
      <c r="K100" s="372" t="s">
        <v>448</v>
      </c>
      <c r="L100" s="374">
        <v>9338797.7950916905</v>
      </c>
      <c r="M100" s="374">
        <v>317834.52416084893</v>
      </c>
      <c r="N100" s="374">
        <v>3.5232880859302367E-2</v>
      </c>
      <c r="O100" s="374">
        <v>25753045.589721885</v>
      </c>
      <c r="P100" s="374">
        <v>2134763.9242261574</v>
      </c>
      <c r="Q100" s="374">
        <v>9.0386081191709364E-2</v>
      </c>
    </row>
    <row r="101" spans="1:24">
      <c r="A101" s="436"/>
      <c r="B101" s="302" t="s">
        <v>356</v>
      </c>
      <c r="C101" s="373">
        <v>104856667.46364519</v>
      </c>
      <c r="D101" s="373">
        <v>3181100.2719316632</v>
      </c>
      <c r="E101" s="367">
        <v>3.1286771835101403E-2</v>
      </c>
      <c r="F101" s="370">
        <v>290803866.71695238</v>
      </c>
      <c r="G101" s="370">
        <v>22850508.503685355</v>
      </c>
      <c r="H101" s="367">
        <v>8.5277932906138026E-2</v>
      </c>
      <c r="I101" s="274"/>
      <c r="J101" s="272" t="s">
        <v>356</v>
      </c>
      <c r="K101" s="371" t="s">
        <v>356</v>
      </c>
      <c r="L101" s="373">
        <v>104856667.46364519</v>
      </c>
      <c r="M101" s="373">
        <v>3181100.2719316632</v>
      </c>
      <c r="N101" s="367">
        <v>3.1286771835101403E-2</v>
      </c>
      <c r="O101" s="370">
        <v>290803866.71695238</v>
      </c>
      <c r="P101" s="370">
        <v>22850508.503685355</v>
      </c>
      <c r="Q101" s="367">
        <v>8.5277932906138026E-2</v>
      </c>
    </row>
    <row r="102" spans="1:24">
      <c r="A102" s="436"/>
      <c r="B102" s="302" t="s">
        <v>389</v>
      </c>
      <c r="C102" s="362">
        <v>29328206.056691181</v>
      </c>
      <c r="D102" s="362">
        <v>444767.1699421145</v>
      </c>
      <c r="E102" s="363">
        <v>1.5398691675393318E-2</v>
      </c>
      <c r="F102" s="366">
        <v>82948621.96642746</v>
      </c>
      <c r="G102" s="366">
        <v>5667573.9276101589</v>
      </c>
      <c r="H102" s="363">
        <v>7.3337177373208079E-2</v>
      </c>
      <c r="I102" s="274"/>
      <c r="J102" s="272" t="s">
        <v>389</v>
      </c>
      <c r="K102" s="372" t="s">
        <v>389</v>
      </c>
      <c r="L102" s="362">
        <v>29328206.056691181</v>
      </c>
      <c r="M102" s="362">
        <v>444767.1699421145</v>
      </c>
      <c r="N102" s="363">
        <v>1.5398691675393318E-2</v>
      </c>
      <c r="O102" s="366">
        <v>82948621.96642746</v>
      </c>
      <c r="P102" s="366">
        <v>5667573.9276101589</v>
      </c>
      <c r="Q102" s="363">
        <v>7.3337177373208079E-2</v>
      </c>
    </row>
    <row r="103" spans="1:24">
      <c r="A103" s="436"/>
      <c r="B103" s="302" t="s">
        <v>390</v>
      </c>
      <c r="C103" s="373">
        <v>75528461.406957805</v>
      </c>
      <c r="D103" s="373">
        <v>2736333.1019892097</v>
      </c>
      <c r="E103" s="367">
        <v>3.759105779302286E-2</v>
      </c>
      <c r="F103" s="370">
        <v>207855244.75052482</v>
      </c>
      <c r="G103" s="370">
        <v>17182934.576075077</v>
      </c>
      <c r="H103" s="367">
        <v>9.0117618863242821E-2</v>
      </c>
      <c r="I103" s="274"/>
      <c r="J103" s="272" t="s">
        <v>390</v>
      </c>
      <c r="K103" s="371" t="s">
        <v>390</v>
      </c>
      <c r="L103" s="373">
        <v>75528461.406957805</v>
      </c>
      <c r="M103" s="373">
        <v>2736333.1019892097</v>
      </c>
      <c r="N103" s="367">
        <v>3.759105779302286E-2</v>
      </c>
      <c r="O103" s="370">
        <v>207855244.75052482</v>
      </c>
      <c r="P103" s="370">
        <v>17182934.576075077</v>
      </c>
      <c r="Q103" s="367">
        <v>9.0117618863242821E-2</v>
      </c>
    </row>
    <row r="104" spans="1:24">
      <c r="A104" s="436"/>
      <c r="B104" s="302" t="s">
        <v>357</v>
      </c>
      <c r="C104" s="362">
        <v>203952068.22016874</v>
      </c>
      <c r="D104" s="362">
        <v>6317743.0045883656</v>
      </c>
      <c r="E104" s="363">
        <v>3.1966830648962136E-2</v>
      </c>
      <c r="F104" s="366">
        <v>638400537.43693352</v>
      </c>
      <c r="G104" s="366">
        <v>42901890.753994823</v>
      </c>
      <c r="H104" s="363">
        <v>7.2043641061097272E-2</v>
      </c>
      <c r="I104" s="274"/>
      <c r="J104" s="272" t="s">
        <v>357</v>
      </c>
      <c r="K104" s="372" t="s">
        <v>357</v>
      </c>
      <c r="L104" s="362">
        <v>203952068.22016874</v>
      </c>
      <c r="M104" s="362">
        <v>6317743.0045883656</v>
      </c>
      <c r="N104" s="363">
        <v>3.1966830648962136E-2</v>
      </c>
      <c r="O104" s="366">
        <v>638400537.43693352</v>
      </c>
      <c r="P104" s="366">
        <v>42901890.753994823</v>
      </c>
      <c r="Q104" s="363">
        <v>7.2043641061097272E-2</v>
      </c>
    </row>
    <row r="105" spans="1:24">
      <c r="A105" s="436"/>
      <c r="B105" s="302" t="s">
        <v>391</v>
      </c>
      <c r="C105" s="373">
        <v>48570828.749285489</v>
      </c>
      <c r="D105" s="373">
        <v>1206391.1212164089</v>
      </c>
      <c r="E105" s="367">
        <v>2.5470398924392131E-2</v>
      </c>
      <c r="F105" s="370">
        <v>155794202.55910915</v>
      </c>
      <c r="G105" s="370">
        <v>8840894.0108252764</v>
      </c>
      <c r="H105" s="367">
        <v>6.0161245079558438E-2</v>
      </c>
      <c r="I105" s="274"/>
      <c r="J105" s="272" t="s">
        <v>391</v>
      </c>
      <c r="K105" s="371" t="s">
        <v>391</v>
      </c>
      <c r="L105" s="373">
        <v>48570828.749285489</v>
      </c>
      <c r="M105" s="373">
        <v>1206391.1212164089</v>
      </c>
      <c r="N105" s="367">
        <v>2.5470398924392131E-2</v>
      </c>
      <c r="O105" s="370">
        <v>155794202.55910915</v>
      </c>
      <c r="P105" s="370">
        <v>8840894.0108252764</v>
      </c>
      <c r="Q105" s="367">
        <v>6.0161245079558438E-2</v>
      </c>
    </row>
    <row r="106" spans="1:24">
      <c r="A106" s="436"/>
      <c r="B106" s="302" t="s">
        <v>392</v>
      </c>
      <c r="C106" s="362">
        <v>105402917.4758756</v>
      </c>
      <c r="D106" s="362">
        <v>3158564.3431461006</v>
      </c>
      <c r="E106" s="363">
        <v>3.0892310884355439E-2</v>
      </c>
      <c r="F106" s="366">
        <v>331553033.69085974</v>
      </c>
      <c r="G106" s="366">
        <v>22344692.119376481</v>
      </c>
      <c r="H106" s="363">
        <v>7.2264195738751771E-2</v>
      </c>
      <c r="I106" s="274"/>
      <c r="J106" s="272" t="s">
        <v>392</v>
      </c>
      <c r="K106" s="372" t="s">
        <v>392</v>
      </c>
      <c r="L106" s="362">
        <v>105402917.4758756</v>
      </c>
      <c r="M106" s="362">
        <v>3158564.3431461006</v>
      </c>
      <c r="N106" s="363">
        <v>3.0892310884355439E-2</v>
      </c>
      <c r="O106" s="366">
        <v>331553033.69085974</v>
      </c>
      <c r="P106" s="366">
        <v>22344692.119376481</v>
      </c>
      <c r="Q106" s="363">
        <v>7.2264195738751771E-2</v>
      </c>
    </row>
    <row r="107" spans="1:24">
      <c r="A107" s="436"/>
      <c r="B107" s="302" t="s">
        <v>393</v>
      </c>
      <c r="C107" s="373">
        <v>29365927.00321101</v>
      </c>
      <c r="D107" s="373">
        <v>1353216.9873944186</v>
      </c>
      <c r="E107" s="367">
        <v>4.8307250052935347E-2</v>
      </c>
      <c r="F107" s="370">
        <v>86694721.011803642</v>
      </c>
      <c r="G107" s="370">
        <v>7632871.4330634326</v>
      </c>
      <c r="H107" s="367">
        <v>9.654304160265835E-2</v>
      </c>
      <c r="I107" s="274"/>
      <c r="J107" s="272" t="s">
        <v>393</v>
      </c>
      <c r="K107" s="371" t="s">
        <v>393</v>
      </c>
      <c r="L107" s="373">
        <v>29365927.00321101</v>
      </c>
      <c r="M107" s="373">
        <v>1353216.9873944186</v>
      </c>
      <c r="N107" s="367">
        <v>4.8307250052935347E-2</v>
      </c>
      <c r="O107" s="370">
        <v>86694721.011803642</v>
      </c>
      <c r="P107" s="370">
        <v>7632871.4330634326</v>
      </c>
      <c r="Q107" s="367">
        <v>9.654304160265835E-2</v>
      </c>
    </row>
    <row r="108" spans="1:24">
      <c r="A108" s="436"/>
      <c r="B108" s="302" t="s">
        <v>394</v>
      </c>
      <c r="C108" s="362">
        <v>12279128.235204304</v>
      </c>
      <c r="D108" s="362">
        <v>416749.37375489436</v>
      </c>
      <c r="E108" s="363">
        <v>3.5132023569846904E-2</v>
      </c>
      <c r="F108" s="366">
        <v>38454221.934058242</v>
      </c>
      <c r="G108" s="366">
        <v>2405793.2683817372</v>
      </c>
      <c r="H108" s="363">
        <v>6.6737812366074428E-2</v>
      </c>
      <c r="I108" s="274"/>
      <c r="J108" s="272" t="s">
        <v>394</v>
      </c>
      <c r="K108" s="372" t="s">
        <v>394</v>
      </c>
      <c r="L108" s="362">
        <v>12279128.235204304</v>
      </c>
      <c r="M108" s="362">
        <v>416749.37375489436</v>
      </c>
      <c r="N108" s="363">
        <v>3.5132023569846904E-2</v>
      </c>
      <c r="O108" s="366">
        <v>38454221.934058242</v>
      </c>
      <c r="P108" s="366">
        <v>2405793.2683817372</v>
      </c>
      <c r="Q108" s="363">
        <v>6.6737812366074428E-2</v>
      </c>
    </row>
    <row r="109" spans="1:24">
      <c r="A109" s="436"/>
      <c r="B109" s="302" t="s">
        <v>395</v>
      </c>
      <c r="C109" s="373">
        <v>8333266.7565960595</v>
      </c>
      <c r="D109" s="373">
        <v>182821.17907650489</v>
      </c>
      <c r="E109" s="367">
        <v>2.2430820172673716E-2</v>
      </c>
      <c r="F109" s="370">
        <v>25904358.241102792</v>
      </c>
      <c r="G109" s="370">
        <v>1677639.9223480523</v>
      </c>
      <c r="H109" s="367">
        <v>6.9247510136332957E-2</v>
      </c>
      <c r="I109" s="274"/>
      <c r="J109" s="272" t="s">
        <v>395</v>
      </c>
      <c r="K109" s="371" t="s">
        <v>395</v>
      </c>
      <c r="L109" s="373">
        <v>8333266.7565960595</v>
      </c>
      <c r="M109" s="373">
        <v>182821.17907650489</v>
      </c>
      <c r="N109" s="367">
        <v>2.2430820172673716E-2</v>
      </c>
      <c r="O109" s="370">
        <v>25904358.241102792</v>
      </c>
      <c r="P109" s="370">
        <v>1677639.9223480523</v>
      </c>
      <c r="Q109" s="367">
        <v>6.9247510136332957E-2</v>
      </c>
    </row>
    <row r="110" spans="1:24">
      <c r="A110" s="436"/>
      <c r="B110" s="302" t="s">
        <v>358</v>
      </c>
      <c r="C110" s="362">
        <v>327248792.6120007</v>
      </c>
      <c r="D110" s="362">
        <v>-2571647.5692585707</v>
      </c>
      <c r="E110" s="363">
        <v>-7.7971139928297694E-3</v>
      </c>
      <c r="F110" s="366">
        <v>1003695657.3434738</v>
      </c>
      <c r="G110" s="366">
        <v>48447319.14957726</v>
      </c>
      <c r="H110" s="363">
        <v>5.0716988674565387E-2</v>
      </c>
      <c r="I110" s="274"/>
      <c r="J110" s="272" t="s">
        <v>358</v>
      </c>
      <c r="K110" s="372" t="s">
        <v>358</v>
      </c>
      <c r="L110" s="362">
        <v>327248792.6120007</v>
      </c>
      <c r="M110" s="362">
        <v>-2571647.5692585707</v>
      </c>
      <c r="N110" s="363">
        <v>-7.7971139928297694E-3</v>
      </c>
      <c r="O110" s="366">
        <v>1003695657.3434738</v>
      </c>
      <c r="P110" s="366">
        <v>48447319.14957726</v>
      </c>
      <c r="Q110" s="363">
        <v>5.0716988674565387E-2</v>
      </c>
    </row>
    <row r="111" spans="1:24">
      <c r="A111" s="436"/>
      <c r="B111" s="302" t="s">
        <v>396</v>
      </c>
      <c r="C111" s="373">
        <v>327248792.61200058</v>
      </c>
      <c r="D111" s="373">
        <v>-2571647.5692585707</v>
      </c>
      <c r="E111" s="367">
        <v>-7.797113992829772E-3</v>
      </c>
      <c r="F111" s="370">
        <v>1003695657.3434741</v>
      </c>
      <c r="G111" s="370">
        <v>48447319.149577618</v>
      </c>
      <c r="H111" s="367">
        <v>5.0716988674565762E-2</v>
      </c>
      <c r="I111" s="274"/>
      <c r="J111" s="272" t="s">
        <v>396</v>
      </c>
      <c r="K111" s="371" t="s">
        <v>396</v>
      </c>
      <c r="L111" s="373">
        <v>327248792.61200058</v>
      </c>
      <c r="M111" s="373">
        <v>-2571647.5692585707</v>
      </c>
      <c r="N111" s="367">
        <v>-7.797113992829772E-3</v>
      </c>
      <c r="O111" s="370">
        <v>1003695657.3434741</v>
      </c>
      <c r="P111" s="370">
        <v>48447319.149577618</v>
      </c>
      <c r="Q111" s="367">
        <v>5.0716988674565762E-2</v>
      </c>
    </row>
    <row r="112" spans="1:24">
      <c r="A112" s="436"/>
      <c r="B112" s="302" t="s">
        <v>359</v>
      </c>
      <c r="C112" s="362">
        <v>219128019.41094467</v>
      </c>
      <c r="D112" s="362">
        <v>13635942.038500369</v>
      </c>
      <c r="E112" s="363">
        <v>6.6357507368938085E-2</v>
      </c>
      <c r="F112" s="366">
        <v>591753883.22418952</v>
      </c>
      <c r="G112" s="366">
        <v>53310951.063466907</v>
      </c>
      <c r="H112" s="363">
        <v>9.9009473203659479E-2</v>
      </c>
      <c r="I112" s="274"/>
      <c r="J112" s="272" t="s">
        <v>359</v>
      </c>
      <c r="K112" s="372" t="s">
        <v>359</v>
      </c>
      <c r="L112" s="362">
        <v>219128019.41094467</v>
      </c>
      <c r="M112" s="362">
        <v>13635942.038500369</v>
      </c>
      <c r="N112" s="363">
        <v>6.6357507368938085E-2</v>
      </c>
      <c r="O112" s="366">
        <v>591753883.22418952</v>
      </c>
      <c r="P112" s="366">
        <v>53310951.063466907</v>
      </c>
      <c r="Q112" s="363">
        <v>9.9009473203659479E-2</v>
      </c>
    </row>
    <row r="113" spans="1:17">
      <c r="A113" s="436"/>
      <c r="B113" s="302" t="s">
        <v>425</v>
      </c>
      <c r="C113" s="373">
        <v>22557286.070513226</v>
      </c>
      <c r="D113" s="373">
        <v>1510468.090788994</v>
      </c>
      <c r="E113" s="367">
        <v>7.1767052494307024E-2</v>
      </c>
      <c r="F113" s="370">
        <v>62345443.047795981</v>
      </c>
      <c r="G113" s="370">
        <v>5862443.9000408128</v>
      </c>
      <c r="H113" s="367">
        <v>0.10379129983351472</v>
      </c>
      <c r="I113" s="274"/>
      <c r="J113" s="302" t="s">
        <v>425</v>
      </c>
      <c r="K113" s="371" t="s">
        <v>425</v>
      </c>
      <c r="L113" s="373">
        <v>22557286.070513226</v>
      </c>
      <c r="M113" s="373">
        <v>1510468.090788994</v>
      </c>
      <c r="N113" s="367">
        <v>7.1767052494307024E-2</v>
      </c>
      <c r="O113" s="370">
        <v>62345443.047795981</v>
      </c>
      <c r="P113" s="370">
        <v>5862443.9000408128</v>
      </c>
      <c r="Q113" s="367">
        <v>0.10379129983351472</v>
      </c>
    </row>
    <row r="114" spans="1:17">
      <c r="A114" s="436"/>
      <c r="B114" s="302" t="s">
        <v>426</v>
      </c>
      <c r="C114" s="362">
        <v>89733716.313181385</v>
      </c>
      <c r="D114" s="362">
        <v>5216406.3609206378</v>
      </c>
      <c r="E114" s="363">
        <v>6.1719976225782666E-2</v>
      </c>
      <c r="F114" s="366">
        <v>239247782.09473914</v>
      </c>
      <c r="G114" s="366">
        <v>20958772.983974367</v>
      </c>
      <c r="H114" s="363">
        <v>9.6013872019270627E-2</v>
      </c>
      <c r="I114" s="274"/>
      <c r="J114" s="302" t="s">
        <v>426</v>
      </c>
      <c r="K114" s="372" t="s">
        <v>426</v>
      </c>
      <c r="L114" s="362">
        <v>89733716.313181385</v>
      </c>
      <c r="M114" s="362">
        <v>5216406.3609206378</v>
      </c>
      <c r="N114" s="363">
        <v>6.1719976225782666E-2</v>
      </c>
      <c r="O114" s="366">
        <v>239247782.09473914</v>
      </c>
      <c r="P114" s="366">
        <v>20958772.983974367</v>
      </c>
      <c r="Q114" s="363">
        <v>9.6013872019270627E-2</v>
      </c>
    </row>
    <row r="115" spans="1:17">
      <c r="A115" s="436"/>
      <c r="B115" s="302" t="s">
        <v>427</v>
      </c>
      <c r="C115" s="373">
        <v>50721177.366973512</v>
      </c>
      <c r="D115" s="373">
        <v>2994262.7274753004</v>
      </c>
      <c r="E115" s="367">
        <v>6.2737404043237383E-2</v>
      </c>
      <c r="F115" s="370">
        <v>137462215.47436687</v>
      </c>
      <c r="G115" s="370">
        <v>12297471.355914891</v>
      </c>
      <c r="H115" s="367">
        <v>9.8250281599081529E-2</v>
      </c>
      <c r="I115" s="274"/>
      <c r="J115" s="302" t="s">
        <v>427</v>
      </c>
      <c r="K115" s="371" t="s">
        <v>427</v>
      </c>
      <c r="L115" s="373">
        <v>50721177.366973512</v>
      </c>
      <c r="M115" s="373">
        <v>2994262.7274753004</v>
      </c>
      <c r="N115" s="367">
        <v>6.2737404043237383E-2</v>
      </c>
      <c r="O115" s="370">
        <v>137462215.47436687</v>
      </c>
      <c r="P115" s="370">
        <v>12297471.355914891</v>
      </c>
      <c r="Q115" s="367">
        <v>9.8250281599081529E-2</v>
      </c>
    </row>
    <row r="116" spans="1:17">
      <c r="A116" s="436"/>
      <c r="B116" s="302" t="s">
        <v>428</v>
      </c>
      <c r="C116" s="362">
        <v>56115839.66028408</v>
      </c>
      <c r="D116" s="362">
        <v>3914804.8593121469</v>
      </c>
      <c r="E116" s="363">
        <v>7.4994774993220187E-2</v>
      </c>
      <c r="F116" s="366">
        <v>152698442.60728756</v>
      </c>
      <c r="G116" s="366">
        <v>14192262.823536903</v>
      </c>
      <c r="H116" s="363">
        <v>0.10246663972463356</v>
      </c>
      <c r="I116" s="274"/>
      <c r="J116" s="302" t="s">
        <v>428</v>
      </c>
      <c r="K116" s="372" t="s">
        <v>428</v>
      </c>
      <c r="L116" s="362">
        <v>56115839.66028408</v>
      </c>
      <c r="M116" s="362">
        <v>3914804.8593121469</v>
      </c>
      <c r="N116" s="363">
        <v>7.4994774993220187E-2</v>
      </c>
      <c r="O116" s="366">
        <v>152698442.60728756</v>
      </c>
      <c r="P116" s="366">
        <v>14192262.823536903</v>
      </c>
      <c r="Q116" s="363">
        <v>0.10246663972463356</v>
      </c>
    </row>
    <row r="117" spans="1:17">
      <c r="A117" s="436"/>
      <c r="B117" s="302" t="s">
        <v>360</v>
      </c>
      <c r="C117" s="373">
        <v>20923263.114691883</v>
      </c>
      <c r="D117" s="373">
        <v>726705.82240986452</v>
      </c>
      <c r="E117" s="367">
        <v>3.5981668157254225E-2</v>
      </c>
      <c r="F117" s="370">
        <v>61330300.289045714</v>
      </c>
      <c r="G117" s="370">
        <v>4257498.8962469399</v>
      </c>
      <c r="H117" s="367">
        <v>7.4597685628659802E-2</v>
      </c>
      <c r="I117" s="274"/>
      <c r="J117" s="272" t="s">
        <v>360</v>
      </c>
      <c r="K117" s="371" t="s">
        <v>360</v>
      </c>
      <c r="L117" s="373">
        <v>20923263.114691883</v>
      </c>
      <c r="M117" s="373">
        <v>726705.82240986452</v>
      </c>
      <c r="N117" s="367">
        <v>3.5981668157254225E-2</v>
      </c>
      <c r="O117" s="370">
        <v>61330300.289045714</v>
      </c>
      <c r="P117" s="370">
        <v>4257498.8962469399</v>
      </c>
      <c r="Q117" s="367">
        <v>7.4597685628659802E-2</v>
      </c>
    </row>
    <row r="118" spans="1:17">
      <c r="A118" s="436"/>
      <c r="B118" s="302" t="s">
        <v>397</v>
      </c>
      <c r="C118" s="362">
        <v>20923263.114691876</v>
      </c>
      <c r="D118" s="362">
        <v>726705.82240986452</v>
      </c>
      <c r="E118" s="363">
        <v>3.5981668157254239E-2</v>
      </c>
      <c r="F118" s="366">
        <v>61330300.289045736</v>
      </c>
      <c r="G118" s="366">
        <v>4257498.8962469622</v>
      </c>
      <c r="H118" s="363">
        <v>7.459768562866019E-2</v>
      </c>
      <c r="I118" s="274"/>
      <c r="J118" s="272" t="s">
        <v>397</v>
      </c>
      <c r="K118" s="372" t="s">
        <v>397</v>
      </c>
      <c r="L118" s="362">
        <v>20923263.114691876</v>
      </c>
      <c r="M118" s="362">
        <v>726705.82240986452</v>
      </c>
      <c r="N118" s="363">
        <v>3.5981668157254239E-2</v>
      </c>
      <c r="O118" s="366">
        <v>61330300.289045736</v>
      </c>
      <c r="P118" s="366">
        <v>4257498.8962469622</v>
      </c>
      <c r="Q118" s="363">
        <v>7.459768562866019E-2</v>
      </c>
    </row>
    <row r="119" spans="1:17">
      <c r="A119" s="436"/>
      <c r="B119" s="302" t="s">
        <v>361</v>
      </c>
      <c r="C119" s="373">
        <v>70114842.868786156</v>
      </c>
      <c r="D119" s="373">
        <v>3593736.5426770672</v>
      </c>
      <c r="E119" s="367">
        <v>5.4024004427397049E-2</v>
      </c>
      <c r="F119" s="370">
        <v>181946204.30543935</v>
      </c>
      <c r="G119" s="370">
        <v>16714780.911549717</v>
      </c>
      <c r="H119" s="367">
        <v>0.10115981916892354</v>
      </c>
      <c r="I119" s="274"/>
      <c r="J119" s="272" t="s">
        <v>361</v>
      </c>
      <c r="K119" s="371" t="s">
        <v>361</v>
      </c>
      <c r="L119" s="373">
        <v>70114842.868786156</v>
      </c>
      <c r="M119" s="373">
        <v>3593736.5426770672</v>
      </c>
      <c r="N119" s="367">
        <v>5.4024004427397049E-2</v>
      </c>
      <c r="O119" s="370">
        <v>181946204.30543935</v>
      </c>
      <c r="P119" s="370">
        <v>16714780.911549717</v>
      </c>
      <c r="Q119" s="367">
        <v>0.10115981916892354</v>
      </c>
    </row>
    <row r="120" spans="1:17">
      <c r="A120" s="436"/>
      <c r="B120" s="302" t="s">
        <v>398</v>
      </c>
      <c r="C120" s="362">
        <v>70114842.868786156</v>
      </c>
      <c r="D120" s="362">
        <v>3593736.5426770672</v>
      </c>
      <c r="E120" s="363">
        <v>5.4024004427397049E-2</v>
      </c>
      <c r="F120" s="366">
        <v>181946204.30543935</v>
      </c>
      <c r="G120" s="366">
        <v>16714780.911549687</v>
      </c>
      <c r="H120" s="363">
        <v>0.10115981916892333</v>
      </c>
      <c r="I120" s="274"/>
      <c r="J120" s="272" t="s">
        <v>398</v>
      </c>
      <c r="K120" s="372" t="s">
        <v>398</v>
      </c>
      <c r="L120" s="362">
        <v>70114842.868786156</v>
      </c>
      <c r="M120" s="362">
        <v>3593736.5426770672</v>
      </c>
      <c r="N120" s="363">
        <v>5.4024004427397049E-2</v>
      </c>
      <c r="O120" s="366">
        <v>181946204.30543935</v>
      </c>
      <c r="P120" s="366">
        <v>16714780.911549687</v>
      </c>
      <c r="Q120" s="363">
        <v>0.10115981916892333</v>
      </c>
    </row>
    <row r="121" spans="1:17">
      <c r="A121" s="436"/>
      <c r="B121" s="302" t="s">
        <v>362</v>
      </c>
      <c r="C121" s="373">
        <v>47101497.887466073</v>
      </c>
      <c r="D121" s="373">
        <v>286441.20352689922</v>
      </c>
      <c r="E121" s="367">
        <v>6.1185700459734467E-3</v>
      </c>
      <c r="F121" s="370">
        <v>135337465.45163754</v>
      </c>
      <c r="G121" s="370">
        <v>6892232.6214273423</v>
      </c>
      <c r="H121" s="367">
        <v>5.365892115698899E-2</v>
      </c>
      <c r="I121" s="274"/>
      <c r="J121" s="272" t="s">
        <v>362</v>
      </c>
      <c r="K121" s="371" t="s">
        <v>362</v>
      </c>
      <c r="L121" s="373">
        <v>47101497.887466073</v>
      </c>
      <c r="M121" s="373">
        <v>286441.20352689922</v>
      </c>
      <c r="N121" s="367">
        <v>6.1185700459734467E-3</v>
      </c>
      <c r="O121" s="370">
        <v>135337465.45163754</v>
      </c>
      <c r="P121" s="370">
        <v>6892232.6214273423</v>
      </c>
      <c r="Q121" s="367">
        <v>5.365892115698899E-2</v>
      </c>
    </row>
    <row r="122" spans="1:17">
      <c r="A122" s="436"/>
      <c r="B122" s="302" t="s">
        <v>399</v>
      </c>
      <c r="C122" s="362">
        <v>47101497.887466058</v>
      </c>
      <c r="D122" s="362">
        <v>286441.20352689177</v>
      </c>
      <c r="E122" s="363">
        <v>6.1185700459732888E-3</v>
      </c>
      <c r="F122" s="366">
        <v>135337465.45163757</v>
      </c>
      <c r="G122" s="366">
        <v>6892232.6214274019</v>
      </c>
      <c r="H122" s="363">
        <v>5.3658921156989461E-2</v>
      </c>
      <c r="I122" s="274"/>
      <c r="J122" s="272" t="s">
        <v>399</v>
      </c>
      <c r="K122" s="372" t="s">
        <v>399</v>
      </c>
      <c r="L122" s="362">
        <v>47101497.887466058</v>
      </c>
      <c r="M122" s="362">
        <v>286441.20352689177</v>
      </c>
      <c r="N122" s="363">
        <v>6.1185700459732888E-3</v>
      </c>
      <c r="O122" s="366">
        <v>135337465.45163757</v>
      </c>
      <c r="P122" s="366">
        <v>6892232.6214274019</v>
      </c>
      <c r="Q122" s="363">
        <v>5.3658921156989461E-2</v>
      </c>
    </row>
    <row r="123" spans="1:17">
      <c r="A123" s="436"/>
      <c r="B123" s="302" t="s">
        <v>363</v>
      </c>
      <c r="C123" s="373">
        <v>110505424.39521265</v>
      </c>
      <c r="D123" s="373">
        <v>3037794.7078010738</v>
      </c>
      <c r="E123" s="367">
        <v>2.8267067177689058E-2</v>
      </c>
      <c r="F123" s="370">
        <v>302270840.01250559</v>
      </c>
      <c r="G123" s="370">
        <v>19297165.501019299</v>
      </c>
      <c r="H123" s="367">
        <v>6.8194207586034658E-2</v>
      </c>
      <c r="I123" s="274"/>
      <c r="J123" s="272" t="s">
        <v>363</v>
      </c>
      <c r="K123" s="371" t="s">
        <v>363</v>
      </c>
      <c r="L123" s="373">
        <v>110505424.39521265</v>
      </c>
      <c r="M123" s="373">
        <v>3037794.7078010738</v>
      </c>
      <c r="N123" s="367">
        <v>2.8267067177689058E-2</v>
      </c>
      <c r="O123" s="370">
        <v>302270840.01250559</v>
      </c>
      <c r="P123" s="370">
        <v>19297165.501019299</v>
      </c>
      <c r="Q123" s="367">
        <v>6.8194207586034658E-2</v>
      </c>
    </row>
    <row r="124" spans="1:17">
      <c r="A124" s="436"/>
      <c r="B124" s="302" t="s">
        <v>400</v>
      </c>
      <c r="C124" s="362">
        <v>110505424.39521259</v>
      </c>
      <c r="D124" s="362">
        <v>3037794.7078009993</v>
      </c>
      <c r="E124" s="363">
        <v>2.826706717768836E-2</v>
      </c>
      <c r="F124" s="366">
        <v>302270840.01250559</v>
      </c>
      <c r="G124" s="366">
        <v>19297165.501019239</v>
      </c>
      <c r="H124" s="363">
        <v>6.8194207586034422E-2</v>
      </c>
      <c r="I124" s="274"/>
      <c r="J124" s="272" t="s">
        <v>400</v>
      </c>
      <c r="K124" s="372" t="s">
        <v>400</v>
      </c>
      <c r="L124" s="362">
        <v>110505424.39521259</v>
      </c>
      <c r="M124" s="362">
        <v>3037794.7078009993</v>
      </c>
      <c r="N124" s="363">
        <v>2.826706717768836E-2</v>
      </c>
      <c r="O124" s="366">
        <v>302270840.01250559</v>
      </c>
      <c r="P124" s="366">
        <v>19297165.501019239</v>
      </c>
      <c r="Q124" s="363">
        <v>6.8194207586034422E-2</v>
      </c>
    </row>
    <row r="125" spans="1:17">
      <c r="A125" s="436"/>
      <c r="B125" s="302" t="s">
        <v>364</v>
      </c>
      <c r="C125" s="373">
        <v>80267598.382863626</v>
      </c>
      <c r="D125" s="373">
        <v>-32435.647513389587</v>
      </c>
      <c r="E125" s="367">
        <v>-4.0393068203581806E-4</v>
      </c>
      <c r="F125" s="370">
        <v>241367099.63868943</v>
      </c>
      <c r="G125" s="370">
        <v>11020033.717115819</v>
      </c>
      <c r="H125" s="367">
        <v>4.7840998855474097E-2</v>
      </c>
      <c r="I125" s="274"/>
      <c r="J125" s="272" t="s">
        <v>364</v>
      </c>
      <c r="K125" s="371" t="s">
        <v>364</v>
      </c>
      <c r="L125" s="373">
        <v>80267598.382863626</v>
      </c>
      <c r="M125" s="373">
        <v>-32435.647513389587</v>
      </c>
      <c r="N125" s="367">
        <v>-4.0393068203581806E-4</v>
      </c>
      <c r="O125" s="370">
        <v>241367099.63868943</v>
      </c>
      <c r="P125" s="370">
        <v>11020033.717115819</v>
      </c>
      <c r="Q125" s="367">
        <v>4.7840998855474097E-2</v>
      </c>
    </row>
    <row r="126" spans="1:17">
      <c r="A126" s="436"/>
      <c r="B126" s="302" t="s">
        <v>401</v>
      </c>
      <c r="C126" s="362">
        <v>80267598.382863641</v>
      </c>
      <c r="D126" s="362">
        <v>-32435.647513404489</v>
      </c>
      <c r="E126" s="363">
        <v>-4.0393068203600346E-4</v>
      </c>
      <c r="F126" s="366">
        <v>241367099.63868949</v>
      </c>
      <c r="G126" s="366">
        <v>11020033.717115849</v>
      </c>
      <c r="H126" s="363">
        <v>4.7840998855474222E-2</v>
      </c>
      <c r="I126" s="274"/>
      <c r="J126" s="272" t="s">
        <v>401</v>
      </c>
      <c r="K126" s="372" t="s">
        <v>401</v>
      </c>
      <c r="L126" s="362">
        <v>80267598.382863641</v>
      </c>
      <c r="M126" s="362">
        <v>-32435.647513404489</v>
      </c>
      <c r="N126" s="363">
        <v>-4.0393068203600346E-4</v>
      </c>
      <c r="O126" s="366">
        <v>241367099.63868949</v>
      </c>
      <c r="P126" s="366">
        <v>11020033.717115849</v>
      </c>
      <c r="Q126" s="363">
        <v>4.7840998855474222E-2</v>
      </c>
    </row>
    <row r="127" spans="1:17">
      <c r="A127" s="436"/>
      <c r="B127" s="302" t="s">
        <v>365</v>
      </c>
      <c r="C127" s="373">
        <v>64813881.462257221</v>
      </c>
      <c r="D127" s="373">
        <v>1094605.8413238302</v>
      </c>
      <c r="E127" s="367">
        <v>1.71785669353125E-2</v>
      </c>
      <c r="F127" s="370">
        <v>171211690.59867772</v>
      </c>
      <c r="G127" s="370">
        <v>10715909.40347895</v>
      </c>
      <c r="H127" s="367">
        <v>6.6767545686736818E-2</v>
      </c>
      <c r="I127" s="274"/>
      <c r="J127" s="272" t="s">
        <v>365</v>
      </c>
      <c r="K127" s="371" t="s">
        <v>365</v>
      </c>
      <c r="L127" s="373">
        <v>64813881.462257221</v>
      </c>
      <c r="M127" s="373">
        <v>1094605.8413238302</v>
      </c>
      <c r="N127" s="367">
        <v>1.71785669353125E-2</v>
      </c>
      <c r="O127" s="370">
        <v>171211690.59867772</v>
      </c>
      <c r="P127" s="370">
        <v>10715909.40347895</v>
      </c>
      <c r="Q127" s="367">
        <v>6.6767545686736818E-2</v>
      </c>
    </row>
    <row r="128" spans="1:17">
      <c r="A128" s="436"/>
      <c r="B128" s="302" t="s">
        <v>402</v>
      </c>
      <c r="C128" s="362">
        <v>64813881.462257206</v>
      </c>
      <c r="D128" s="362">
        <v>1094605.8413238153</v>
      </c>
      <c r="E128" s="363">
        <v>1.7178566935312264E-2</v>
      </c>
      <c r="F128" s="366">
        <v>171211690.59867766</v>
      </c>
      <c r="G128" s="366">
        <v>10715909.403478891</v>
      </c>
      <c r="H128" s="363">
        <v>6.6767545686736443E-2</v>
      </c>
      <c r="I128" s="274"/>
      <c r="J128" s="272" t="s">
        <v>402</v>
      </c>
      <c r="K128" s="372" t="s">
        <v>402</v>
      </c>
      <c r="L128" s="362">
        <v>64813881.462257206</v>
      </c>
      <c r="M128" s="362">
        <v>1094605.8413238153</v>
      </c>
      <c r="N128" s="363">
        <v>1.7178566935312264E-2</v>
      </c>
      <c r="O128" s="366">
        <v>171211690.59867766</v>
      </c>
      <c r="P128" s="366">
        <v>10715909.403478891</v>
      </c>
      <c r="Q128" s="363">
        <v>6.6767545686736443E-2</v>
      </c>
    </row>
    <row r="129" spans="1:17">
      <c r="A129" s="436"/>
      <c r="B129" s="302" t="s">
        <v>366</v>
      </c>
      <c r="C129" s="373">
        <v>54171593.860332765</v>
      </c>
      <c r="D129" s="373">
        <v>1253896.3433512673</v>
      </c>
      <c r="E129" s="367">
        <v>2.3695217331572052E-2</v>
      </c>
      <c r="F129" s="370">
        <v>149244357.63339359</v>
      </c>
      <c r="G129" s="370">
        <v>11005363.108864427</v>
      </c>
      <c r="H129" s="367">
        <v>7.9611133940298104E-2</v>
      </c>
      <c r="I129" s="274"/>
      <c r="J129" s="272" t="s">
        <v>366</v>
      </c>
      <c r="K129" s="371" t="s">
        <v>366</v>
      </c>
      <c r="L129" s="373">
        <v>54171593.860332765</v>
      </c>
      <c r="M129" s="373">
        <v>1253896.3433512673</v>
      </c>
      <c r="N129" s="367">
        <v>2.3695217331572052E-2</v>
      </c>
      <c r="O129" s="370">
        <v>149244357.63339359</v>
      </c>
      <c r="P129" s="370">
        <v>11005363.108864427</v>
      </c>
      <c r="Q129" s="367">
        <v>7.9611133940298104E-2</v>
      </c>
    </row>
    <row r="130" spans="1:17">
      <c r="A130" s="436"/>
      <c r="B130" s="302" t="s">
        <v>403</v>
      </c>
      <c r="C130" s="362">
        <v>18225833.341442179</v>
      </c>
      <c r="D130" s="362">
        <v>464024.53040065244</v>
      </c>
      <c r="E130" s="363">
        <v>2.6124846592887222E-2</v>
      </c>
      <c r="F130" s="366">
        <v>51142512.398739912</v>
      </c>
      <c r="G130" s="366">
        <v>4086442.0964961052</v>
      </c>
      <c r="H130" s="363">
        <v>8.6841975333865659E-2</v>
      </c>
      <c r="I130" s="274"/>
      <c r="J130" s="272" t="s">
        <v>403</v>
      </c>
      <c r="K130" s="372" t="s">
        <v>403</v>
      </c>
      <c r="L130" s="362">
        <v>18225833.341442179</v>
      </c>
      <c r="M130" s="362">
        <v>464024.53040065244</v>
      </c>
      <c r="N130" s="363">
        <v>2.6124846592887222E-2</v>
      </c>
      <c r="O130" s="366">
        <v>51142512.398739912</v>
      </c>
      <c r="P130" s="366">
        <v>4086442.0964961052</v>
      </c>
      <c r="Q130" s="363">
        <v>8.6841975333865659E-2</v>
      </c>
    </row>
    <row r="131" spans="1:17">
      <c r="A131" s="436"/>
      <c r="B131" s="302" t="s">
        <v>404</v>
      </c>
      <c r="C131" s="373">
        <v>35945760.518890843</v>
      </c>
      <c r="D131" s="373">
        <v>789871.81295076758</v>
      </c>
      <c r="E131" s="367">
        <v>2.2467695797924965E-2</v>
      </c>
      <c r="F131" s="370">
        <v>98101845.234653682</v>
      </c>
      <c r="G131" s="370">
        <v>6918921.0123683512</v>
      </c>
      <c r="H131" s="367">
        <v>7.5879569243704398E-2</v>
      </c>
      <c r="I131" s="274"/>
      <c r="J131" s="272" t="s">
        <v>404</v>
      </c>
      <c r="K131" s="371" t="s">
        <v>404</v>
      </c>
      <c r="L131" s="373">
        <v>35945760.518890843</v>
      </c>
      <c r="M131" s="373">
        <v>789871.81295076758</v>
      </c>
      <c r="N131" s="367">
        <v>2.2467695797924965E-2</v>
      </c>
      <c r="O131" s="370">
        <v>98101845.234653682</v>
      </c>
      <c r="P131" s="370">
        <v>6918921.0123683512</v>
      </c>
      <c r="Q131" s="367">
        <v>7.5879569243704398E-2</v>
      </c>
    </row>
    <row r="132" spans="1:17">
      <c r="A132" s="436"/>
      <c r="B132" s="302" t="s">
        <v>367</v>
      </c>
      <c r="C132" s="362">
        <v>566934933.58387685</v>
      </c>
      <c r="D132" s="362">
        <v>16460000.095864296</v>
      </c>
      <c r="E132" s="363">
        <v>2.9901452535845099E-2</v>
      </c>
      <c r="F132" s="366">
        <v>1709980569.4109595</v>
      </c>
      <c r="G132" s="366">
        <v>120926291.82089543</v>
      </c>
      <c r="H132" s="363">
        <v>7.6099535129970794E-2</v>
      </c>
      <c r="I132" s="274"/>
      <c r="J132" s="272" t="s">
        <v>367</v>
      </c>
      <c r="K132" s="372" t="s">
        <v>367</v>
      </c>
      <c r="L132" s="362">
        <v>566934933.58387685</v>
      </c>
      <c r="M132" s="362">
        <v>16460000.095864296</v>
      </c>
      <c r="N132" s="363">
        <v>2.9901452535845099E-2</v>
      </c>
      <c r="O132" s="366">
        <v>1709980569.4109595</v>
      </c>
      <c r="P132" s="366">
        <v>120926291.82089543</v>
      </c>
      <c r="Q132" s="363">
        <v>7.6099535129970794E-2</v>
      </c>
    </row>
    <row r="133" spans="1:17">
      <c r="A133" s="436"/>
      <c r="B133" s="302" t="s">
        <v>405</v>
      </c>
      <c r="C133" s="373">
        <v>152501961.56751913</v>
      </c>
      <c r="D133" s="373">
        <v>4526914.3207431138</v>
      </c>
      <c r="E133" s="367">
        <v>3.0592416795742861E-2</v>
      </c>
      <c r="F133" s="370">
        <v>432035229.5309931</v>
      </c>
      <c r="G133" s="370">
        <v>30663227.763589859</v>
      </c>
      <c r="H133" s="367">
        <v>7.6396030686164615E-2</v>
      </c>
      <c r="I133" s="274"/>
      <c r="J133" s="272" t="s">
        <v>405</v>
      </c>
      <c r="K133" s="371" t="s">
        <v>405</v>
      </c>
      <c r="L133" s="373">
        <v>152501961.56751913</v>
      </c>
      <c r="M133" s="373">
        <v>4526914.3207431138</v>
      </c>
      <c r="N133" s="367">
        <v>3.0592416795742861E-2</v>
      </c>
      <c r="O133" s="370">
        <v>432035229.5309931</v>
      </c>
      <c r="P133" s="370">
        <v>30663227.763589859</v>
      </c>
      <c r="Q133" s="367">
        <v>7.6396030686164615E-2</v>
      </c>
    </row>
    <row r="134" spans="1:17">
      <c r="A134" s="436"/>
      <c r="B134" s="302" t="s">
        <v>406</v>
      </c>
      <c r="C134" s="362">
        <v>112253847.78143561</v>
      </c>
      <c r="D134" s="362">
        <v>4193515.8697792441</v>
      </c>
      <c r="E134" s="363">
        <v>3.8807171841815279E-2</v>
      </c>
      <c r="F134" s="366">
        <v>343604555.7523396</v>
      </c>
      <c r="G134" s="366">
        <v>25652678.4573915</v>
      </c>
      <c r="H134" s="363">
        <v>8.0681009578046275E-2</v>
      </c>
      <c r="I134" s="274"/>
      <c r="J134" s="272" t="s">
        <v>406</v>
      </c>
      <c r="K134" s="372" t="s">
        <v>406</v>
      </c>
      <c r="L134" s="362">
        <v>112253847.78143561</v>
      </c>
      <c r="M134" s="362">
        <v>4193515.8697792441</v>
      </c>
      <c r="N134" s="363">
        <v>3.8807171841815279E-2</v>
      </c>
      <c r="O134" s="366">
        <v>343604555.7523396</v>
      </c>
      <c r="P134" s="366">
        <v>25652678.4573915</v>
      </c>
      <c r="Q134" s="363">
        <v>8.0681009578046275E-2</v>
      </c>
    </row>
    <row r="135" spans="1:17">
      <c r="A135" s="436"/>
      <c r="B135" s="302" t="s">
        <v>407</v>
      </c>
      <c r="C135" s="373">
        <v>192200790.08458942</v>
      </c>
      <c r="D135" s="373">
        <v>4738891.0637872815</v>
      </c>
      <c r="E135" s="367">
        <v>2.5279222543570946E-2</v>
      </c>
      <c r="F135" s="370">
        <v>600929167.07369542</v>
      </c>
      <c r="G135" s="370">
        <v>41586401.857510567</v>
      </c>
      <c r="H135" s="367">
        <v>7.4348690004844356E-2</v>
      </c>
      <c r="I135" s="274"/>
      <c r="J135" s="272" t="s">
        <v>407</v>
      </c>
      <c r="K135" s="371" t="s">
        <v>407</v>
      </c>
      <c r="L135" s="373">
        <v>192200790.08458942</v>
      </c>
      <c r="M135" s="373">
        <v>4738891.0637872815</v>
      </c>
      <c r="N135" s="367">
        <v>2.5279222543570946E-2</v>
      </c>
      <c r="O135" s="370">
        <v>600929167.07369542</v>
      </c>
      <c r="P135" s="370">
        <v>41586401.857510567</v>
      </c>
      <c r="Q135" s="367">
        <v>7.4348690004844356E-2</v>
      </c>
    </row>
    <row r="136" spans="1:17">
      <c r="A136" s="436"/>
      <c r="B136" s="302" t="s">
        <v>408</v>
      </c>
      <c r="C136" s="362">
        <v>12022432.740237681</v>
      </c>
      <c r="D136" s="362">
        <v>426164.58571399562</v>
      </c>
      <c r="E136" s="363">
        <v>3.6750149275200185E-2</v>
      </c>
      <c r="F136" s="366">
        <v>34676432.91664733</v>
      </c>
      <c r="G136" s="366">
        <v>2542450.5420614332</v>
      </c>
      <c r="H136" s="363">
        <v>7.9120306733976575E-2</v>
      </c>
      <c r="I136" s="274"/>
      <c r="J136" s="272" t="s">
        <v>408</v>
      </c>
      <c r="K136" s="372" t="s">
        <v>408</v>
      </c>
      <c r="L136" s="362">
        <v>12022432.740237681</v>
      </c>
      <c r="M136" s="362">
        <v>426164.58571399562</v>
      </c>
      <c r="N136" s="363">
        <v>3.6750149275200185E-2</v>
      </c>
      <c r="O136" s="366">
        <v>34676432.91664733</v>
      </c>
      <c r="P136" s="366">
        <v>2542450.5420614332</v>
      </c>
      <c r="Q136" s="363">
        <v>7.9120306733976575E-2</v>
      </c>
    </row>
    <row r="137" spans="1:17">
      <c r="A137" s="436"/>
      <c r="B137" s="302" t="s">
        <v>409</v>
      </c>
      <c r="C137" s="373">
        <v>97955901.41015406</v>
      </c>
      <c r="D137" s="373">
        <v>2574514.2558544278</v>
      </c>
      <c r="E137" s="367">
        <v>2.6991788782538932E-2</v>
      </c>
      <c r="F137" s="370">
        <v>298735184.13728428</v>
      </c>
      <c r="G137" s="370">
        <v>20481533.200342298</v>
      </c>
      <c r="H137" s="367">
        <v>7.3607419458384157E-2</v>
      </c>
      <c r="I137" s="274"/>
      <c r="J137" s="272" t="s">
        <v>409</v>
      </c>
      <c r="K137" s="371" t="s">
        <v>409</v>
      </c>
      <c r="L137" s="373">
        <v>97955901.41015406</v>
      </c>
      <c r="M137" s="373">
        <v>2574514.2558544278</v>
      </c>
      <c r="N137" s="367">
        <v>2.6991788782538932E-2</v>
      </c>
      <c r="O137" s="370">
        <v>298735184.13728428</v>
      </c>
      <c r="P137" s="370">
        <v>20481533.200342298</v>
      </c>
      <c r="Q137" s="367">
        <v>7.3607419458384157E-2</v>
      </c>
    </row>
    <row r="138" spans="1:17">
      <c r="A138" s="436"/>
      <c r="B138" s="302" t="s">
        <v>368</v>
      </c>
      <c r="C138" s="362">
        <v>141031886.33296302</v>
      </c>
      <c r="D138" s="362">
        <v>5171994.4540353715</v>
      </c>
      <c r="E138" s="363">
        <v>3.8068589504284496E-2</v>
      </c>
      <c r="F138" s="366">
        <v>378942521.51607597</v>
      </c>
      <c r="G138" s="366">
        <v>30187198.825850725</v>
      </c>
      <c r="H138" s="363">
        <v>8.6556955154097781E-2</v>
      </c>
      <c r="I138" s="274"/>
      <c r="J138" s="272" t="s">
        <v>368</v>
      </c>
      <c r="K138" s="372" t="s">
        <v>368</v>
      </c>
      <c r="L138" s="362">
        <v>141031886.33296302</v>
      </c>
      <c r="M138" s="362">
        <v>5171994.4540353715</v>
      </c>
      <c r="N138" s="363">
        <v>3.8068589504284496E-2</v>
      </c>
      <c r="O138" s="366">
        <v>378942521.51607597</v>
      </c>
      <c r="P138" s="366">
        <v>30187198.825850725</v>
      </c>
      <c r="Q138" s="363">
        <v>8.6556955154097781E-2</v>
      </c>
    </row>
    <row r="139" spans="1:17">
      <c r="A139" s="437"/>
      <c r="B139" s="302" t="s">
        <v>410</v>
      </c>
      <c r="C139" s="373">
        <v>125143336.45523861</v>
      </c>
      <c r="D139" s="373">
        <v>4808573.6414639354</v>
      </c>
      <c r="E139" s="367">
        <v>3.9959971075901768E-2</v>
      </c>
      <c r="F139" s="370">
        <v>337696164.33574736</v>
      </c>
      <c r="G139" s="370">
        <v>26785111.231317341</v>
      </c>
      <c r="H139" s="367">
        <v>8.61503988483827E-2</v>
      </c>
      <c r="I139" s="274"/>
      <c r="J139" s="272" t="s">
        <v>410</v>
      </c>
      <c r="K139" s="371" t="s">
        <v>410</v>
      </c>
      <c r="L139" s="373">
        <v>125143336.45523861</v>
      </c>
      <c r="M139" s="373">
        <v>4808573.6414639354</v>
      </c>
      <c r="N139" s="367">
        <v>3.9959971075901768E-2</v>
      </c>
      <c r="O139" s="370">
        <v>337696164.33574736</v>
      </c>
      <c r="P139" s="370">
        <v>26785111.231317341</v>
      </c>
      <c r="Q139" s="367">
        <v>8.61503988483827E-2</v>
      </c>
    </row>
    <row r="140" spans="1:17">
      <c r="A140" s="438" t="s">
        <v>321</v>
      </c>
      <c r="B140" s="302" t="s">
        <v>411</v>
      </c>
      <c r="C140" s="362">
        <v>15888549.877727274</v>
      </c>
      <c r="D140" s="362">
        <v>363420.81257089972</v>
      </c>
      <c r="E140" s="363">
        <v>2.340855338758752E-2</v>
      </c>
      <c r="F140" s="366">
        <v>41246357.180328637</v>
      </c>
      <c r="G140" s="366">
        <v>3402087.5945335403</v>
      </c>
      <c r="H140" s="363">
        <v>8.9897034128794989E-2</v>
      </c>
      <c r="I140" s="274"/>
      <c r="J140" s="272" t="s">
        <v>411</v>
      </c>
      <c r="K140" s="372" t="s">
        <v>411</v>
      </c>
      <c r="L140" s="362">
        <v>15888549.877727274</v>
      </c>
      <c r="M140" s="362">
        <v>363420.81257089972</v>
      </c>
      <c r="N140" s="363">
        <v>2.340855338758752E-2</v>
      </c>
      <c r="O140" s="366">
        <v>41246357.180328637</v>
      </c>
      <c r="P140" s="366">
        <v>3402087.5945335403</v>
      </c>
      <c r="Q140" s="363">
        <v>8.9897034128794989E-2</v>
      </c>
    </row>
    <row r="141" spans="1:17">
      <c r="A141" s="439"/>
      <c r="B141" s="302" t="s">
        <v>112</v>
      </c>
      <c r="C141" s="373">
        <v>3419340541.8930659</v>
      </c>
      <c r="D141" s="373">
        <v>104391480.31647968</v>
      </c>
      <c r="E141" s="367">
        <v>3.1491126523323171E-2</v>
      </c>
      <c r="F141" s="370">
        <v>9713563376.1372166</v>
      </c>
      <c r="G141" s="370">
        <v>725978172.03929329</v>
      </c>
      <c r="H141" s="367">
        <v>8.0775665048302497E-2</v>
      </c>
      <c r="I141" s="275"/>
      <c r="J141" s="272" t="s">
        <v>112</v>
      </c>
      <c r="K141" s="371" t="s">
        <v>112</v>
      </c>
      <c r="L141" s="373">
        <v>3419340541.8930659</v>
      </c>
      <c r="M141" s="373">
        <v>104391480.31647968</v>
      </c>
      <c r="N141" s="367">
        <v>3.1491126523323171E-2</v>
      </c>
      <c r="O141" s="370">
        <v>9713563376.1372166</v>
      </c>
      <c r="P141" s="370">
        <v>725978172.03929329</v>
      </c>
      <c r="Q141" s="367">
        <v>8.0775665048302497E-2</v>
      </c>
    </row>
    <row r="142" spans="1:17">
      <c r="A142" s="439"/>
      <c r="B142" s="302" t="s">
        <v>354</v>
      </c>
      <c r="C142" s="362">
        <v>54424231.104560122</v>
      </c>
      <c r="D142" s="362">
        <v>1883746.6439081803</v>
      </c>
      <c r="E142" s="363">
        <v>3.5853240853135564E-2</v>
      </c>
      <c r="F142" s="366">
        <v>149588164.85029876</v>
      </c>
      <c r="G142" s="366">
        <v>5615258.5642812252</v>
      </c>
      <c r="H142" s="363">
        <v>3.9002189433655771E-2</v>
      </c>
      <c r="I142" s="274"/>
      <c r="J142" s="272" t="s">
        <v>354</v>
      </c>
      <c r="K142" s="372" t="s">
        <v>354</v>
      </c>
      <c r="L142" s="362">
        <v>54424231.104560122</v>
      </c>
      <c r="M142" s="362">
        <v>1883746.6439081803</v>
      </c>
      <c r="N142" s="363">
        <v>3.5853240853135564E-2</v>
      </c>
      <c r="O142" s="366">
        <v>149588164.85029876</v>
      </c>
      <c r="P142" s="366">
        <v>5615258.5642812252</v>
      </c>
      <c r="Q142" s="363">
        <v>3.9002189433655771E-2</v>
      </c>
    </row>
    <row r="143" spans="1:17">
      <c r="A143" s="439"/>
      <c r="B143" s="302" t="s">
        <v>375</v>
      </c>
      <c r="C143" s="373">
        <v>4226155.2912883135</v>
      </c>
      <c r="D143" s="373">
        <v>97590.6495785187</v>
      </c>
      <c r="E143" s="367">
        <v>2.3637912458142528E-2</v>
      </c>
      <c r="F143" s="370">
        <v>11074752.545252066</v>
      </c>
      <c r="G143" s="370">
        <v>255348.07858387008</v>
      </c>
      <c r="H143" s="367">
        <v>2.3600936573776484E-2</v>
      </c>
      <c r="I143" s="274"/>
      <c r="J143" s="272" t="s">
        <v>375</v>
      </c>
      <c r="K143" s="371" t="s">
        <v>375</v>
      </c>
      <c r="L143" s="373">
        <v>4226155.2912883135</v>
      </c>
      <c r="M143" s="373">
        <v>97590.6495785187</v>
      </c>
      <c r="N143" s="367">
        <v>2.3637912458142528E-2</v>
      </c>
      <c r="O143" s="370">
        <v>11074752.545252066</v>
      </c>
      <c r="P143" s="370">
        <v>255348.07858387008</v>
      </c>
      <c r="Q143" s="367">
        <v>2.3600936573776484E-2</v>
      </c>
    </row>
    <row r="144" spans="1:17">
      <c r="A144" s="439"/>
      <c r="B144" s="302" t="s">
        <v>376</v>
      </c>
      <c r="C144" s="362">
        <v>10116257.103110572</v>
      </c>
      <c r="D144" s="362">
        <v>273833.15214496478</v>
      </c>
      <c r="E144" s="363">
        <v>2.7821718868155432E-2</v>
      </c>
      <c r="F144" s="366">
        <v>27960100.09800284</v>
      </c>
      <c r="G144" s="366">
        <v>1013758.1920092925</v>
      </c>
      <c r="H144" s="363">
        <v>3.7621366029791492E-2</v>
      </c>
      <c r="I144" s="274"/>
      <c r="J144" s="272" t="s">
        <v>376</v>
      </c>
      <c r="K144" s="372" t="s">
        <v>376</v>
      </c>
      <c r="L144" s="362">
        <v>10116257.103110572</v>
      </c>
      <c r="M144" s="362">
        <v>273833.15214496478</v>
      </c>
      <c r="N144" s="363">
        <v>2.7821718868155432E-2</v>
      </c>
      <c r="O144" s="366">
        <v>27960100.09800284</v>
      </c>
      <c r="P144" s="366">
        <v>1013758.1920092925</v>
      </c>
      <c r="Q144" s="363">
        <v>3.7621366029791492E-2</v>
      </c>
    </row>
    <row r="145" spans="1:24">
      <c r="A145" s="439"/>
      <c r="B145" s="302" t="s">
        <v>377</v>
      </c>
      <c r="C145" s="373">
        <v>4200996.5440499755</v>
      </c>
      <c r="D145" s="373">
        <v>215375.8267543884</v>
      </c>
      <c r="E145" s="367">
        <v>5.4038214378946237E-2</v>
      </c>
      <c r="F145" s="370">
        <v>11142699.748498719</v>
      </c>
      <c r="G145" s="370">
        <v>705768.46415135264</v>
      </c>
      <c r="H145" s="367">
        <v>6.76222200686344E-2</v>
      </c>
      <c r="I145" s="274"/>
      <c r="J145" s="272" t="s">
        <v>377</v>
      </c>
      <c r="K145" s="371" t="s">
        <v>377</v>
      </c>
      <c r="L145" s="373">
        <v>4200996.5440499755</v>
      </c>
      <c r="M145" s="373">
        <v>215375.8267543884</v>
      </c>
      <c r="N145" s="367">
        <v>5.4038214378946237E-2</v>
      </c>
      <c r="O145" s="370">
        <v>11142699.748498719</v>
      </c>
      <c r="P145" s="370">
        <v>705768.46415135264</v>
      </c>
      <c r="Q145" s="367">
        <v>6.76222200686344E-2</v>
      </c>
    </row>
    <row r="146" spans="1:24">
      <c r="A146" s="439"/>
      <c r="B146" s="302" t="s">
        <v>378</v>
      </c>
      <c r="C146" s="362">
        <v>11587790.894384801</v>
      </c>
      <c r="D146" s="362">
        <v>451190.63554621302</v>
      </c>
      <c r="E146" s="363">
        <v>4.0514216642383707E-2</v>
      </c>
      <c r="F146" s="366">
        <v>32139406.374931011</v>
      </c>
      <c r="G146" s="366">
        <v>1143933.9035781398</v>
      </c>
      <c r="H146" s="363">
        <v>3.6906483830353116E-2</v>
      </c>
      <c r="I146" s="275"/>
      <c r="J146" s="272" t="s">
        <v>378</v>
      </c>
      <c r="K146" s="372" t="s">
        <v>379</v>
      </c>
      <c r="L146" s="362">
        <v>11587790.894384801</v>
      </c>
      <c r="M146" s="362">
        <v>451190.63554621302</v>
      </c>
      <c r="N146" s="363">
        <v>4.0514216642383707E-2</v>
      </c>
      <c r="O146" s="366">
        <v>32139406.374931011</v>
      </c>
      <c r="P146" s="366">
        <v>1143933.9035781398</v>
      </c>
      <c r="Q146" s="363">
        <v>3.6906483830353116E-2</v>
      </c>
    </row>
    <row r="147" spans="1:24">
      <c r="A147" s="439"/>
      <c r="B147" s="302" t="s">
        <v>379</v>
      </c>
      <c r="C147" s="373">
        <v>5450410.0986624947</v>
      </c>
      <c r="D147" s="373">
        <v>277436.77848595195</v>
      </c>
      <c r="E147" s="367">
        <v>5.363197552244163E-2</v>
      </c>
      <c r="F147" s="370">
        <v>14839152.274327416</v>
      </c>
      <c r="G147" s="370">
        <v>740678.27879242413</v>
      </c>
      <c r="H147" s="367">
        <v>5.253606021665877E-2</v>
      </c>
      <c r="I147" s="274"/>
      <c r="J147" s="272" t="s">
        <v>379</v>
      </c>
      <c r="K147" s="371" t="s">
        <v>380</v>
      </c>
      <c r="L147" s="373">
        <v>5450410.0986624947</v>
      </c>
      <c r="M147" s="373">
        <v>277436.77848595195</v>
      </c>
      <c r="N147" s="367">
        <v>5.363197552244163E-2</v>
      </c>
      <c r="O147" s="370">
        <v>14839152.274327416</v>
      </c>
      <c r="P147" s="370">
        <v>740678.27879242413</v>
      </c>
      <c r="Q147" s="367">
        <v>5.253606021665877E-2</v>
      </c>
    </row>
    <row r="148" spans="1:24">
      <c r="A148" s="439"/>
      <c r="B148" s="302" t="s">
        <v>380</v>
      </c>
      <c r="C148" s="362">
        <v>6768605.9003628297</v>
      </c>
      <c r="D148" s="362">
        <v>216050.20320799015</v>
      </c>
      <c r="E148" s="363">
        <v>3.2971898781692231E-2</v>
      </c>
      <c r="F148" s="366">
        <v>18361760.553301468</v>
      </c>
      <c r="G148" s="366">
        <v>709019.31094164774</v>
      </c>
      <c r="H148" s="363">
        <v>4.0164827728866995E-2</v>
      </c>
      <c r="I148" s="274"/>
      <c r="J148" s="272" t="s">
        <v>380</v>
      </c>
      <c r="K148" s="372" t="s">
        <v>381</v>
      </c>
      <c r="L148" s="362">
        <v>6768605.9003628297</v>
      </c>
      <c r="M148" s="362">
        <v>216050.20320799015</v>
      </c>
      <c r="N148" s="363">
        <v>3.2971898781692231E-2</v>
      </c>
      <c r="O148" s="366">
        <v>18361760.553301468</v>
      </c>
      <c r="P148" s="366">
        <v>709019.31094164774</v>
      </c>
      <c r="Q148" s="363">
        <v>4.0164827728866995E-2</v>
      </c>
    </row>
    <row r="149" spans="1:24">
      <c r="A149" s="439"/>
      <c r="B149" s="302" t="s">
        <v>381</v>
      </c>
      <c r="C149" s="373">
        <v>10211739.544500466</v>
      </c>
      <c r="D149" s="373">
        <v>330761.72389164008</v>
      </c>
      <c r="E149" s="367">
        <v>3.347459430601777E-2</v>
      </c>
      <c r="F149" s="370">
        <v>29289489.037776068</v>
      </c>
      <c r="G149" s="370">
        <v>955115.56244034693</v>
      </c>
      <c r="H149" s="367">
        <v>3.3708723549922437E-2</v>
      </c>
      <c r="I149" s="274"/>
      <c r="J149" s="272" t="s">
        <v>381</v>
      </c>
      <c r="K149" s="371" t="s">
        <v>382</v>
      </c>
      <c r="L149" s="373">
        <v>10211739.544500466</v>
      </c>
      <c r="M149" s="373">
        <v>330761.72389164008</v>
      </c>
      <c r="N149" s="367">
        <v>3.347459430601777E-2</v>
      </c>
      <c r="O149" s="370">
        <v>29289489.037776068</v>
      </c>
      <c r="P149" s="370">
        <v>955115.56244034693</v>
      </c>
      <c r="Q149" s="367">
        <v>3.3708723549922437E-2</v>
      </c>
    </row>
    <row r="150" spans="1:24">
      <c r="A150" s="439"/>
      <c r="B150" s="302" t="s">
        <v>382</v>
      </c>
      <c r="C150" s="362">
        <v>1862275.7281997651</v>
      </c>
      <c r="D150" s="362">
        <v>21507.674298676662</v>
      </c>
      <c r="E150" s="363">
        <v>1.1684076249093985E-2</v>
      </c>
      <c r="F150" s="366">
        <v>4780804.2182091866</v>
      </c>
      <c r="G150" s="366">
        <v>91636.773784123361</v>
      </c>
      <c r="H150" s="363">
        <v>1.9542226817485488E-2</v>
      </c>
      <c r="I150" s="274"/>
      <c r="J150" s="272" t="s">
        <v>382</v>
      </c>
      <c r="K150" s="372" t="s">
        <v>378</v>
      </c>
      <c r="L150" s="362">
        <v>1862275.7281997651</v>
      </c>
      <c r="M150" s="362">
        <v>21507.674298676662</v>
      </c>
      <c r="N150" s="363">
        <v>1.1684076249093985E-2</v>
      </c>
      <c r="O150" s="366">
        <v>4780804.2182091866</v>
      </c>
      <c r="P150" s="366">
        <v>91636.773784123361</v>
      </c>
      <c r="Q150" s="363">
        <v>1.9542226817485488E-2</v>
      </c>
    </row>
    <row r="151" spans="1:24">
      <c r="A151" s="439"/>
      <c r="B151" s="302" t="s">
        <v>383</v>
      </c>
      <c r="C151" s="373">
        <v>43911005.012382165</v>
      </c>
      <c r="D151" s="373">
        <v>-190089.81644238532</v>
      </c>
      <c r="E151" s="367">
        <v>-4.3103196684845628E-3</v>
      </c>
      <c r="F151" s="370">
        <v>122341550.46605031</v>
      </c>
      <c r="G151" s="370">
        <v>878424.08672225475</v>
      </c>
      <c r="H151" s="367">
        <v>7.2320226961633252E-3</v>
      </c>
      <c r="I151" s="274"/>
      <c r="J151" s="272" t="s">
        <v>383</v>
      </c>
      <c r="K151" s="371" t="s">
        <v>383</v>
      </c>
      <c r="L151" s="373">
        <v>43911005.012382165</v>
      </c>
      <c r="M151" s="373">
        <v>-190089.81644238532</v>
      </c>
      <c r="N151" s="367">
        <v>-4.3103196684845628E-3</v>
      </c>
      <c r="O151" s="370">
        <v>122341550.46605031</v>
      </c>
      <c r="P151" s="370">
        <v>878424.08672225475</v>
      </c>
      <c r="Q151" s="367">
        <v>7.2320226961633252E-3</v>
      </c>
    </row>
    <row r="152" spans="1:24">
      <c r="A152" s="439"/>
      <c r="B152" s="302" t="s">
        <v>412</v>
      </c>
      <c r="C152" s="362">
        <v>3145562.403918291</v>
      </c>
      <c r="D152" s="362">
        <v>-10809.092755062971</v>
      </c>
      <c r="E152" s="363">
        <v>-3.4245312272193481E-3</v>
      </c>
      <c r="F152" s="366">
        <v>8604721.7867666241</v>
      </c>
      <c r="G152" s="366">
        <v>10885.323327949271</v>
      </c>
      <c r="H152" s="363">
        <v>1.2666430614847535E-3</v>
      </c>
      <c r="I152" s="274"/>
      <c r="J152" s="272" t="s">
        <v>412</v>
      </c>
      <c r="K152" s="372" t="s">
        <v>412</v>
      </c>
      <c r="L152" s="362">
        <v>3145562.403918291</v>
      </c>
      <c r="M152" s="362">
        <v>-10809.092755062971</v>
      </c>
      <c r="N152" s="363">
        <v>-3.4245312272193481E-3</v>
      </c>
      <c r="O152" s="366">
        <v>8604721.7867666241</v>
      </c>
      <c r="P152" s="366">
        <v>10885.323327949271</v>
      </c>
      <c r="Q152" s="363">
        <v>1.2666430614847535E-3</v>
      </c>
    </row>
    <row r="153" spans="1:24">
      <c r="A153" s="439"/>
      <c r="B153" s="302" t="s">
        <v>384</v>
      </c>
      <c r="C153" s="373">
        <v>3177461.1652223128</v>
      </c>
      <c r="D153" s="373">
        <v>23415.95154432999</v>
      </c>
      <c r="E153" s="367">
        <v>7.4241014183256656E-3</v>
      </c>
      <c r="F153" s="370">
        <v>7963632.0263677407</v>
      </c>
      <c r="G153" s="370">
        <v>79671.937767429277</v>
      </c>
      <c r="H153" s="367">
        <v>1.0105573451929275E-2</v>
      </c>
      <c r="I153" s="274"/>
      <c r="J153" s="272" t="s">
        <v>384</v>
      </c>
      <c r="K153" s="371" t="s">
        <v>384</v>
      </c>
      <c r="L153" s="373">
        <v>3177461.1652223128</v>
      </c>
      <c r="M153" s="373">
        <v>23415.95154432999</v>
      </c>
      <c r="N153" s="367">
        <v>7.4241014183256656E-3</v>
      </c>
      <c r="O153" s="370">
        <v>7963632.0263677407</v>
      </c>
      <c r="P153" s="370">
        <v>79671.937767429277</v>
      </c>
      <c r="Q153" s="367">
        <v>1.0105573451929275E-2</v>
      </c>
    </row>
    <row r="154" spans="1:24">
      <c r="A154" s="439"/>
      <c r="B154" s="302" t="s">
        <v>385</v>
      </c>
      <c r="C154" s="362">
        <v>26472992.401868802</v>
      </c>
      <c r="D154" s="362">
        <v>-191737.66575858369</v>
      </c>
      <c r="E154" s="363">
        <v>-7.1906846711853635E-3</v>
      </c>
      <c r="F154" s="366">
        <v>73767124.224813625</v>
      </c>
      <c r="G154" s="366">
        <v>231094.80319923162</v>
      </c>
      <c r="H154" s="363">
        <v>3.1426064885046144E-3</v>
      </c>
      <c r="I154" s="274"/>
      <c r="J154" s="272" t="s">
        <v>385</v>
      </c>
      <c r="K154" s="372" t="s">
        <v>385</v>
      </c>
      <c r="L154" s="362">
        <v>26472992.401868802</v>
      </c>
      <c r="M154" s="362">
        <v>-191737.66575858369</v>
      </c>
      <c r="N154" s="363">
        <v>-7.1906846711853635E-3</v>
      </c>
      <c r="O154" s="366">
        <v>73767124.224813625</v>
      </c>
      <c r="P154" s="366">
        <v>231094.80319923162</v>
      </c>
      <c r="Q154" s="363">
        <v>3.1426064885046144E-3</v>
      </c>
    </row>
    <row r="155" spans="1:24">
      <c r="A155" s="439"/>
      <c r="B155" s="302" t="s">
        <v>386</v>
      </c>
      <c r="C155" s="373">
        <v>7309127.2131499341</v>
      </c>
      <c r="D155" s="373">
        <v>12438.142980725504</v>
      </c>
      <c r="E155" s="367">
        <v>1.7046283404860867E-3</v>
      </c>
      <c r="F155" s="370">
        <v>21705278.173169274</v>
      </c>
      <c r="G155" s="370">
        <v>483018.50368066877</v>
      </c>
      <c r="H155" s="367">
        <v>2.2759994044136023E-2</v>
      </c>
      <c r="I155" s="274"/>
      <c r="J155" s="272" t="s">
        <v>386</v>
      </c>
      <c r="K155" s="371" t="s">
        <v>386</v>
      </c>
      <c r="L155" s="373">
        <v>7309127.2131499341</v>
      </c>
      <c r="M155" s="373">
        <v>12438.142980725504</v>
      </c>
      <c r="N155" s="367">
        <v>1.7046283404860867E-3</v>
      </c>
      <c r="O155" s="370">
        <v>21705278.173169274</v>
      </c>
      <c r="P155" s="370">
        <v>483018.50368066877</v>
      </c>
      <c r="Q155" s="367">
        <v>2.2759994044136023E-2</v>
      </c>
    </row>
    <row r="156" spans="1:24">
      <c r="A156" s="439"/>
      <c r="B156" s="302" t="s">
        <v>387</v>
      </c>
      <c r="C156" s="374">
        <v>1172405.8244997635</v>
      </c>
      <c r="D156" s="374">
        <v>17130.237830914557</v>
      </c>
      <c r="E156" s="374">
        <v>1.4827836776425199E-2</v>
      </c>
      <c r="F156" s="374">
        <v>3209831.7356428504</v>
      </c>
      <c r="G156" s="374">
        <v>74121.834308803082</v>
      </c>
      <c r="H156" s="374">
        <v>2.3637975654976533E-2</v>
      </c>
      <c r="I156" s="274"/>
      <c r="J156" s="272" t="s">
        <v>387</v>
      </c>
      <c r="K156" s="372" t="s">
        <v>387</v>
      </c>
      <c r="L156" s="374">
        <v>1172405.8244997635</v>
      </c>
      <c r="M156" s="374">
        <v>17130.237830914557</v>
      </c>
      <c r="N156" s="374">
        <v>1.4827836776425199E-2</v>
      </c>
      <c r="O156" s="374">
        <v>3209831.7356428504</v>
      </c>
      <c r="P156" s="374">
        <v>74121.834308803082</v>
      </c>
      <c r="Q156" s="374">
        <v>2.3637975654976533E-2</v>
      </c>
    </row>
    <row r="157" spans="1:24">
      <c r="A157" s="439"/>
      <c r="B157" s="302" t="s">
        <v>388</v>
      </c>
      <c r="C157" s="373">
        <v>696454.56274684751</v>
      </c>
      <c r="D157" s="373">
        <v>22464.538550562575</v>
      </c>
      <c r="E157" s="367">
        <v>3.3330669214801711E-2</v>
      </c>
      <c r="F157" s="370">
        <v>1915425.8936947191</v>
      </c>
      <c r="G157" s="370">
        <v>86702.974127782509</v>
      </c>
      <c r="H157" s="367">
        <v>4.7411761071116672E-2</v>
      </c>
      <c r="I157" s="274"/>
      <c r="J157" s="272" t="s">
        <v>388</v>
      </c>
      <c r="K157" s="371" t="s">
        <v>388</v>
      </c>
      <c r="L157" s="373">
        <v>696454.56274684751</v>
      </c>
      <c r="M157" s="373">
        <v>22464.538550562575</v>
      </c>
      <c r="N157" s="367">
        <v>3.3330669214801711E-2</v>
      </c>
      <c r="O157" s="370">
        <v>1915425.8936947191</v>
      </c>
      <c r="P157" s="370">
        <v>86702.974127782509</v>
      </c>
      <c r="Q157" s="367">
        <v>4.7411761071116672E-2</v>
      </c>
    </row>
    <row r="158" spans="1:24" s="276" customFormat="1">
      <c r="A158" s="439"/>
      <c r="B158" s="361" t="s">
        <v>445</v>
      </c>
      <c r="C158" s="362">
        <v>1909536.2437835243</v>
      </c>
      <c r="D158" s="362">
        <v>-45367.038638697937</v>
      </c>
      <c r="E158" s="363">
        <v>-2.3206794446877149E-2</v>
      </c>
      <c r="F158" s="366">
        <v>5160861.7251907643</v>
      </c>
      <c r="G158" s="366">
        <v>-67948.37437176425</v>
      </c>
      <c r="H158" s="363">
        <v>-1.2994997538244731E-2</v>
      </c>
      <c r="I158" s="280"/>
      <c r="J158" s="361" t="s">
        <v>445</v>
      </c>
      <c r="K158" s="372" t="s">
        <v>446</v>
      </c>
      <c r="L158" s="362">
        <v>1909536.2437835243</v>
      </c>
      <c r="M158" s="362">
        <v>-45367.038638697937</v>
      </c>
      <c r="N158" s="363">
        <v>-2.3206794446877149E-2</v>
      </c>
      <c r="O158" s="366">
        <v>5160861.7251907643</v>
      </c>
      <c r="P158" s="366">
        <v>-67948.37437176425</v>
      </c>
      <c r="Q158" s="363">
        <v>-1.2994997538244731E-2</v>
      </c>
      <c r="R158" s="303"/>
      <c r="S158" s="303"/>
      <c r="T158" s="303"/>
      <c r="U158" s="303"/>
      <c r="V158" s="303"/>
      <c r="W158" s="303"/>
      <c r="X158" s="303"/>
    </row>
    <row r="159" spans="1:24">
      <c r="A159" s="439"/>
      <c r="B159" s="302" t="s">
        <v>355</v>
      </c>
      <c r="C159" s="375">
        <v>40954890.865555882</v>
      </c>
      <c r="D159" s="375">
        <v>945915.23798216879</v>
      </c>
      <c r="E159" s="375">
        <v>2.3642575775678076E-2</v>
      </c>
      <c r="F159" s="375">
        <v>110041361.99062099</v>
      </c>
      <c r="G159" s="375">
        <v>3812111.2194255739</v>
      </c>
      <c r="H159" s="375">
        <v>3.5885701835894401E-2</v>
      </c>
      <c r="I159" s="274"/>
      <c r="J159" s="272" t="s">
        <v>355</v>
      </c>
      <c r="K159" s="371" t="s">
        <v>447</v>
      </c>
      <c r="L159" s="375">
        <v>40954890.865555882</v>
      </c>
      <c r="M159" s="375">
        <v>945915.23798216879</v>
      </c>
      <c r="N159" s="375">
        <v>2.3642575775678076E-2</v>
      </c>
      <c r="O159" s="375">
        <v>110041361.99062099</v>
      </c>
      <c r="P159" s="375">
        <v>3812111.2194255739</v>
      </c>
      <c r="Q159" s="375">
        <v>3.5885701835894401E-2</v>
      </c>
      <c r="R159" s="303"/>
      <c r="S159" s="303"/>
      <c r="T159" s="303"/>
      <c r="U159" s="303"/>
      <c r="V159" s="303"/>
      <c r="W159" s="303"/>
      <c r="X159" s="303"/>
    </row>
    <row r="160" spans="1:24">
      <c r="A160" s="439"/>
      <c r="B160" s="302" t="s">
        <v>413</v>
      </c>
      <c r="C160" s="362">
        <v>2495827.4987010639</v>
      </c>
      <c r="D160" s="362">
        <v>78439.840934763663</v>
      </c>
      <c r="E160" s="363">
        <v>3.2448184585852961E-2</v>
      </c>
      <c r="F160" s="366">
        <v>6324201.0205877898</v>
      </c>
      <c r="G160" s="366">
        <v>282721.06294281594</v>
      </c>
      <c r="H160" s="363">
        <v>4.679665660150982E-2</v>
      </c>
      <c r="I160" s="274"/>
      <c r="J160" s="279" t="s">
        <v>413</v>
      </c>
      <c r="K160" s="372" t="s">
        <v>413</v>
      </c>
      <c r="L160" s="362">
        <v>2495827.4987010639</v>
      </c>
      <c r="M160" s="362">
        <v>78439.840934763663</v>
      </c>
      <c r="N160" s="363">
        <v>3.2448184585852961E-2</v>
      </c>
      <c r="O160" s="366">
        <v>6324201.0205877898</v>
      </c>
      <c r="P160" s="366">
        <v>282721.06294281594</v>
      </c>
      <c r="Q160" s="363">
        <v>4.679665660150982E-2</v>
      </c>
      <c r="R160" s="303"/>
      <c r="S160" s="303"/>
      <c r="T160" s="303"/>
      <c r="U160" s="303"/>
      <c r="V160" s="303"/>
      <c r="W160" s="303"/>
      <c r="X160" s="303"/>
    </row>
    <row r="161" spans="1:24">
      <c r="A161" s="439"/>
      <c r="B161" s="302" t="s">
        <v>414</v>
      </c>
      <c r="C161" s="373">
        <v>12840540.036637036</v>
      </c>
      <c r="D161" s="373">
        <v>145350.8008145541</v>
      </c>
      <c r="E161" s="367">
        <v>1.1449281937792027E-2</v>
      </c>
      <c r="F161" s="370">
        <v>35663332.058046348</v>
      </c>
      <c r="G161" s="370">
        <v>1061685.285078302</v>
      </c>
      <c r="H161" s="367">
        <v>3.068308546250249E-2</v>
      </c>
      <c r="I161" s="274"/>
      <c r="J161" s="279" t="s">
        <v>414</v>
      </c>
      <c r="K161" s="371" t="s">
        <v>414</v>
      </c>
      <c r="L161" s="373">
        <v>12840540.036637036</v>
      </c>
      <c r="M161" s="373">
        <v>145350.8008145541</v>
      </c>
      <c r="N161" s="367">
        <v>1.1449281937792027E-2</v>
      </c>
      <c r="O161" s="370">
        <v>35663332.058046348</v>
      </c>
      <c r="P161" s="370">
        <v>1061685.285078302</v>
      </c>
      <c r="Q161" s="367">
        <v>3.068308546250249E-2</v>
      </c>
      <c r="R161" s="303"/>
      <c r="S161" s="303"/>
      <c r="T161" s="303"/>
      <c r="U161" s="303"/>
      <c r="V161" s="303"/>
      <c r="W161" s="303"/>
      <c r="X161" s="303"/>
    </row>
    <row r="162" spans="1:24">
      <c r="A162" s="439"/>
      <c r="B162" s="302" t="s">
        <v>415</v>
      </c>
      <c r="C162" s="362">
        <v>3824521.1044609747</v>
      </c>
      <c r="D162" s="362">
        <v>128436.03487679316</v>
      </c>
      <c r="E162" s="363">
        <v>3.4749209625535626E-2</v>
      </c>
      <c r="F162" s="366">
        <v>9978661.9684642032</v>
      </c>
      <c r="G162" s="366">
        <v>503316.57558751106</v>
      </c>
      <c r="H162" s="363">
        <v>5.3118546577298476E-2</v>
      </c>
      <c r="I162" s="274"/>
      <c r="J162" s="279" t="s">
        <v>415</v>
      </c>
      <c r="K162" s="372" t="s">
        <v>415</v>
      </c>
      <c r="L162" s="362">
        <v>3824521.1044609747</v>
      </c>
      <c r="M162" s="362">
        <v>128436.03487679316</v>
      </c>
      <c r="N162" s="363">
        <v>3.4749209625535626E-2</v>
      </c>
      <c r="O162" s="366">
        <v>9978661.9684642032</v>
      </c>
      <c r="P162" s="366">
        <v>503316.57558751106</v>
      </c>
      <c r="Q162" s="363">
        <v>5.3118546577298476E-2</v>
      </c>
    </row>
    <row r="163" spans="1:24">
      <c r="A163" s="439"/>
      <c r="B163" s="302" t="s">
        <v>416</v>
      </c>
      <c r="C163" s="373">
        <v>3079412.1956140418</v>
      </c>
      <c r="D163" s="373">
        <v>68636.48811383592</v>
      </c>
      <c r="E163" s="367">
        <v>2.2796944967655393E-2</v>
      </c>
      <c r="F163" s="370">
        <v>7964103.3140028538</v>
      </c>
      <c r="G163" s="370">
        <v>243935.19625437167</v>
      </c>
      <c r="H163" s="367">
        <v>3.1597135261027601E-2</v>
      </c>
      <c r="I163" s="274"/>
      <c r="J163" s="279" t="s">
        <v>416</v>
      </c>
      <c r="K163" s="371" t="s">
        <v>416</v>
      </c>
      <c r="L163" s="373">
        <v>3079412.1956140418</v>
      </c>
      <c r="M163" s="373">
        <v>68636.48811383592</v>
      </c>
      <c r="N163" s="367">
        <v>2.2796944967655393E-2</v>
      </c>
      <c r="O163" s="370">
        <v>7964103.3140028538</v>
      </c>
      <c r="P163" s="370">
        <v>243935.19625437167</v>
      </c>
      <c r="Q163" s="367">
        <v>3.1597135261027601E-2</v>
      </c>
    </row>
    <row r="164" spans="1:24">
      <c r="A164" s="439"/>
      <c r="B164" s="302" t="s">
        <v>417</v>
      </c>
      <c r="C164" s="362">
        <v>7206498.9601793708</v>
      </c>
      <c r="D164" s="362">
        <v>205323.61002131086</v>
      </c>
      <c r="E164" s="363">
        <v>2.9327020071947697E-2</v>
      </c>
      <c r="F164" s="366">
        <v>20018863.965317108</v>
      </c>
      <c r="G164" s="366">
        <v>587446.01974108443</v>
      </c>
      <c r="H164" s="363">
        <v>3.0231762879395482E-2</v>
      </c>
      <c r="I164" s="274"/>
      <c r="J164" s="279" t="s">
        <v>417</v>
      </c>
      <c r="K164" s="372" t="s">
        <v>417</v>
      </c>
      <c r="L164" s="362">
        <v>7206498.9601793708</v>
      </c>
      <c r="M164" s="362">
        <v>205323.61002131086</v>
      </c>
      <c r="N164" s="363">
        <v>2.9327020071947697E-2</v>
      </c>
      <c r="O164" s="366">
        <v>20018863.965317108</v>
      </c>
      <c r="P164" s="366">
        <v>587446.01974108443</v>
      </c>
      <c r="Q164" s="363">
        <v>3.0231762879395482E-2</v>
      </c>
    </row>
    <row r="165" spans="1:24">
      <c r="A165" s="439"/>
      <c r="B165" s="302" t="s">
        <v>418</v>
      </c>
      <c r="C165" s="373">
        <v>6282816.9029867165</v>
      </c>
      <c r="D165" s="373">
        <v>229808.62456356827</v>
      </c>
      <c r="E165" s="367">
        <v>3.796601854696869E-2</v>
      </c>
      <c r="F165" s="370">
        <v>16208140.651516151</v>
      </c>
      <c r="G165" s="370">
        <v>650625.41399375908</v>
      </c>
      <c r="H165" s="367">
        <v>4.1820650924033691E-2</v>
      </c>
      <c r="I165" s="274"/>
      <c r="J165" s="279" t="s">
        <v>418</v>
      </c>
      <c r="K165" s="371" t="s">
        <v>418</v>
      </c>
      <c r="L165" s="373">
        <v>6282816.9029867165</v>
      </c>
      <c r="M165" s="373">
        <v>229808.62456356827</v>
      </c>
      <c r="N165" s="367">
        <v>3.796601854696869E-2</v>
      </c>
      <c r="O165" s="370">
        <v>16208140.651516151</v>
      </c>
      <c r="P165" s="370">
        <v>650625.41399375908</v>
      </c>
      <c r="Q165" s="367">
        <v>4.1820650924033691E-2</v>
      </c>
    </row>
    <row r="166" spans="1:24">
      <c r="A166" s="439"/>
      <c r="B166" s="302" t="s">
        <v>419</v>
      </c>
      <c r="C166" s="362">
        <v>2304478.6649249373</v>
      </c>
      <c r="D166" s="362">
        <v>43348.518471734598</v>
      </c>
      <c r="E166" s="363">
        <v>1.917117355660879E-2</v>
      </c>
      <c r="F166" s="366">
        <v>6175260.2095599463</v>
      </c>
      <c r="G166" s="366">
        <v>223561.02296887524</v>
      </c>
      <c r="H166" s="363">
        <v>3.7562554147990014E-2</v>
      </c>
      <c r="I166" s="274"/>
      <c r="J166" s="279" t="s">
        <v>419</v>
      </c>
      <c r="K166" s="372" t="s">
        <v>419</v>
      </c>
      <c r="L166" s="362">
        <v>2304478.6649249373</v>
      </c>
      <c r="M166" s="362">
        <v>43348.518471734598</v>
      </c>
      <c r="N166" s="363">
        <v>1.917117355660879E-2</v>
      </c>
      <c r="O166" s="366">
        <v>6175260.2095599463</v>
      </c>
      <c r="P166" s="366">
        <v>223561.02296887524</v>
      </c>
      <c r="Q166" s="363">
        <v>3.7562554147990014E-2</v>
      </c>
      <c r="R166" s="285" t="s">
        <v>423</v>
      </c>
      <c r="S166" s="286">
        <f>(L156-(SUM(L157:L165)))</f>
        <v>-78118092.546165705</v>
      </c>
      <c r="T166" s="286">
        <f>(M156-(SUM(M157:M165)))</f>
        <v>-1761877.899387945</v>
      </c>
      <c r="U166" s="288">
        <f>(((S166+T166)-(S166))/S166)</f>
        <v>2.2554031236063758E-2</v>
      </c>
      <c r="V166" s="286">
        <f>(O156-(SUM(O157:O165)))</f>
        <v>-210065120.85179803</v>
      </c>
      <c r="W166" s="286">
        <f>(P156-(SUM(P157:P165)))</f>
        <v>-7086473.5384706333</v>
      </c>
      <c r="X166" s="288">
        <f>(((V166+W166)-(V166))/V166)</f>
        <v>3.3734650996488695E-2</v>
      </c>
    </row>
    <row r="167" spans="1:24">
      <c r="A167" s="439"/>
      <c r="B167" s="302" t="s">
        <v>420</v>
      </c>
      <c r="C167" s="373">
        <v>994859.17941976886</v>
      </c>
      <c r="D167" s="373">
        <v>38694.69185881177</v>
      </c>
      <c r="E167" s="367">
        <v>4.0468656138356027E-2</v>
      </c>
      <c r="F167" s="370">
        <v>2601378.3911756421</v>
      </c>
      <c r="G167" s="370">
        <v>136308.72234469326</v>
      </c>
      <c r="H167" s="367">
        <v>5.5296093278100825E-2</v>
      </c>
      <c r="I167" s="274"/>
      <c r="J167" s="279" t="s">
        <v>420</v>
      </c>
      <c r="K167" s="371" t="s">
        <v>420</v>
      </c>
      <c r="L167" s="373">
        <v>994859.17941976886</v>
      </c>
      <c r="M167" s="373">
        <v>38694.69185881177</v>
      </c>
      <c r="N167" s="367">
        <v>4.0468656138356027E-2</v>
      </c>
      <c r="O167" s="370">
        <v>2601378.3911756421</v>
      </c>
      <c r="P167" s="370">
        <v>136308.72234469326</v>
      </c>
      <c r="Q167" s="367">
        <v>5.5296093278100825E-2</v>
      </c>
    </row>
    <row r="168" spans="1:24">
      <c r="A168" s="439"/>
      <c r="B168" s="302" t="s">
        <v>421</v>
      </c>
      <c r="C168" s="362">
        <v>982375.37315783394</v>
      </c>
      <c r="D168" s="362">
        <v>7070.884932530229</v>
      </c>
      <c r="E168" s="363">
        <v>7.2499255544252079E-3</v>
      </c>
      <c r="F168" s="366">
        <v>2513910.7102495027</v>
      </c>
      <c r="G168" s="366">
        <v>44359.960078917909</v>
      </c>
      <c r="H168" s="363">
        <v>1.7962765120681862E-2</v>
      </c>
      <c r="I168" s="274"/>
      <c r="J168" s="279" t="s">
        <v>421</v>
      </c>
      <c r="K168" s="372" t="s">
        <v>421</v>
      </c>
      <c r="L168" s="362">
        <v>982375.37315783394</v>
      </c>
      <c r="M168" s="362">
        <v>7070.884932530229</v>
      </c>
      <c r="N168" s="363">
        <v>7.2499255544252079E-3</v>
      </c>
      <c r="O168" s="366">
        <v>2513910.7102495027</v>
      </c>
      <c r="P168" s="366">
        <v>44359.960078917909</v>
      </c>
      <c r="Q168" s="363">
        <v>1.7962765120681862E-2</v>
      </c>
    </row>
    <row r="169" spans="1:24">
      <c r="A169" s="439"/>
      <c r="B169" s="284" t="s">
        <v>422</v>
      </c>
      <c r="C169" s="375">
        <v>943560.94947413169</v>
      </c>
      <c r="D169" s="375">
        <v>805.74339426390361</v>
      </c>
      <c r="E169" s="375">
        <v>8.5466872955739805E-4</v>
      </c>
      <c r="F169" s="375">
        <v>2593509.701701445</v>
      </c>
      <c r="G169" s="375">
        <v>78151.960435254034</v>
      </c>
      <c r="H169" s="375">
        <v>3.1069918665292351E-2</v>
      </c>
      <c r="I169" s="274"/>
      <c r="J169" s="284" t="s">
        <v>422</v>
      </c>
      <c r="K169" s="371" t="s">
        <v>448</v>
      </c>
      <c r="L169" s="375">
        <v>943560.94947413169</v>
      </c>
      <c r="M169" s="375">
        <v>805.74339426390361</v>
      </c>
      <c r="N169" s="375">
        <v>8.5466872955739805E-4</v>
      </c>
      <c r="O169" s="375">
        <v>2593509.701701445</v>
      </c>
      <c r="P169" s="375">
        <v>78151.960435254034</v>
      </c>
      <c r="Q169" s="375">
        <v>3.1069918665292351E-2</v>
      </c>
    </row>
    <row r="170" spans="1:24">
      <c r="A170" s="439"/>
      <c r="B170" s="302" t="s">
        <v>356</v>
      </c>
      <c r="C170" s="362">
        <v>10426221.437198559</v>
      </c>
      <c r="D170" s="362">
        <v>163659.13850689493</v>
      </c>
      <c r="E170" s="363">
        <v>1.5947200488883682E-2</v>
      </c>
      <c r="F170" s="366">
        <v>29294183.673181538</v>
      </c>
      <c r="G170" s="366">
        <v>953099.77269736305</v>
      </c>
      <c r="H170" s="363">
        <v>3.3629616144676827E-2</v>
      </c>
      <c r="I170" s="274"/>
      <c r="J170" s="272" t="s">
        <v>356</v>
      </c>
      <c r="K170" s="372" t="s">
        <v>356</v>
      </c>
      <c r="L170" s="362">
        <v>10426221.437198559</v>
      </c>
      <c r="M170" s="362">
        <v>163659.13850689493</v>
      </c>
      <c r="N170" s="363">
        <v>1.5947200488883682E-2</v>
      </c>
      <c r="O170" s="366">
        <v>29294183.673181538</v>
      </c>
      <c r="P170" s="366">
        <v>953099.77269736305</v>
      </c>
      <c r="Q170" s="363">
        <v>3.3629616144676827E-2</v>
      </c>
    </row>
    <row r="171" spans="1:24">
      <c r="A171" s="439"/>
      <c r="B171" s="302" t="s">
        <v>389</v>
      </c>
      <c r="C171" s="373">
        <v>2895437.6574860266</v>
      </c>
      <c r="D171" s="373">
        <v>40743.493822579272</v>
      </c>
      <c r="E171" s="367">
        <v>1.4272454941475372E-2</v>
      </c>
      <c r="F171" s="370">
        <v>8258304.6633790405</v>
      </c>
      <c r="G171" s="370">
        <v>287394.51751153823</v>
      </c>
      <c r="H171" s="367">
        <v>3.605542055451938E-2</v>
      </c>
      <c r="I171" s="274"/>
      <c r="J171" s="272" t="s">
        <v>389</v>
      </c>
      <c r="K171" s="371" t="s">
        <v>389</v>
      </c>
      <c r="L171" s="373">
        <v>2895437.6574860266</v>
      </c>
      <c r="M171" s="373">
        <v>40743.493822579272</v>
      </c>
      <c r="N171" s="367">
        <v>1.4272454941475372E-2</v>
      </c>
      <c r="O171" s="370">
        <v>8258304.6633790405</v>
      </c>
      <c r="P171" s="370">
        <v>287394.51751153823</v>
      </c>
      <c r="Q171" s="367">
        <v>3.605542055451938E-2</v>
      </c>
    </row>
    <row r="172" spans="1:24">
      <c r="A172" s="439"/>
      <c r="B172" s="302" t="s">
        <v>390</v>
      </c>
      <c r="C172" s="362">
        <v>7530783.7797125131</v>
      </c>
      <c r="D172" s="362">
        <v>122915.64468432032</v>
      </c>
      <c r="E172" s="363">
        <v>1.6592580003295717E-2</v>
      </c>
      <c r="F172" s="366">
        <v>21035879.009802498</v>
      </c>
      <c r="G172" s="366">
        <v>665705.25518582389</v>
      </c>
      <c r="H172" s="363">
        <v>3.2680391596313661E-2</v>
      </c>
      <c r="I172" s="274"/>
      <c r="J172" s="272" t="s">
        <v>390</v>
      </c>
      <c r="K172" s="372" t="s">
        <v>390</v>
      </c>
      <c r="L172" s="362">
        <v>7530783.7797125131</v>
      </c>
      <c r="M172" s="362">
        <v>122915.64468432032</v>
      </c>
      <c r="N172" s="363">
        <v>1.6592580003295717E-2</v>
      </c>
      <c r="O172" s="366">
        <v>21035879.009802498</v>
      </c>
      <c r="P172" s="366">
        <v>665705.25518582389</v>
      </c>
      <c r="Q172" s="363">
        <v>3.2680391596313661E-2</v>
      </c>
    </row>
    <row r="173" spans="1:24">
      <c r="A173" s="439"/>
      <c r="B173" s="302" t="s">
        <v>357</v>
      </c>
      <c r="C173" s="373">
        <v>20670534.39117074</v>
      </c>
      <c r="D173" s="373">
        <v>678390.11710650846</v>
      </c>
      <c r="E173" s="367">
        <v>3.3932834207613366E-2</v>
      </c>
      <c r="F173" s="370">
        <v>63678595.701065429</v>
      </c>
      <c r="G173" s="370">
        <v>1654994.7600880563</v>
      </c>
      <c r="H173" s="367">
        <v>2.6683306595871065E-2</v>
      </c>
      <c r="I173" s="274"/>
      <c r="J173" s="272" t="s">
        <v>357</v>
      </c>
      <c r="K173" s="371" t="s">
        <v>357</v>
      </c>
      <c r="L173" s="373">
        <v>20670534.39117074</v>
      </c>
      <c r="M173" s="373">
        <v>678390.11710650846</v>
      </c>
      <c r="N173" s="367">
        <v>3.3932834207613366E-2</v>
      </c>
      <c r="O173" s="370">
        <v>63678595.701065429</v>
      </c>
      <c r="P173" s="370">
        <v>1654994.7600880563</v>
      </c>
      <c r="Q173" s="367">
        <v>2.6683306595871065E-2</v>
      </c>
    </row>
    <row r="174" spans="1:24">
      <c r="A174" s="439"/>
      <c r="B174" s="302" t="s">
        <v>391</v>
      </c>
      <c r="C174" s="362">
        <v>4987761.1951911254</v>
      </c>
      <c r="D174" s="362">
        <v>173925.72149803955</v>
      </c>
      <c r="E174" s="363">
        <v>3.6130383443413981E-2</v>
      </c>
      <c r="F174" s="366">
        <v>15676057.388668953</v>
      </c>
      <c r="G174" s="366">
        <v>404098.0182318259</v>
      </c>
      <c r="H174" s="363">
        <v>2.6460129210012395E-2</v>
      </c>
      <c r="I174" s="274"/>
      <c r="J174" s="272" t="s">
        <v>391</v>
      </c>
      <c r="K174" s="372" t="s">
        <v>391</v>
      </c>
      <c r="L174" s="362">
        <v>4987761.1951911254</v>
      </c>
      <c r="M174" s="362">
        <v>173925.72149803955</v>
      </c>
      <c r="N174" s="363">
        <v>3.6130383443413981E-2</v>
      </c>
      <c r="O174" s="366">
        <v>15676057.388668953</v>
      </c>
      <c r="P174" s="366">
        <v>404098.0182318259</v>
      </c>
      <c r="Q174" s="363">
        <v>2.6460129210012395E-2</v>
      </c>
    </row>
    <row r="175" spans="1:24">
      <c r="A175" s="439"/>
      <c r="B175" s="302" t="s">
        <v>392</v>
      </c>
      <c r="C175" s="373">
        <v>10627878.41905034</v>
      </c>
      <c r="D175" s="373">
        <v>307425.51662612706</v>
      </c>
      <c r="E175" s="367">
        <v>2.9787986974284301E-2</v>
      </c>
      <c r="F175" s="370">
        <v>32969547.84896338</v>
      </c>
      <c r="G175" s="370">
        <v>738249.0505140461</v>
      </c>
      <c r="H175" s="367">
        <v>2.2904725469814567E-2</v>
      </c>
      <c r="I175" s="274"/>
      <c r="J175" s="272" t="s">
        <v>392</v>
      </c>
      <c r="K175" s="371" t="s">
        <v>392</v>
      </c>
      <c r="L175" s="373">
        <v>10627878.41905034</v>
      </c>
      <c r="M175" s="373">
        <v>307425.51662612706</v>
      </c>
      <c r="N175" s="367">
        <v>2.9787986974284301E-2</v>
      </c>
      <c r="O175" s="370">
        <v>32969547.84896338</v>
      </c>
      <c r="P175" s="370">
        <v>738249.0505140461</v>
      </c>
      <c r="Q175" s="367">
        <v>2.2904725469814567E-2</v>
      </c>
    </row>
    <row r="176" spans="1:24">
      <c r="A176" s="439"/>
      <c r="B176" s="302" t="s">
        <v>393</v>
      </c>
      <c r="C176" s="362">
        <v>2947591.2557555111</v>
      </c>
      <c r="D176" s="362">
        <v>128401.7940666778</v>
      </c>
      <c r="E176" s="363">
        <v>4.5545642040588079E-2</v>
      </c>
      <c r="F176" s="366">
        <v>8597373.3321148735</v>
      </c>
      <c r="G176" s="366">
        <v>341758.10705291107</v>
      </c>
      <c r="H176" s="363">
        <v>4.1397048885638443E-2</v>
      </c>
      <c r="I176" s="274"/>
      <c r="J176" s="272" t="s">
        <v>393</v>
      </c>
      <c r="K176" s="372" t="s">
        <v>393</v>
      </c>
      <c r="L176" s="362">
        <v>2947591.2557555111</v>
      </c>
      <c r="M176" s="362">
        <v>128401.7940666778</v>
      </c>
      <c r="N176" s="363">
        <v>4.5545642040588079E-2</v>
      </c>
      <c r="O176" s="366">
        <v>8597373.3321148735</v>
      </c>
      <c r="P176" s="366">
        <v>341758.10705291107</v>
      </c>
      <c r="Q176" s="363">
        <v>4.1397048885638443E-2</v>
      </c>
    </row>
    <row r="177" spans="1:17">
      <c r="A177" s="439"/>
      <c r="B177" s="302" t="s">
        <v>394</v>
      </c>
      <c r="C177" s="373">
        <v>1260750.7682052613</v>
      </c>
      <c r="D177" s="373">
        <v>41443.377495811787</v>
      </c>
      <c r="E177" s="367">
        <v>3.3989277692886045E-2</v>
      </c>
      <c r="F177" s="370">
        <v>3860297.7507661437</v>
      </c>
      <c r="G177" s="370">
        <v>96412.098429189995</v>
      </c>
      <c r="H177" s="367">
        <v>2.5615044487158855E-2</v>
      </c>
      <c r="I177" s="274"/>
      <c r="J177" s="272" t="s">
        <v>394</v>
      </c>
      <c r="K177" s="371" t="s">
        <v>394</v>
      </c>
      <c r="L177" s="373">
        <v>1260750.7682052613</v>
      </c>
      <c r="M177" s="373">
        <v>41443.377495811787</v>
      </c>
      <c r="N177" s="367">
        <v>3.3989277692886045E-2</v>
      </c>
      <c r="O177" s="370">
        <v>3860297.7507661437</v>
      </c>
      <c r="P177" s="370">
        <v>96412.098429189995</v>
      </c>
      <c r="Q177" s="367">
        <v>2.5615044487158855E-2</v>
      </c>
    </row>
    <row r="178" spans="1:17">
      <c r="A178" s="439"/>
      <c r="B178" s="302" t="s">
        <v>395</v>
      </c>
      <c r="C178" s="362">
        <v>846552.75296845671</v>
      </c>
      <c r="D178" s="362">
        <v>27193.707419867627</v>
      </c>
      <c r="E178" s="363">
        <v>3.3189000069756357E-2</v>
      </c>
      <c r="F178" s="366">
        <v>2575319.3805520977</v>
      </c>
      <c r="G178" s="366">
        <v>74477.485860091634</v>
      </c>
      <c r="H178" s="363">
        <v>2.9780965369369739E-2</v>
      </c>
      <c r="I178" s="274"/>
      <c r="J178" s="272" t="s">
        <v>395</v>
      </c>
      <c r="K178" s="372" t="s">
        <v>395</v>
      </c>
      <c r="L178" s="362">
        <v>846552.75296845671</v>
      </c>
      <c r="M178" s="362">
        <v>27193.707419867627</v>
      </c>
      <c r="N178" s="363">
        <v>3.3189000069756357E-2</v>
      </c>
      <c r="O178" s="366">
        <v>2575319.3805520977</v>
      </c>
      <c r="P178" s="366">
        <v>74477.485860091634</v>
      </c>
      <c r="Q178" s="363">
        <v>2.9780965369369739E-2</v>
      </c>
    </row>
    <row r="179" spans="1:17">
      <c r="A179" s="439"/>
      <c r="B179" s="302" t="s">
        <v>358</v>
      </c>
      <c r="C179" s="373">
        <v>32146934.217921659</v>
      </c>
      <c r="D179" s="373">
        <v>-410693.30829906836</v>
      </c>
      <c r="E179" s="367">
        <v>-1.2614349985062976E-2</v>
      </c>
      <c r="F179" s="370">
        <v>98917296.531203389</v>
      </c>
      <c r="G179" s="370">
        <v>141407.53398098052</v>
      </c>
      <c r="H179" s="367">
        <v>1.4315997093679097E-3</v>
      </c>
      <c r="I179" s="274"/>
      <c r="J179" s="272" t="s">
        <v>358</v>
      </c>
      <c r="K179" s="371" t="s">
        <v>358</v>
      </c>
      <c r="L179" s="373">
        <v>32146934.217921659</v>
      </c>
      <c r="M179" s="373">
        <v>-410693.30829906836</v>
      </c>
      <c r="N179" s="367">
        <v>-1.2614349985062976E-2</v>
      </c>
      <c r="O179" s="370">
        <v>98917296.531203389</v>
      </c>
      <c r="P179" s="370">
        <v>141407.53398098052</v>
      </c>
      <c r="Q179" s="367">
        <v>1.4315997093679097E-3</v>
      </c>
    </row>
    <row r="180" spans="1:17">
      <c r="A180" s="439"/>
      <c r="B180" s="302" t="s">
        <v>396</v>
      </c>
      <c r="C180" s="362">
        <v>32146934.217921674</v>
      </c>
      <c r="D180" s="362">
        <v>-410693.30829905346</v>
      </c>
      <c r="E180" s="363">
        <v>-1.2614349985062518E-2</v>
      </c>
      <c r="F180" s="366">
        <v>98917296.531203419</v>
      </c>
      <c r="G180" s="366">
        <v>141407.53398106992</v>
      </c>
      <c r="H180" s="363">
        <v>1.4315997093688158E-3</v>
      </c>
      <c r="I180" s="274"/>
      <c r="J180" s="272" t="s">
        <v>396</v>
      </c>
      <c r="K180" s="372" t="s">
        <v>396</v>
      </c>
      <c r="L180" s="362">
        <v>32146934.217921674</v>
      </c>
      <c r="M180" s="362">
        <v>-410693.30829905346</v>
      </c>
      <c r="N180" s="363">
        <v>-1.2614349985062518E-2</v>
      </c>
      <c r="O180" s="366">
        <v>98917296.531203419</v>
      </c>
      <c r="P180" s="366">
        <v>141407.53398106992</v>
      </c>
      <c r="Q180" s="363">
        <v>1.4315997093688158E-3</v>
      </c>
    </row>
    <row r="181" spans="1:17">
      <c r="A181" s="439"/>
      <c r="B181" s="302" t="s">
        <v>359</v>
      </c>
      <c r="C181" s="373">
        <v>22924044.508592669</v>
      </c>
      <c r="D181" s="373">
        <v>1006545.0302813165</v>
      </c>
      <c r="E181" s="367">
        <v>4.5924263909637671E-2</v>
      </c>
      <c r="F181" s="370">
        <v>61441211.97126133</v>
      </c>
      <c r="G181" s="370">
        <v>2659455.9580468535</v>
      </c>
      <c r="H181" s="367">
        <v>4.5242880417675727E-2</v>
      </c>
      <c r="I181" s="274"/>
      <c r="J181" s="272" t="s">
        <v>359</v>
      </c>
      <c r="K181" s="371" t="s">
        <v>359</v>
      </c>
      <c r="L181" s="373">
        <v>22924044.508592669</v>
      </c>
      <c r="M181" s="373">
        <v>1006545.0302813165</v>
      </c>
      <c r="N181" s="367">
        <v>4.5924263909637671E-2</v>
      </c>
      <c r="O181" s="370">
        <v>61441211.97126133</v>
      </c>
      <c r="P181" s="370">
        <v>2659455.9580468535</v>
      </c>
      <c r="Q181" s="367">
        <v>4.5242880417675727E-2</v>
      </c>
    </row>
    <row r="182" spans="1:17">
      <c r="A182" s="439"/>
      <c r="B182" s="302" t="s">
        <v>425</v>
      </c>
      <c r="C182" s="362">
        <v>2374492.0340643153</v>
      </c>
      <c r="D182" s="362">
        <v>134448.36886928137</v>
      </c>
      <c r="E182" s="363">
        <v>6.0020423243658222E-2</v>
      </c>
      <c r="F182" s="366">
        <v>6467503.1791755976</v>
      </c>
      <c r="G182" s="366">
        <v>353807.06879502349</v>
      </c>
      <c r="H182" s="363">
        <v>5.787122264619711E-2</v>
      </c>
      <c r="I182" s="274"/>
      <c r="J182" s="302" t="s">
        <v>425</v>
      </c>
      <c r="K182" s="372" t="s">
        <v>425</v>
      </c>
      <c r="L182" s="362">
        <v>2374492.0340643153</v>
      </c>
      <c r="M182" s="362">
        <v>134448.36886928137</v>
      </c>
      <c r="N182" s="363">
        <v>6.0020423243658222E-2</v>
      </c>
      <c r="O182" s="366">
        <v>6467503.1791755976</v>
      </c>
      <c r="P182" s="366">
        <v>353807.06879502349</v>
      </c>
      <c r="Q182" s="363">
        <v>5.787122264619711E-2</v>
      </c>
    </row>
    <row r="183" spans="1:17">
      <c r="A183" s="439"/>
      <c r="B183" s="302" t="s">
        <v>426</v>
      </c>
      <c r="C183" s="373">
        <v>9310570.6370322369</v>
      </c>
      <c r="D183" s="373">
        <v>346931.97817385942</v>
      </c>
      <c r="E183" s="367">
        <v>3.8704368993165685E-2</v>
      </c>
      <c r="F183" s="370">
        <v>24773073.439300612</v>
      </c>
      <c r="G183" s="370">
        <v>983805.61949018762</v>
      </c>
      <c r="H183" s="367">
        <v>4.1355018865731008E-2</v>
      </c>
      <c r="I183" s="274"/>
      <c r="J183" s="302" t="s">
        <v>426</v>
      </c>
      <c r="K183" s="371" t="s">
        <v>426</v>
      </c>
      <c r="L183" s="373">
        <v>9310570.6370322369</v>
      </c>
      <c r="M183" s="373">
        <v>346931.97817385942</v>
      </c>
      <c r="N183" s="367">
        <v>3.8704368993165685E-2</v>
      </c>
      <c r="O183" s="370">
        <v>24773073.439300612</v>
      </c>
      <c r="P183" s="370">
        <v>983805.61949018762</v>
      </c>
      <c r="Q183" s="367">
        <v>4.1355018865731008E-2</v>
      </c>
    </row>
    <row r="184" spans="1:17">
      <c r="A184" s="439"/>
      <c r="B184" s="302" t="s">
        <v>427</v>
      </c>
      <c r="C184" s="362">
        <v>5280781.6192287523</v>
      </c>
      <c r="D184" s="362">
        <v>230667.45590423234</v>
      </c>
      <c r="E184" s="363">
        <v>4.5675691369397198E-2</v>
      </c>
      <c r="F184" s="366">
        <v>14169078.647078183</v>
      </c>
      <c r="G184" s="366">
        <v>628201.8028650973</v>
      </c>
      <c r="H184" s="363">
        <v>4.6392992868373187E-2</v>
      </c>
      <c r="I184" s="274"/>
      <c r="J184" s="302" t="s">
        <v>427</v>
      </c>
      <c r="K184" s="372" t="s">
        <v>427</v>
      </c>
      <c r="L184" s="362">
        <v>5280781.6192287523</v>
      </c>
      <c r="M184" s="362">
        <v>230667.45590423234</v>
      </c>
      <c r="N184" s="363">
        <v>4.5675691369397198E-2</v>
      </c>
      <c r="O184" s="366">
        <v>14169078.647078183</v>
      </c>
      <c r="P184" s="366">
        <v>628201.8028650973</v>
      </c>
      <c r="Q184" s="363">
        <v>4.6392992868373187E-2</v>
      </c>
    </row>
    <row r="185" spans="1:17">
      <c r="A185" s="439"/>
      <c r="B185" s="302" t="s">
        <v>428</v>
      </c>
      <c r="C185" s="373">
        <v>5958200.2182674548</v>
      </c>
      <c r="D185" s="373">
        <v>294497.22733402904</v>
      </c>
      <c r="E185" s="367">
        <v>5.1997293609051601E-2</v>
      </c>
      <c r="F185" s="370">
        <v>16031556.705706943</v>
      </c>
      <c r="G185" s="370">
        <v>693641.46689654142</v>
      </c>
      <c r="H185" s="367">
        <v>4.5223973147366266E-2</v>
      </c>
      <c r="I185" s="274"/>
      <c r="J185" s="302" t="s">
        <v>428</v>
      </c>
      <c r="K185" s="371" t="s">
        <v>428</v>
      </c>
      <c r="L185" s="373">
        <v>5958200.2182674548</v>
      </c>
      <c r="M185" s="373">
        <v>294497.22733402904</v>
      </c>
      <c r="N185" s="367">
        <v>5.1997293609051601E-2</v>
      </c>
      <c r="O185" s="370">
        <v>16031556.705706943</v>
      </c>
      <c r="P185" s="370">
        <v>693641.46689654142</v>
      </c>
      <c r="Q185" s="367">
        <v>4.5223973147366266E-2</v>
      </c>
    </row>
    <row r="186" spans="1:17">
      <c r="A186" s="439"/>
      <c r="B186" s="302" t="s">
        <v>360</v>
      </c>
      <c r="C186" s="362">
        <v>2044543.189306678</v>
      </c>
      <c r="D186" s="362">
        <v>83076.982608848484</v>
      </c>
      <c r="E186" s="363">
        <v>4.2354531689184884E-2</v>
      </c>
      <c r="F186" s="366">
        <v>5864750.8005600991</v>
      </c>
      <c r="G186" s="366">
        <v>199792.79031584132</v>
      </c>
      <c r="H186" s="363">
        <v>3.5268185563696139E-2</v>
      </c>
      <c r="I186" s="274"/>
      <c r="J186" s="272" t="s">
        <v>360</v>
      </c>
      <c r="K186" s="372" t="s">
        <v>360</v>
      </c>
      <c r="L186" s="362">
        <v>2044543.189306678</v>
      </c>
      <c r="M186" s="362">
        <v>83076.982608848484</v>
      </c>
      <c r="N186" s="363">
        <v>4.2354531689184884E-2</v>
      </c>
      <c r="O186" s="366">
        <v>5864750.8005600991</v>
      </c>
      <c r="P186" s="366">
        <v>199792.79031584132</v>
      </c>
      <c r="Q186" s="363">
        <v>3.5268185563696139E-2</v>
      </c>
    </row>
    <row r="187" spans="1:17">
      <c r="A187" s="439"/>
      <c r="B187" s="302" t="s">
        <v>397</v>
      </c>
      <c r="C187" s="373">
        <v>2044543.1893066771</v>
      </c>
      <c r="D187" s="373">
        <v>83076.982608847553</v>
      </c>
      <c r="E187" s="367">
        <v>4.2354531689184405E-2</v>
      </c>
      <c r="F187" s="370">
        <v>5864750.8005600991</v>
      </c>
      <c r="G187" s="370">
        <v>199792.79031584132</v>
      </c>
      <c r="H187" s="367">
        <v>3.5268185563696139E-2</v>
      </c>
      <c r="I187" s="274"/>
      <c r="J187" s="272" t="s">
        <v>397</v>
      </c>
      <c r="K187" s="371" t="s">
        <v>397</v>
      </c>
      <c r="L187" s="373">
        <v>2044543.1893066771</v>
      </c>
      <c r="M187" s="373">
        <v>83076.982608847553</v>
      </c>
      <c r="N187" s="367">
        <v>4.2354531689184405E-2</v>
      </c>
      <c r="O187" s="370">
        <v>5864750.8005600991</v>
      </c>
      <c r="P187" s="370">
        <v>199792.79031584132</v>
      </c>
      <c r="Q187" s="367">
        <v>3.5268185563696139E-2</v>
      </c>
    </row>
    <row r="188" spans="1:17">
      <c r="A188" s="439"/>
      <c r="B188" s="302" t="s">
        <v>361</v>
      </c>
      <c r="C188" s="362">
        <v>7249554.5571609801</v>
      </c>
      <c r="D188" s="362">
        <v>319801.83788249642</v>
      </c>
      <c r="E188" s="363">
        <v>4.6149098075723795E-2</v>
      </c>
      <c r="F188" s="366">
        <v>18854297.897722296</v>
      </c>
      <c r="G188" s="366">
        <v>1040577.4431310222</v>
      </c>
      <c r="H188" s="363">
        <v>5.8414380408828397E-2</v>
      </c>
      <c r="I188" s="274"/>
      <c r="J188" s="272" t="s">
        <v>361</v>
      </c>
      <c r="K188" s="372" t="s">
        <v>361</v>
      </c>
      <c r="L188" s="362">
        <v>7249554.5571609801</v>
      </c>
      <c r="M188" s="362">
        <v>319801.83788249642</v>
      </c>
      <c r="N188" s="363">
        <v>4.6149098075723795E-2</v>
      </c>
      <c r="O188" s="366">
        <v>18854297.897722296</v>
      </c>
      <c r="P188" s="366">
        <v>1040577.4431310222</v>
      </c>
      <c r="Q188" s="363">
        <v>5.8414380408828397E-2</v>
      </c>
    </row>
    <row r="189" spans="1:17">
      <c r="A189" s="439"/>
      <c r="B189" s="302" t="s">
        <v>398</v>
      </c>
      <c r="C189" s="373">
        <v>7249554.5571609782</v>
      </c>
      <c r="D189" s="373">
        <v>319801.83788249455</v>
      </c>
      <c r="E189" s="367">
        <v>4.6149098075723531E-2</v>
      </c>
      <c r="F189" s="370">
        <v>18854297.897722293</v>
      </c>
      <c r="G189" s="370">
        <v>1040577.4431310222</v>
      </c>
      <c r="H189" s="367">
        <v>5.8414380408828404E-2</v>
      </c>
      <c r="I189" s="274"/>
      <c r="J189" s="272" t="s">
        <v>398</v>
      </c>
      <c r="K189" s="371" t="s">
        <v>398</v>
      </c>
      <c r="L189" s="373">
        <v>7249554.5571609782</v>
      </c>
      <c r="M189" s="373">
        <v>319801.83788249455</v>
      </c>
      <c r="N189" s="367">
        <v>4.6149098075723531E-2</v>
      </c>
      <c r="O189" s="370">
        <v>18854297.897722293</v>
      </c>
      <c r="P189" s="370">
        <v>1040577.4431310222</v>
      </c>
      <c r="Q189" s="367">
        <v>5.8414380408828404E-2</v>
      </c>
    </row>
    <row r="190" spans="1:17">
      <c r="A190" s="439"/>
      <c r="B190" s="302" t="s">
        <v>362</v>
      </c>
      <c r="C190" s="362">
        <v>4790483.2544993237</v>
      </c>
      <c r="D190" s="362">
        <v>-13728.372080259956</v>
      </c>
      <c r="E190" s="363">
        <v>-2.8575702211590618E-3</v>
      </c>
      <c r="F190" s="366">
        <v>13718100.276837755</v>
      </c>
      <c r="G190" s="366">
        <v>377546.42764672823</v>
      </c>
      <c r="H190" s="363">
        <v>2.8300656173253461E-2</v>
      </c>
      <c r="I190" s="274"/>
      <c r="J190" s="272" t="s">
        <v>362</v>
      </c>
      <c r="K190" s="372" t="s">
        <v>362</v>
      </c>
      <c r="L190" s="362">
        <v>4790483.2544993237</v>
      </c>
      <c r="M190" s="362">
        <v>-13728.372080259956</v>
      </c>
      <c r="N190" s="363">
        <v>-2.8575702211590618E-3</v>
      </c>
      <c r="O190" s="366">
        <v>13718100.276837755</v>
      </c>
      <c r="P190" s="366">
        <v>377546.42764672823</v>
      </c>
      <c r="Q190" s="363">
        <v>2.8300656173253461E-2</v>
      </c>
    </row>
    <row r="191" spans="1:17">
      <c r="A191" s="439"/>
      <c r="B191" s="302" t="s">
        <v>399</v>
      </c>
      <c r="C191" s="373">
        <v>4790483.2544993218</v>
      </c>
      <c r="D191" s="373">
        <v>-13728.372080261819</v>
      </c>
      <c r="E191" s="367">
        <v>-2.8575702211594495E-3</v>
      </c>
      <c r="F191" s="370">
        <v>13718100.276837755</v>
      </c>
      <c r="G191" s="370">
        <v>377546.42764672823</v>
      </c>
      <c r="H191" s="367">
        <v>2.8300656173253461E-2</v>
      </c>
      <c r="I191" s="274"/>
      <c r="J191" s="272" t="s">
        <v>399</v>
      </c>
      <c r="K191" s="371" t="s">
        <v>399</v>
      </c>
      <c r="L191" s="373">
        <v>4790483.2544993218</v>
      </c>
      <c r="M191" s="373">
        <v>-13728.372080261819</v>
      </c>
      <c r="N191" s="367">
        <v>-2.8575702211594495E-3</v>
      </c>
      <c r="O191" s="370">
        <v>13718100.276837755</v>
      </c>
      <c r="P191" s="370">
        <v>377546.42764672823</v>
      </c>
      <c r="Q191" s="367">
        <v>2.8300656173253461E-2</v>
      </c>
    </row>
    <row r="192" spans="1:17">
      <c r="A192" s="439"/>
      <c r="B192" s="302" t="s">
        <v>363</v>
      </c>
      <c r="C192" s="362">
        <v>11145869.468049658</v>
      </c>
      <c r="D192" s="362">
        <v>63974.59070591256</v>
      </c>
      <c r="E192" s="363">
        <v>5.7728927601275737E-3</v>
      </c>
      <c r="F192" s="366">
        <v>30532493.25948697</v>
      </c>
      <c r="G192" s="366">
        <v>568356.6776849106</v>
      </c>
      <c r="H192" s="363">
        <v>1.8967897711095312E-2</v>
      </c>
      <c r="I192" s="274"/>
      <c r="J192" s="272" t="s">
        <v>363</v>
      </c>
      <c r="K192" s="372" t="s">
        <v>363</v>
      </c>
      <c r="L192" s="362">
        <v>11145869.468049658</v>
      </c>
      <c r="M192" s="362">
        <v>63974.59070591256</v>
      </c>
      <c r="N192" s="363">
        <v>5.7728927601275737E-3</v>
      </c>
      <c r="O192" s="366">
        <v>30532493.25948697</v>
      </c>
      <c r="P192" s="366">
        <v>568356.6776849106</v>
      </c>
      <c r="Q192" s="363">
        <v>1.8967897711095312E-2</v>
      </c>
    </row>
    <row r="193" spans="1:17">
      <c r="A193" s="439"/>
      <c r="B193" s="302" t="s">
        <v>400</v>
      </c>
      <c r="C193" s="373">
        <v>11145869.468049658</v>
      </c>
      <c r="D193" s="373">
        <v>63974.59070591256</v>
      </c>
      <c r="E193" s="367">
        <v>5.7728927601275737E-3</v>
      </c>
      <c r="F193" s="370">
        <v>30532493.259486977</v>
      </c>
      <c r="G193" s="370">
        <v>568356.67768489569</v>
      </c>
      <c r="H193" s="367">
        <v>1.8967897711094802E-2</v>
      </c>
      <c r="I193" s="274"/>
      <c r="J193" s="272" t="s">
        <v>400</v>
      </c>
      <c r="K193" s="371" t="s">
        <v>400</v>
      </c>
      <c r="L193" s="373">
        <v>11145869.468049658</v>
      </c>
      <c r="M193" s="373">
        <v>63974.59070591256</v>
      </c>
      <c r="N193" s="367">
        <v>5.7728927601275737E-3</v>
      </c>
      <c r="O193" s="370">
        <v>30532493.259486977</v>
      </c>
      <c r="P193" s="370">
        <v>568356.67768489569</v>
      </c>
      <c r="Q193" s="367">
        <v>1.8967897711094802E-2</v>
      </c>
    </row>
    <row r="194" spans="1:17">
      <c r="A194" s="439"/>
      <c r="B194" s="302" t="s">
        <v>364</v>
      </c>
      <c r="C194" s="362">
        <v>8018395.7226572167</v>
      </c>
      <c r="D194" s="362">
        <v>2639.1074006035924</v>
      </c>
      <c r="E194" s="363">
        <v>3.2923996165009625E-4</v>
      </c>
      <c r="F194" s="366">
        <v>23791869.250197362</v>
      </c>
      <c r="G194" s="366">
        <v>22843.526563260704</v>
      </c>
      <c r="H194" s="363">
        <v>9.6106280622797462E-4</v>
      </c>
      <c r="I194" s="274"/>
      <c r="J194" s="272" t="s">
        <v>364</v>
      </c>
      <c r="K194" s="372" t="s">
        <v>364</v>
      </c>
      <c r="L194" s="362">
        <v>8018395.7226572167</v>
      </c>
      <c r="M194" s="362">
        <v>2639.1074006035924</v>
      </c>
      <c r="N194" s="363">
        <v>3.2923996165009625E-4</v>
      </c>
      <c r="O194" s="366">
        <v>23791869.250197362</v>
      </c>
      <c r="P194" s="366">
        <v>22843.526563260704</v>
      </c>
      <c r="Q194" s="363">
        <v>9.6106280622797462E-4</v>
      </c>
    </row>
    <row r="195" spans="1:17">
      <c r="A195" s="439"/>
      <c r="B195" s="302" t="s">
        <v>401</v>
      </c>
      <c r="C195" s="373">
        <v>8018395.7226572158</v>
      </c>
      <c r="D195" s="373">
        <v>2639.1074006026611</v>
      </c>
      <c r="E195" s="367">
        <v>3.2923996164998002E-4</v>
      </c>
      <c r="F195" s="370">
        <v>23791869.250197366</v>
      </c>
      <c r="G195" s="370">
        <v>22843.526563275605</v>
      </c>
      <c r="H195" s="367">
        <v>9.6106280622860194E-4</v>
      </c>
      <c r="I195" s="274"/>
      <c r="J195" s="272" t="s">
        <v>401</v>
      </c>
      <c r="K195" s="371" t="s">
        <v>401</v>
      </c>
      <c r="L195" s="373">
        <v>8018395.7226572158</v>
      </c>
      <c r="M195" s="373">
        <v>2639.1074006026611</v>
      </c>
      <c r="N195" s="367">
        <v>3.2923996164998002E-4</v>
      </c>
      <c r="O195" s="370">
        <v>23791869.250197366</v>
      </c>
      <c r="P195" s="370">
        <v>22843.526563275605</v>
      </c>
      <c r="Q195" s="367">
        <v>9.6106280622860194E-4</v>
      </c>
    </row>
    <row r="196" spans="1:17">
      <c r="A196" s="439"/>
      <c r="B196" s="302" t="s">
        <v>365</v>
      </c>
      <c r="C196" s="362">
        <v>6581326.150996183</v>
      </c>
      <c r="D196" s="362">
        <v>129367.42626369745</v>
      </c>
      <c r="E196" s="363">
        <v>2.0050876297114151E-2</v>
      </c>
      <c r="F196" s="366">
        <v>17302483.956942979</v>
      </c>
      <c r="G196" s="366">
        <v>535731.3964207042</v>
      </c>
      <c r="H196" s="363">
        <v>3.1952007073933732E-2</v>
      </c>
      <c r="J196" s="272" t="s">
        <v>365</v>
      </c>
      <c r="K196" s="372" t="s">
        <v>365</v>
      </c>
      <c r="L196" s="362">
        <v>6581326.150996183</v>
      </c>
      <c r="M196" s="362">
        <v>129367.42626369745</v>
      </c>
      <c r="N196" s="363">
        <v>2.0050876297114151E-2</v>
      </c>
      <c r="O196" s="366">
        <v>17302483.956942979</v>
      </c>
      <c r="P196" s="366">
        <v>535731.3964207042</v>
      </c>
      <c r="Q196" s="363">
        <v>3.1952007073933732E-2</v>
      </c>
    </row>
    <row r="197" spans="1:17">
      <c r="A197" s="439"/>
      <c r="B197" s="302" t="s">
        <v>402</v>
      </c>
      <c r="C197" s="373">
        <v>6581326.150996184</v>
      </c>
      <c r="D197" s="373">
        <v>129367.42626369838</v>
      </c>
      <c r="E197" s="367">
        <v>2.0050876297114297E-2</v>
      </c>
      <c r="F197" s="370">
        <v>17302483.956942976</v>
      </c>
      <c r="G197" s="370">
        <v>535731.39642070048</v>
      </c>
      <c r="H197" s="367">
        <v>3.195200707393351E-2</v>
      </c>
      <c r="J197" s="272" t="s">
        <v>402</v>
      </c>
      <c r="K197" s="371" t="s">
        <v>402</v>
      </c>
      <c r="L197" s="373">
        <v>6581326.150996184</v>
      </c>
      <c r="M197" s="373">
        <v>129367.42626369838</v>
      </c>
      <c r="N197" s="367">
        <v>2.0050876297114297E-2</v>
      </c>
      <c r="O197" s="370">
        <v>17302483.956942976</v>
      </c>
      <c r="P197" s="370">
        <v>535731.39642070048</v>
      </c>
      <c r="Q197" s="367">
        <v>3.195200707393351E-2</v>
      </c>
    </row>
    <row r="198" spans="1:17">
      <c r="A198" s="439"/>
      <c r="B198" s="302" t="s">
        <v>366</v>
      </c>
      <c r="C198" s="362">
        <v>5526416.9189176187</v>
      </c>
      <c r="D198" s="362">
        <v>176867.01550416742</v>
      </c>
      <c r="E198" s="363">
        <v>3.3062036750290291E-2</v>
      </c>
      <c r="F198" s="366">
        <v>15218311.299137849</v>
      </c>
      <c r="G198" s="366">
        <v>646859.94645100459</v>
      </c>
      <c r="H198" s="363">
        <v>4.4392279862481197E-2</v>
      </c>
      <c r="J198" s="272" t="s">
        <v>366</v>
      </c>
      <c r="K198" s="372" t="s">
        <v>366</v>
      </c>
      <c r="L198" s="362">
        <v>5526416.9189176187</v>
      </c>
      <c r="M198" s="362">
        <v>176867.01550416742</v>
      </c>
      <c r="N198" s="363">
        <v>3.3062036750290291E-2</v>
      </c>
      <c r="O198" s="366">
        <v>15218311.299137849</v>
      </c>
      <c r="P198" s="366">
        <v>646859.94645100459</v>
      </c>
      <c r="Q198" s="363">
        <v>4.4392279862481197E-2</v>
      </c>
    </row>
    <row r="199" spans="1:17">
      <c r="A199" s="439"/>
      <c r="B199" s="302" t="s">
        <v>403</v>
      </c>
      <c r="C199" s="373">
        <v>1876981.7149796884</v>
      </c>
      <c r="D199" s="373">
        <v>74734.873137990711</v>
      </c>
      <c r="E199" s="367">
        <v>4.1467612206560957E-2</v>
      </c>
      <c r="F199" s="370">
        <v>5204591.9288727017</v>
      </c>
      <c r="G199" s="370">
        <v>257226.37037810683</v>
      </c>
      <c r="H199" s="367">
        <v>5.1992594308389199E-2</v>
      </c>
      <c r="J199" s="272" t="s">
        <v>403</v>
      </c>
      <c r="K199" s="371" t="s">
        <v>403</v>
      </c>
      <c r="L199" s="373">
        <v>1876981.7149796884</v>
      </c>
      <c r="M199" s="373">
        <v>74734.873137990711</v>
      </c>
      <c r="N199" s="367">
        <v>4.1467612206560957E-2</v>
      </c>
      <c r="O199" s="370">
        <v>5204591.9288727017</v>
      </c>
      <c r="P199" s="370">
        <v>257226.37037810683</v>
      </c>
      <c r="Q199" s="367">
        <v>5.1992594308389199E-2</v>
      </c>
    </row>
    <row r="200" spans="1:17">
      <c r="A200" s="439"/>
      <c r="B200" s="302" t="s">
        <v>404</v>
      </c>
      <c r="C200" s="362">
        <v>3649435.2039379282</v>
      </c>
      <c r="D200" s="362">
        <v>102132.14236617461</v>
      </c>
      <c r="E200" s="363">
        <v>2.8791490491066607E-2</v>
      </c>
      <c r="F200" s="366">
        <v>10013719.370265147</v>
      </c>
      <c r="G200" s="366">
        <v>389633.57607289776</v>
      </c>
      <c r="H200" s="363">
        <v>4.0485255888723065E-2</v>
      </c>
      <c r="J200" s="272" t="s">
        <v>404</v>
      </c>
      <c r="K200" s="372" t="s">
        <v>404</v>
      </c>
      <c r="L200" s="362">
        <v>3649435.2039379282</v>
      </c>
      <c r="M200" s="362">
        <v>102132.14236617461</v>
      </c>
      <c r="N200" s="363">
        <v>2.8791490491066607E-2</v>
      </c>
      <c r="O200" s="366">
        <v>10013719.370265147</v>
      </c>
      <c r="P200" s="366">
        <v>389633.57607289776</v>
      </c>
      <c r="Q200" s="363">
        <v>4.0485255888723065E-2</v>
      </c>
    </row>
    <row r="201" spans="1:17">
      <c r="A201" s="439"/>
      <c r="B201" s="302" t="s">
        <v>367</v>
      </c>
      <c r="C201" s="373">
        <v>57669744.586167119</v>
      </c>
      <c r="D201" s="373">
        <v>1823517.668018803</v>
      </c>
      <c r="E201" s="367">
        <v>3.2652477502042587E-2</v>
      </c>
      <c r="F201" s="370">
        <v>172793082.91036791</v>
      </c>
      <c r="G201" s="370">
        <v>5712468.2515402734</v>
      </c>
      <c r="H201" s="367">
        <v>3.4189892485163048E-2</v>
      </c>
      <c r="J201" s="272" t="s">
        <v>367</v>
      </c>
      <c r="K201" s="371" t="s">
        <v>367</v>
      </c>
      <c r="L201" s="373">
        <v>57669744.586167119</v>
      </c>
      <c r="M201" s="373">
        <v>1823517.668018803</v>
      </c>
      <c r="N201" s="367">
        <v>3.2652477502042587E-2</v>
      </c>
      <c r="O201" s="370">
        <v>172793082.91036791</v>
      </c>
      <c r="P201" s="370">
        <v>5712468.2515402734</v>
      </c>
      <c r="Q201" s="367">
        <v>3.4189892485163048E-2</v>
      </c>
    </row>
    <row r="202" spans="1:17">
      <c r="A202" s="439"/>
      <c r="B202" s="302" t="s">
        <v>405</v>
      </c>
      <c r="C202" s="362">
        <v>15560154.474391364</v>
      </c>
      <c r="D202" s="362">
        <v>320187.17475797236</v>
      </c>
      <c r="E202" s="363">
        <v>2.1009702216728161E-2</v>
      </c>
      <c r="F202" s="366">
        <v>43800191.875380114</v>
      </c>
      <c r="G202" s="366">
        <v>942732.61004021764</v>
      </c>
      <c r="H202" s="363">
        <v>2.1996931834049098E-2</v>
      </c>
      <c r="J202" s="272" t="s">
        <v>405</v>
      </c>
      <c r="K202" s="372" t="s">
        <v>405</v>
      </c>
      <c r="L202" s="362">
        <v>15560154.474391364</v>
      </c>
      <c r="M202" s="362">
        <v>320187.17475797236</v>
      </c>
      <c r="N202" s="363">
        <v>2.1009702216728161E-2</v>
      </c>
      <c r="O202" s="366">
        <v>43800191.875380114</v>
      </c>
      <c r="P202" s="366">
        <v>942732.61004021764</v>
      </c>
      <c r="Q202" s="363">
        <v>2.1996931834049098E-2</v>
      </c>
    </row>
    <row r="203" spans="1:17">
      <c r="A203" s="439"/>
      <c r="B203" s="302" t="s">
        <v>406</v>
      </c>
      <c r="C203" s="373">
        <v>11427751.600101266</v>
      </c>
      <c r="D203" s="373">
        <v>515623.68857858144</v>
      </c>
      <c r="E203" s="367">
        <v>4.7252350115334289E-2</v>
      </c>
      <c r="F203" s="370">
        <v>34655336.006277286</v>
      </c>
      <c r="G203" s="370">
        <v>1329110.0756899416</v>
      </c>
      <c r="H203" s="367">
        <v>3.9881805952412488E-2</v>
      </c>
      <c r="J203" s="272" t="s">
        <v>406</v>
      </c>
      <c r="K203" s="371" t="s">
        <v>406</v>
      </c>
      <c r="L203" s="373">
        <v>11427751.600101266</v>
      </c>
      <c r="M203" s="373">
        <v>515623.68857858144</v>
      </c>
      <c r="N203" s="367">
        <v>4.7252350115334289E-2</v>
      </c>
      <c r="O203" s="370">
        <v>34655336.006277286</v>
      </c>
      <c r="P203" s="370">
        <v>1329110.0756899416</v>
      </c>
      <c r="Q203" s="367">
        <v>3.9881805952412488E-2</v>
      </c>
    </row>
    <row r="204" spans="1:17">
      <c r="A204" s="439"/>
      <c r="B204" s="302" t="s">
        <v>407</v>
      </c>
      <c r="C204" s="362">
        <v>19587887.485404979</v>
      </c>
      <c r="D204" s="362">
        <v>699159.12088731676</v>
      </c>
      <c r="E204" s="363">
        <v>3.701462096308622E-2</v>
      </c>
      <c r="F204" s="366">
        <v>60969031.640660249</v>
      </c>
      <c r="G204" s="366">
        <v>2520025.3133960441</v>
      </c>
      <c r="H204" s="363">
        <v>4.3114938503591799E-2</v>
      </c>
      <c r="J204" s="272" t="s">
        <v>407</v>
      </c>
      <c r="K204" s="372" t="s">
        <v>407</v>
      </c>
      <c r="L204" s="362">
        <v>19587887.485404979</v>
      </c>
      <c r="M204" s="362">
        <v>699159.12088731676</v>
      </c>
      <c r="N204" s="363">
        <v>3.701462096308622E-2</v>
      </c>
      <c r="O204" s="366">
        <v>60969031.640660249</v>
      </c>
      <c r="P204" s="366">
        <v>2520025.3133960441</v>
      </c>
      <c r="Q204" s="363">
        <v>4.3114938503591799E-2</v>
      </c>
    </row>
    <row r="205" spans="1:17">
      <c r="A205" s="439"/>
      <c r="B205" s="302" t="s">
        <v>408</v>
      </c>
      <c r="C205" s="373">
        <v>1194877.2720787837</v>
      </c>
      <c r="D205" s="373">
        <v>44157.927827137522</v>
      </c>
      <c r="E205" s="367">
        <v>3.837419440954562E-2</v>
      </c>
      <c r="F205" s="370">
        <v>3371844.5516870231</v>
      </c>
      <c r="G205" s="370">
        <v>71998.66983998986</v>
      </c>
      <c r="H205" s="367">
        <v>2.1818797731150346E-2</v>
      </c>
      <c r="J205" s="272" t="s">
        <v>408</v>
      </c>
      <c r="K205" s="371" t="s">
        <v>408</v>
      </c>
      <c r="L205" s="373">
        <v>1194877.2720787837</v>
      </c>
      <c r="M205" s="373">
        <v>44157.927827137522</v>
      </c>
      <c r="N205" s="367">
        <v>3.837419440954562E-2</v>
      </c>
      <c r="O205" s="370">
        <v>3371844.5516870231</v>
      </c>
      <c r="P205" s="370">
        <v>71998.66983998986</v>
      </c>
      <c r="Q205" s="367">
        <v>2.1818797731150346E-2</v>
      </c>
    </row>
    <row r="206" spans="1:17">
      <c r="A206" s="439"/>
      <c r="B206" s="302" t="s">
        <v>409</v>
      </c>
      <c r="C206" s="362">
        <v>9899073.7541898154</v>
      </c>
      <c r="D206" s="362">
        <v>244389.75596788898</v>
      </c>
      <c r="E206" s="363">
        <v>2.5313076638541199E-2</v>
      </c>
      <c r="F206" s="366">
        <v>29996678.836363249</v>
      </c>
      <c r="G206" s="366">
        <v>848601.58257414401</v>
      </c>
      <c r="H206" s="363">
        <v>2.9113466908484677E-2</v>
      </c>
      <c r="J206" s="272" t="s">
        <v>409</v>
      </c>
      <c r="K206" s="372" t="s">
        <v>409</v>
      </c>
      <c r="L206" s="362">
        <v>9899073.7541898154</v>
      </c>
      <c r="M206" s="362">
        <v>244389.75596788898</v>
      </c>
      <c r="N206" s="363">
        <v>2.5313076638541199E-2</v>
      </c>
      <c r="O206" s="366">
        <v>29996678.836363249</v>
      </c>
      <c r="P206" s="366">
        <v>848601.58257414401</v>
      </c>
      <c r="Q206" s="363">
        <v>2.9113466908484677E-2</v>
      </c>
    </row>
    <row r="207" spans="1:17">
      <c r="A207" s="439"/>
      <c r="B207" s="302" t="s">
        <v>368</v>
      </c>
      <c r="C207" s="373">
        <v>14568875.326900341</v>
      </c>
      <c r="D207" s="373">
        <v>364610.87323343009</v>
      </c>
      <c r="E207" s="367">
        <v>2.5669113273887528E-2</v>
      </c>
      <c r="F207" s="370">
        <v>39057098.152873084</v>
      </c>
      <c r="G207" s="370">
        <v>1122065.8064214364</v>
      </c>
      <c r="H207" s="367">
        <v>2.9578617362807962E-2</v>
      </c>
      <c r="J207" s="272" t="s">
        <v>368</v>
      </c>
      <c r="K207" s="371" t="s">
        <v>368</v>
      </c>
      <c r="L207" s="373">
        <v>14568875.326900341</v>
      </c>
      <c r="M207" s="373">
        <v>364610.87323343009</v>
      </c>
      <c r="N207" s="367">
        <v>2.5669113273887528E-2</v>
      </c>
      <c r="O207" s="370">
        <v>39057098.152873084</v>
      </c>
      <c r="P207" s="370">
        <v>1122065.8064214364</v>
      </c>
      <c r="Q207" s="367">
        <v>2.9578617362807962E-2</v>
      </c>
    </row>
    <row r="208" spans="1:17">
      <c r="A208" s="240"/>
      <c r="B208" s="302" t="s">
        <v>410</v>
      </c>
      <c r="C208" s="362">
        <v>12938139.020642001</v>
      </c>
      <c r="D208" s="362">
        <v>372597.52213034034</v>
      </c>
      <c r="E208" s="363">
        <v>2.9652325144481281E-2</v>
      </c>
      <c r="F208" s="366">
        <v>34833976.061356917</v>
      </c>
      <c r="G208" s="366">
        <v>1108824.1214531809</v>
      </c>
      <c r="H208" s="363">
        <v>3.2878254290122727E-2</v>
      </c>
      <c r="J208" s="272" t="s">
        <v>410</v>
      </c>
      <c r="K208" s="372" t="s">
        <v>410</v>
      </c>
      <c r="L208" s="362">
        <v>12938139.020642001</v>
      </c>
      <c r="M208" s="362">
        <v>372597.52213034034</v>
      </c>
      <c r="N208" s="363">
        <v>2.9652325144481281E-2</v>
      </c>
      <c r="O208" s="366">
        <v>34833976.061356917</v>
      </c>
      <c r="P208" s="366">
        <v>1108824.1214531809</v>
      </c>
      <c r="Q208" s="363">
        <v>3.2878254290122727E-2</v>
      </c>
    </row>
    <row r="209" spans="1:17">
      <c r="A209" s="240"/>
      <c r="B209" s="302" t="s">
        <v>411</v>
      </c>
      <c r="C209" s="373">
        <v>1630736.3062583185</v>
      </c>
      <c r="D209" s="373">
        <v>-7986.6488969142083</v>
      </c>
      <c r="E209" s="367">
        <v>-4.873702947645382E-3</v>
      </c>
      <c r="F209" s="370">
        <v>4223122.0915161623</v>
      </c>
      <c r="G209" s="370">
        <v>13241.684968244284</v>
      </c>
      <c r="H209" s="367">
        <v>3.1453826924984795E-3</v>
      </c>
      <c r="J209" s="272" t="s">
        <v>411</v>
      </c>
      <c r="K209" s="371" t="s">
        <v>411</v>
      </c>
      <c r="L209" s="373">
        <v>1630736.3062583185</v>
      </c>
      <c r="M209" s="373">
        <v>-7986.6488969142083</v>
      </c>
      <c r="N209" s="367">
        <v>-4.873702947645382E-3</v>
      </c>
      <c r="O209" s="370">
        <v>4223122.0915161623</v>
      </c>
      <c r="P209" s="370">
        <v>13241.684968244284</v>
      </c>
      <c r="Q209" s="367">
        <v>3.1453826924984795E-3</v>
      </c>
    </row>
    <row r="210" spans="1:17">
      <c r="A210" s="240"/>
      <c r="B210" s="302" t="s">
        <v>112</v>
      </c>
      <c r="C210" s="362">
        <v>347463531.40256387</v>
      </c>
      <c r="D210" s="362">
        <v>7285139.379280746</v>
      </c>
      <c r="E210" s="363">
        <v>2.1415644115285615E-2</v>
      </c>
      <c r="F210" s="366">
        <v>983618749.77001727</v>
      </c>
      <c r="G210" s="366">
        <v>26657829.656362653</v>
      </c>
      <c r="H210" s="363">
        <v>2.7856758929295258E-2</v>
      </c>
      <c r="J210" s="272" t="s">
        <v>112</v>
      </c>
      <c r="K210" s="372" t="s">
        <v>112</v>
      </c>
      <c r="L210" s="362">
        <v>347463531.40256387</v>
      </c>
      <c r="M210" s="362">
        <v>7285139.379280746</v>
      </c>
      <c r="N210" s="363">
        <v>2.1415644115285615E-2</v>
      </c>
      <c r="O210" s="366">
        <v>983618749.77001727</v>
      </c>
      <c r="P210" s="366">
        <v>26657829.656362653</v>
      </c>
      <c r="Q210" s="363">
        <v>2.7856758929295258E-2</v>
      </c>
    </row>
    <row r="211" spans="1:17">
      <c r="A211" s="240"/>
    </row>
    <row r="212" spans="1:17">
      <c r="A212" s="240"/>
    </row>
    <row r="213" spans="1:17">
      <c r="A213" s="240"/>
    </row>
    <row r="214" spans="1:17">
      <c r="A214" s="240"/>
    </row>
    <row r="215" spans="1:17">
      <c r="A215" s="240"/>
    </row>
    <row r="216" spans="1:17">
      <c r="A216" s="240"/>
    </row>
    <row r="217" spans="1:17">
      <c r="A217" s="240"/>
    </row>
    <row r="218" spans="1:17">
      <c r="A218" s="240"/>
    </row>
    <row r="219" spans="1:17">
      <c r="A219" s="240"/>
    </row>
    <row r="220" spans="1:17">
      <c r="A220" s="240"/>
    </row>
    <row r="221" spans="1:17">
      <c r="A221" s="240"/>
    </row>
    <row r="222" spans="1:17">
      <c r="A222" s="240"/>
    </row>
    <row r="223" spans="1:17">
      <c r="A223" s="240"/>
    </row>
    <row r="224" spans="1:17">
      <c r="A224" s="240"/>
    </row>
    <row r="225" spans="1:1">
      <c r="A225" s="240"/>
    </row>
    <row r="226" spans="1:1">
      <c r="A226" s="240"/>
    </row>
    <row r="227" spans="1:1">
      <c r="A227" s="240"/>
    </row>
    <row r="228" spans="1:1">
      <c r="A228" s="240"/>
    </row>
    <row r="229" spans="1:1">
      <c r="A229" s="240"/>
    </row>
    <row r="230" spans="1:1">
      <c r="A230" s="240"/>
    </row>
    <row r="231" spans="1:1">
      <c r="A231" s="240"/>
    </row>
    <row r="232" spans="1:1">
      <c r="A232" s="240"/>
    </row>
    <row r="233" spans="1:1">
      <c r="A233" s="240"/>
    </row>
    <row r="234" spans="1:1">
      <c r="A234" s="240"/>
    </row>
    <row r="235" spans="1:1">
      <c r="A235" s="240"/>
    </row>
    <row r="236" spans="1:1">
      <c r="A236" s="240"/>
    </row>
    <row r="237" spans="1:1">
      <c r="A237" s="240"/>
    </row>
    <row r="238" spans="1:1">
      <c r="A238" s="240"/>
    </row>
    <row r="239" spans="1:1">
      <c r="A239" s="240"/>
    </row>
    <row r="240" spans="1:1">
      <c r="A240" s="240"/>
    </row>
    <row r="241" spans="1:1">
      <c r="A241" s="240"/>
    </row>
    <row r="242" spans="1:1">
      <c r="A242" s="240"/>
    </row>
    <row r="243" spans="1:1">
      <c r="A243" s="240"/>
    </row>
    <row r="244" spans="1:1">
      <c r="A244" s="240"/>
    </row>
    <row r="245" spans="1:1">
      <c r="A245" s="240"/>
    </row>
    <row r="246" spans="1:1">
      <c r="A246" s="240"/>
    </row>
    <row r="247" spans="1:1">
      <c r="A247" s="240"/>
    </row>
    <row r="248" spans="1:1">
      <c r="A248" s="240"/>
    </row>
    <row r="249" spans="1:1">
      <c r="A249" s="240"/>
    </row>
    <row r="250" spans="1:1">
      <c r="A250" s="240"/>
    </row>
    <row r="251" spans="1:1">
      <c r="A251" s="240"/>
    </row>
    <row r="252" spans="1:1">
      <c r="A252" s="240"/>
    </row>
    <row r="253" spans="1:1">
      <c r="A253" s="240"/>
    </row>
    <row r="254" spans="1:1">
      <c r="A254" s="240"/>
    </row>
    <row r="255" spans="1:1">
      <c r="A255" s="240"/>
    </row>
    <row r="256" spans="1:1">
      <c r="A256" s="240"/>
    </row>
    <row r="257" spans="1:1">
      <c r="A257" s="240"/>
    </row>
    <row r="258" spans="1:1">
      <c r="A258" s="240"/>
    </row>
    <row r="259" spans="1:1">
      <c r="A259" s="240"/>
    </row>
    <row r="260" spans="1:1">
      <c r="A260" s="240"/>
    </row>
    <row r="261" spans="1:1">
      <c r="A261" s="240"/>
    </row>
    <row r="262" spans="1:1">
      <c r="A262" s="240"/>
    </row>
    <row r="263" spans="1:1">
      <c r="A263" s="240"/>
    </row>
    <row r="264" spans="1:1">
      <c r="A264" s="240"/>
    </row>
    <row r="265" spans="1:1">
      <c r="A265" s="240"/>
    </row>
    <row r="266" spans="1:1">
      <c r="A266" s="240"/>
    </row>
    <row r="267" spans="1:1">
      <c r="A267" s="240"/>
    </row>
    <row r="268" spans="1:1">
      <c r="A268" s="240"/>
    </row>
    <row r="269" spans="1:1">
      <c r="A269" s="240"/>
    </row>
    <row r="270" spans="1:1">
      <c r="A270" s="240"/>
    </row>
    <row r="271" spans="1:1">
      <c r="A271" s="240"/>
    </row>
    <row r="272" spans="1:1">
      <c r="A272" s="240"/>
    </row>
    <row r="273" spans="1:1">
      <c r="A273" s="240"/>
    </row>
    <row r="274" spans="1:1">
      <c r="A274" s="240"/>
    </row>
    <row r="275" spans="1:1">
      <c r="A275" s="240"/>
    </row>
    <row r="276" spans="1:1">
      <c r="A276" s="240"/>
    </row>
    <row r="277" spans="1:1">
      <c r="A277" s="240"/>
    </row>
    <row r="278" spans="1:1">
      <c r="A278" s="240"/>
    </row>
    <row r="279" spans="1:1">
      <c r="A279" s="240"/>
    </row>
    <row r="280" spans="1:1">
      <c r="A280" s="240"/>
    </row>
    <row r="281" spans="1:1">
      <c r="A281" s="240"/>
    </row>
    <row r="282" spans="1:1">
      <c r="A282" s="240"/>
    </row>
    <row r="283" spans="1:1">
      <c r="A283" s="240"/>
    </row>
    <row r="284" spans="1:1">
      <c r="A284" s="240"/>
    </row>
    <row r="285" spans="1:1">
      <c r="A285" s="240"/>
    </row>
    <row r="286" spans="1:1">
      <c r="A286" s="240"/>
    </row>
    <row r="287" spans="1:1">
      <c r="A287" s="240"/>
    </row>
    <row r="288" spans="1:1">
      <c r="A288" s="240"/>
    </row>
    <row r="289" spans="1:1">
      <c r="A289" s="240"/>
    </row>
    <row r="290" spans="1:1">
      <c r="A290" s="240"/>
    </row>
    <row r="291" spans="1:1">
      <c r="A291" s="240"/>
    </row>
    <row r="292" spans="1:1">
      <c r="A292" s="240"/>
    </row>
    <row r="293" spans="1:1">
      <c r="A293" s="240"/>
    </row>
    <row r="294" spans="1:1">
      <c r="A294" s="240"/>
    </row>
    <row r="295" spans="1:1">
      <c r="A295" s="240"/>
    </row>
    <row r="296" spans="1:1">
      <c r="A296" s="240"/>
    </row>
    <row r="297" spans="1:1">
      <c r="A297" s="240"/>
    </row>
    <row r="298" spans="1:1">
      <c r="A298" s="240"/>
    </row>
    <row r="299" spans="1:1">
      <c r="A299" s="240"/>
    </row>
    <row r="300" spans="1:1">
      <c r="A300" s="240"/>
    </row>
    <row r="301" spans="1:1">
      <c r="A301" s="240"/>
    </row>
    <row r="302" spans="1:1">
      <c r="A302" s="240"/>
    </row>
    <row r="303" spans="1:1">
      <c r="A303" s="240"/>
    </row>
    <row r="304" spans="1:1">
      <c r="A304" s="240"/>
    </row>
    <row r="305" spans="1:1">
      <c r="A305" s="240"/>
    </row>
    <row r="306" spans="1:1">
      <c r="A306" s="240"/>
    </row>
    <row r="307" spans="1:1">
      <c r="A307" s="240"/>
    </row>
    <row r="308" spans="1:1">
      <c r="A308" s="240"/>
    </row>
    <row r="309" spans="1:1">
      <c r="A309" s="240"/>
    </row>
    <row r="310" spans="1:1">
      <c r="A310" s="240"/>
    </row>
    <row r="311" spans="1:1">
      <c r="A311" s="240"/>
    </row>
    <row r="312" spans="1:1">
      <c r="A312" s="240"/>
    </row>
    <row r="313" spans="1:1">
      <c r="A313" s="240"/>
    </row>
    <row r="314" spans="1:1">
      <c r="A314" s="240"/>
    </row>
    <row r="315" spans="1:1">
      <c r="A315" s="240"/>
    </row>
    <row r="316" spans="1:1">
      <c r="A316" s="240"/>
    </row>
    <row r="317" spans="1:1">
      <c r="A317" s="240"/>
    </row>
    <row r="318" spans="1:1">
      <c r="A318" s="240"/>
    </row>
    <row r="319" spans="1:1">
      <c r="A319" s="240"/>
    </row>
    <row r="320" spans="1:1">
      <c r="A320" s="240"/>
    </row>
    <row r="321" spans="1:1">
      <c r="A321" s="240"/>
    </row>
    <row r="322" spans="1:1">
      <c r="A322" s="240"/>
    </row>
    <row r="323" spans="1:1">
      <c r="A323" s="240"/>
    </row>
    <row r="324" spans="1:1">
      <c r="A324" s="240"/>
    </row>
    <row r="325" spans="1:1">
      <c r="A325" s="240"/>
    </row>
    <row r="326" spans="1:1">
      <c r="A326" s="240"/>
    </row>
    <row r="327" spans="1:1">
      <c r="A327" s="240"/>
    </row>
    <row r="328" spans="1:1">
      <c r="A328" s="240"/>
    </row>
    <row r="329" spans="1:1">
      <c r="A329" s="240"/>
    </row>
    <row r="330" spans="1:1">
      <c r="A330" s="240"/>
    </row>
    <row r="331" spans="1:1">
      <c r="A331" s="240"/>
    </row>
    <row r="332" spans="1:1">
      <c r="A332" s="240"/>
    </row>
    <row r="333" spans="1:1">
      <c r="A333" s="240"/>
    </row>
    <row r="334" spans="1:1">
      <c r="A334" s="240"/>
    </row>
    <row r="335" spans="1:1">
      <c r="A335" s="240"/>
    </row>
    <row r="336" spans="1:1">
      <c r="A336" s="240"/>
    </row>
    <row r="337" spans="1:1">
      <c r="A337" s="240"/>
    </row>
    <row r="338" spans="1:1">
      <c r="A338" s="240"/>
    </row>
    <row r="339" spans="1:1">
      <c r="A339" s="240"/>
    </row>
    <row r="340" spans="1:1">
      <c r="A340" s="240"/>
    </row>
    <row r="341" spans="1:1">
      <c r="A341" s="240"/>
    </row>
    <row r="342" spans="1:1">
      <c r="A342" s="240"/>
    </row>
    <row r="343" spans="1:1">
      <c r="A343" s="240"/>
    </row>
    <row r="344" spans="1:1">
      <c r="A344" s="240"/>
    </row>
    <row r="345" spans="1:1">
      <c r="A345" s="240"/>
    </row>
    <row r="346" spans="1:1">
      <c r="A346" s="240"/>
    </row>
    <row r="347" spans="1:1">
      <c r="A347" s="240"/>
    </row>
    <row r="348" spans="1:1">
      <c r="A348" s="240"/>
    </row>
    <row r="349" spans="1:1">
      <c r="A349" s="240"/>
    </row>
    <row r="350" spans="1:1">
      <c r="A350" s="240"/>
    </row>
    <row r="351" spans="1:1">
      <c r="A351" s="240"/>
    </row>
    <row r="352" spans="1:1">
      <c r="A352" s="240"/>
    </row>
    <row r="353" spans="1:1">
      <c r="A353" s="240"/>
    </row>
    <row r="354" spans="1:1">
      <c r="A354" s="240"/>
    </row>
    <row r="355" spans="1:1">
      <c r="A355" s="240"/>
    </row>
    <row r="356" spans="1:1">
      <c r="A356" s="240"/>
    </row>
    <row r="357" spans="1:1">
      <c r="A357" s="240"/>
    </row>
    <row r="358" spans="1:1">
      <c r="A358" s="240"/>
    </row>
    <row r="359" spans="1:1">
      <c r="A359" s="240"/>
    </row>
    <row r="360" spans="1:1">
      <c r="A360" s="240"/>
    </row>
    <row r="361" spans="1:1">
      <c r="A361" s="240"/>
    </row>
    <row r="362" spans="1:1">
      <c r="A362" s="240"/>
    </row>
    <row r="363" spans="1:1">
      <c r="A363" s="240"/>
    </row>
    <row r="364" spans="1:1">
      <c r="A364" s="240"/>
    </row>
    <row r="365" spans="1:1">
      <c r="A365" s="240"/>
    </row>
    <row r="366" spans="1:1">
      <c r="A366" s="240"/>
    </row>
    <row r="367" spans="1:1">
      <c r="A367" s="240"/>
    </row>
    <row r="368" spans="1:1">
      <c r="A368" s="240"/>
    </row>
    <row r="369" spans="1:1">
      <c r="A369" s="240"/>
    </row>
    <row r="370" spans="1:1">
      <c r="A370" s="240"/>
    </row>
    <row r="371" spans="1:1">
      <c r="A371" s="240"/>
    </row>
    <row r="372" spans="1:1">
      <c r="A372" s="240"/>
    </row>
    <row r="373" spans="1:1">
      <c r="A373" s="240"/>
    </row>
    <row r="374" spans="1:1">
      <c r="A374" s="240"/>
    </row>
    <row r="375" spans="1:1">
      <c r="A375" s="240"/>
    </row>
    <row r="376" spans="1:1">
      <c r="A376" s="240"/>
    </row>
    <row r="377" spans="1:1">
      <c r="A377" s="240"/>
    </row>
    <row r="378" spans="1:1">
      <c r="A378" s="240"/>
    </row>
    <row r="379" spans="1:1">
      <c r="A379" s="240"/>
    </row>
    <row r="380" spans="1:1">
      <c r="A380" s="240"/>
    </row>
    <row r="381" spans="1:1">
      <c r="A381" s="240"/>
    </row>
    <row r="382" spans="1:1">
      <c r="A382" s="240"/>
    </row>
    <row r="383" spans="1:1">
      <c r="A383" s="240"/>
    </row>
    <row r="384" spans="1:1">
      <c r="A384" s="240"/>
    </row>
    <row r="385" spans="1:1">
      <c r="A385" s="240"/>
    </row>
    <row r="386" spans="1:1">
      <c r="A386" s="240"/>
    </row>
    <row r="387" spans="1:1">
      <c r="A387" s="240"/>
    </row>
    <row r="388" spans="1:1">
      <c r="A388" s="240"/>
    </row>
    <row r="389" spans="1:1">
      <c r="A389" s="240"/>
    </row>
    <row r="390" spans="1:1">
      <c r="A390" s="240"/>
    </row>
    <row r="391" spans="1:1">
      <c r="A391" s="240"/>
    </row>
    <row r="392" spans="1:1">
      <c r="A392" s="240"/>
    </row>
    <row r="393" spans="1:1">
      <c r="A393" s="240"/>
    </row>
    <row r="394" spans="1:1">
      <c r="A394" s="240"/>
    </row>
    <row r="395" spans="1:1">
      <c r="A395" s="240"/>
    </row>
    <row r="396" spans="1:1">
      <c r="A396" s="240"/>
    </row>
    <row r="397" spans="1:1">
      <c r="A397" s="240"/>
    </row>
    <row r="398" spans="1:1">
      <c r="A398" s="240"/>
    </row>
    <row r="399" spans="1:1">
      <c r="A399" s="240"/>
    </row>
    <row r="400" spans="1:1">
      <c r="A400" s="240"/>
    </row>
    <row r="401" spans="1:1">
      <c r="A401" s="240"/>
    </row>
    <row r="402" spans="1:1">
      <c r="A402" s="240"/>
    </row>
    <row r="403" spans="1:1">
      <c r="A403" s="240"/>
    </row>
    <row r="404" spans="1:1">
      <c r="A404" s="240"/>
    </row>
    <row r="405" spans="1:1">
      <c r="A405" s="240"/>
    </row>
    <row r="406" spans="1:1">
      <c r="A406" s="240"/>
    </row>
    <row r="407" spans="1:1">
      <c r="A407" s="240"/>
    </row>
    <row r="408" spans="1:1">
      <c r="A408" s="240"/>
    </row>
    <row r="409" spans="1:1">
      <c r="A409" s="240"/>
    </row>
    <row r="410" spans="1:1">
      <c r="A410" s="240"/>
    </row>
    <row r="411" spans="1:1">
      <c r="A411" s="240"/>
    </row>
    <row r="412" spans="1:1">
      <c r="A412" s="240"/>
    </row>
    <row r="413" spans="1:1">
      <c r="A413" s="240"/>
    </row>
    <row r="414" spans="1:1">
      <c r="A414" s="240"/>
    </row>
    <row r="415" spans="1:1">
      <c r="A415" s="240"/>
    </row>
    <row r="416" spans="1:1">
      <c r="A416" s="240"/>
    </row>
    <row r="417" spans="1:1">
      <c r="A417" s="240"/>
    </row>
    <row r="418" spans="1:1">
      <c r="A418" s="240"/>
    </row>
    <row r="419" spans="1:1">
      <c r="A419" s="240"/>
    </row>
    <row r="420" spans="1:1">
      <c r="A420" s="240"/>
    </row>
    <row r="421" spans="1:1">
      <c r="A421" s="240"/>
    </row>
    <row r="422" spans="1:1">
      <c r="A422" s="240"/>
    </row>
    <row r="423" spans="1:1">
      <c r="A423" s="240"/>
    </row>
    <row r="424" spans="1:1">
      <c r="A424" s="240"/>
    </row>
    <row r="425" spans="1:1">
      <c r="A425" s="240"/>
    </row>
    <row r="426" spans="1:1">
      <c r="A426" s="240"/>
    </row>
    <row r="427" spans="1:1">
      <c r="A427" s="240"/>
    </row>
    <row r="428" spans="1:1">
      <c r="A428" s="240"/>
    </row>
    <row r="429" spans="1:1">
      <c r="A429" s="240"/>
    </row>
    <row r="430" spans="1:1">
      <c r="A430" s="240"/>
    </row>
    <row r="431" spans="1:1">
      <c r="A431" s="240"/>
    </row>
    <row r="432" spans="1:1">
      <c r="A432" s="240"/>
    </row>
    <row r="433" spans="1:1">
      <c r="A433" s="240"/>
    </row>
    <row r="434" spans="1:1">
      <c r="A434" s="240"/>
    </row>
    <row r="435" spans="1:1">
      <c r="A435" s="240"/>
    </row>
    <row r="436" spans="1:1">
      <c r="A436" s="240"/>
    </row>
    <row r="437" spans="1:1">
      <c r="A437" s="240"/>
    </row>
    <row r="438" spans="1:1">
      <c r="A438" s="240"/>
    </row>
    <row r="439" spans="1:1">
      <c r="A439" s="240"/>
    </row>
    <row r="440" spans="1:1">
      <c r="A440" s="240"/>
    </row>
    <row r="441" spans="1:1">
      <c r="A441" s="240"/>
    </row>
    <row r="442" spans="1:1">
      <c r="A442" s="240"/>
    </row>
    <row r="443" spans="1:1">
      <c r="A443" s="240"/>
    </row>
    <row r="444" spans="1:1">
      <c r="A444" s="240"/>
    </row>
    <row r="445" spans="1:1">
      <c r="A445" s="240"/>
    </row>
    <row r="446" spans="1:1">
      <c r="A446" s="240"/>
    </row>
    <row r="447" spans="1:1">
      <c r="A447" s="240"/>
    </row>
    <row r="448" spans="1:1">
      <c r="A448" s="240"/>
    </row>
    <row r="449" spans="1:1">
      <c r="A449" s="240"/>
    </row>
    <row r="450" spans="1:1">
      <c r="A450" s="240"/>
    </row>
    <row r="451" spans="1:1">
      <c r="A451" s="240"/>
    </row>
    <row r="452" spans="1:1">
      <c r="A452" s="240"/>
    </row>
    <row r="453" spans="1:1">
      <c r="A453" s="240"/>
    </row>
    <row r="454" spans="1:1">
      <c r="A454" s="240"/>
    </row>
    <row r="455" spans="1:1">
      <c r="A455" s="240"/>
    </row>
    <row r="456" spans="1:1">
      <c r="A456" s="240"/>
    </row>
    <row r="457" spans="1:1">
      <c r="A457" s="240"/>
    </row>
    <row r="458" spans="1:1">
      <c r="A458" s="240"/>
    </row>
    <row r="459" spans="1:1">
      <c r="A459" s="240"/>
    </row>
    <row r="460" spans="1:1">
      <c r="A460" s="240"/>
    </row>
    <row r="461" spans="1:1">
      <c r="A461" s="240"/>
    </row>
    <row r="462" spans="1:1">
      <c r="A462" s="240"/>
    </row>
    <row r="463" spans="1:1">
      <c r="A463" s="240"/>
    </row>
    <row r="464" spans="1:1">
      <c r="A464" s="240"/>
    </row>
    <row r="465" spans="1:1">
      <c r="A465" s="240"/>
    </row>
    <row r="466" spans="1:1">
      <c r="A466" s="240"/>
    </row>
    <row r="467" spans="1:1">
      <c r="A467" s="240"/>
    </row>
    <row r="468" spans="1:1">
      <c r="A468" s="240"/>
    </row>
    <row r="469" spans="1:1">
      <c r="A469" s="240"/>
    </row>
    <row r="470" spans="1:1">
      <c r="A470" s="240"/>
    </row>
    <row r="471" spans="1:1">
      <c r="A471" s="240"/>
    </row>
    <row r="472" spans="1:1">
      <c r="A472" s="240"/>
    </row>
    <row r="473" spans="1:1">
      <c r="A473" s="240"/>
    </row>
    <row r="474" spans="1:1">
      <c r="A474" s="240"/>
    </row>
    <row r="475" spans="1:1">
      <c r="A475" s="240"/>
    </row>
    <row r="476" spans="1:1">
      <c r="A476" s="240"/>
    </row>
    <row r="477" spans="1:1">
      <c r="A477" s="240"/>
    </row>
    <row r="478" spans="1:1">
      <c r="A478" s="240"/>
    </row>
    <row r="479" spans="1:1">
      <c r="A479" s="240"/>
    </row>
    <row r="480" spans="1:1">
      <c r="A480" s="240"/>
    </row>
    <row r="481" spans="1:1">
      <c r="A481" s="240"/>
    </row>
    <row r="482" spans="1:1">
      <c r="A482" s="240"/>
    </row>
    <row r="483" spans="1:1">
      <c r="A483" s="240"/>
    </row>
    <row r="484" spans="1:1">
      <c r="A484" s="240"/>
    </row>
    <row r="485" spans="1:1">
      <c r="A485" s="240"/>
    </row>
    <row r="486" spans="1:1">
      <c r="A486" s="240"/>
    </row>
    <row r="487" spans="1:1">
      <c r="A487" s="240"/>
    </row>
    <row r="488" spans="1:1">
      <c r="A488" s="240"/>
    </row>
    <row r="489" spans="1:1">
      <c r="A489" s="240"/>
    </row>
    <row r="490" spans="1:1">
      <c r="A490" s="240"/>
    </row>
    <row r="491" spans="1:1">
      <c r="A491" s="240"/>
    </row>
    <row r="492" spans="1:1">
      <c r="A492" s="240"/>
    </row>
    <row r="493" spans="1:1">
      <c r="A493" s="240"/>
    </row>
    <row r="494" spans="1:1">
      <c r="A494" s="240"/>
    </row>
    <row r="495" spans="1:1">
      <c r="A495" s="240"/>
    </row>
    <row r="496" spans="1:1">
      <c r="A496" s="240"/>
    </row>
    <row r="497" spans="1:1">
      <c r="A497" s="240"/>
    </row>
    <row r="498" spans="1:1">
      <c r="A498" s="240"/>
    </row>
    <row r="499" spans="1:1">
      <c r="A499" s="240"/>
    </row>
    <row r="500" spans="1:1">
      <c r="A500" s="240"/>
    </row>
    <row r="501" spans="1:1">
      <c r="A501" s="240"/>
    </row>
    <row r="502" spans="1:1">
      <c r="A502" s="240"/>
    </row>
    <row r="503" spans="1:1">
      <c r="A503" s="240"/>
    </row>
    <row r="504" spans="1:1">
      <c r="A504" s="240"/>
    </row>
    <row r="505" spans="1:1">
      <c r="A505" s="240"/>
    </row>
    <row r="506" spans="1:1">
      <c r="A506" s="240"/>
    </row>
    <row r="507" spans="1:1">
      <c r="A507" s="240"/>
    </row>
    <row r="508" spans="1:1">
      <c r="A508" s="240"/>
    </row>
    <row r="509" spans="1:1">
      <c r="A509" s="240"/>
    </row>
    <row r="510" spans="1:1">
      <c r="A510" s="240"/>
    </row>
    <row r="511" spans="1:1">
      <c r="A511" s="240"/>
    </row>
    <row r="512" spans="1:1">
      <c r="A512" s="240"/>
    </row>
    <row r="513" spans="1:1">
      <c r="A513" s="240"/>
    </row>
    <row r="514" spans="1:1">
      <c r="A514" s="240"/>
    </row>
    <row r="515" spans="1:1">
      <c r="A515" s="240"/>
    </row>
    <row r="516" spans="1:1">
      <c r="A516" s="240"/>
    </row>
    <row r="517" spans="1:1">
      <c r="A517" s="240"/>
    </row>
    <row r="518" spans="1:1">
      <c r="A518" s="240"/>
    </row>
    <row r="519" spans="1:1">
      <c r="A519" s="240"/>
    </row>
    <row r="520" spans="1:1">
      <c r="A520" s="240"/>
    </row>
    <row r="521" spans="1:1">
      <c r="A521" s="240"/>
    </row>
    <row r="522" spans="1:1">
      <c r="A522" s="240"/>
    </row>
    <row r="523" spans="1:1">
      <c r="A523" s="240"/>
    </row>
    <row r="524" spans="1:1">
      <c r="A524" s="240"/>
    </row>
    <row r="525" spans="1:1">
      <c r="A525" s="240"/>
    </row>
    <row r="526" spans="1:1">
      <c r="A526" s="240"/>
    </row>
    <row r="527" spans="1:1">
      <c r="A527" s="240"/>
    </row>
    <row r="528" spans="1:1">
      <c r="A528" s="240"/>
    </row>
    <row r="529" spans="1:1">
      <c r="A529" s="240"/>
    </row>
    <row r="530" spans="1:1">
      <c r="A530" s="240"/>
    </row>
    <row r="531" spans="1:1">
      <c r="A531" s="240"/>
    </row>
    <row r="532" spans="1:1">
      <c r="A532" s="240"/>
    </row>
    <row r="533" spans="1:1">
      <c r="A533" s="240"/>
    </row>
    <row r="534" spans="1:1">
      <c r="A534" s="240"/>
    </row>
    <row r="535" spans="1:1">
      <c r="A535" s="240"/>
    </row>
    <row r="536" spans="1:1">
      <c r="A536" s="240"/>
    </row>
    <row r="537" spans="1:1">
      <c r="A537" s="240"/>
    </row>
    <row r="538" spans="1:1">
      <c r="A538" s="240"/>
    </row>
    <row r="539" spans="1:1">
      <c r="A539" s="240"/>
    </row>
    <row r="540" spans="1:1">
      <c r="A540" s="240"/>
    </row>
    <row r="541" spans="1:1">
      <c r="A541" s="240"/>
    </row>
    <row r="542" spans="1:1">
      <c r="A542" s="240"/>
    </row>
    <row r="543" spans="1:1">
      <c r="A543" s="240"/>
    </row>
    <row r="544" spans="1:1">
      <c r="A544" s="240"/>
    </row>
    <row r="545" spans="1:1">
      <c r="A545" s="240"/>
    </row>
    <row r="546" spans="1:1">
      <c r="A546" s="240"/>
    </row>
    <row r="547" spans="1:1">
      <c r="A547" s="240"/>
    </row>
    <row r="548" spans="1:1">
      <c r="A548" s="240"/>
    </row>
    <row r="549" spans="1:1">
      <c r="A549" s="240"/>
    </row>
    <row r="550" spans="1:1">
      <c r="A550" s="240"/>
    </row>
    <row r="551" spans="1:1">
      <c r="A551" s="240"/>
    </row>
    <row r="552" spans="1:1">
      <c r="A552" s="240"/>
    </row>
    <row r="553" spans="1:1">
      <c r="A553" s="240"/>
    </row>
    <row r="554" spans="1:1">
      <c r="A554" s="240"/>
    </row>
    <row r="555" spans="1:1">
      <c r="A555" s="240"/>
    </row>
    <row r="556" spans="1:1">
      <c r="A556" s="240"/>
    </row>
    <row r="557" spans="1:1">
      <c r="A557" s="240"/>
    </row>
    <row r="558" spans="1:1">
      <c r="A558" s="240"/>
    </row>
    <row r="559" spans="1:1">
      <c r="A559" s="240"/>
    </row>
    <row r="560" spans="1:1">
      <c r="A560" s="240"/>
    </row>
    <row r="561" spans="1:1">
      <c r="A561" s="240"/>
    </row>
    <row r="562" spans="1:1">
      <c r="A562" s="240"/>
    </row>
    <row r="563" spans="1:1">
      <c r="A563" s="240"/>
    </row>
    <row r="564" spans="1:1">
      <c r="A564" s="240"/>
    </row>
    <row r="565" spans="1:1">
      <c r="A565" s="240"/>
    </row>
    <row r="566" spans="1:1">
      <c r="A566" s="240"/>
    </row>
    <row r="567" spans="1:1">
      <c r="A567" s="240"/>
    </row>
    <row r="568" spans="1:1">
      <c r="A568" s="240"/>
    </row>
    <row r="569" spans="1:1">
      <c r="A569" s="240"/>
    </row>
    <row r="570" spans="1:1">
      <c r="A570" s="240"/>
    </row>
    <row r="571" spans="1:1">
      <c r="A571" s="240"/>
    </row>
    <row r="572" spans="1:1">
      <c r="A572" s="240"/>
    </row>
    <row r="573" spans="1:1">
      <c r="A573" s="240"/>
    </row>
    <row r="574" spans="1:1">
      <c r="A574" s="240"/>
    </row>
    <row r="575" spans="1:1">
      <c r="A575" s="240"/>
    </row>
    <row r="576" spans="1:1">
      <c r="A576" s="240"/>
    </row>
    <row r="577" spans="1:1">
      <c r="A577" s="240"/>
    </row>
    <row r="578" spans="1:1">
      <c r="A578" s="240"/>
    </row>
    <row r="579" spans="1:1">
      <c r="A579" s="240"/>
    </row>
    <row r="580" spans="1:1">
      <c r="A580" s="240"/>
    </row>
    <row r="581" spans="1:1">
      <c r="A581" s="240"/>
    </row>
    <row r="582" spans="1:1">
      <c r="A582" s="240"/>
    </row>
    <row r="583" spans="1:1">
      <c r="A583" s="240"/>
    </row>
    <row r="584" spans="1:1">
      <c r="A584" s="240"/>
    </row>
    <row r="585" spans="1:1">
      <c r="A585" s="240"/>
    </row>
    <row r="586" spans="1:1">
      <c r="A586" s="240"/>
    </row>
    <row r="587" spans="1:1">
      <c r="A587" s="240"/>
    </row>
    <row r="588" spans="1:1">
      <c r="A588" s="240"/>
    </row>
    <row r="589" spans="1:1">
      <c r="A589" s="240"/>
    </row>
    <row r="590" spans="1:1">
      <c r="A590" s="240"/>
    </row>
    <row r="591" spans="1:1">
      <c r="A591" s="240"/>
    </row>
    <row r="592" spans="1:1">
      <c r="A592" s="240"/>
    </row>
    <row r="593" spans="1:1">
      <c r="A593" s="240"/>
    </row>
    <row r="594" spans="1:1">
      <c r="A594" s="240"/>
    </row>
    <row r="595" spans="1:1">
      <c r="A595" s="240"/>
    </row>
    <row r="596" spans="1:1">
      <c r="A596" s="240"/>
    </row>
    <row r="597" spans="1:1">
      <c r="A597" s="240"/>
    </row>
    <row r="598" spans="1:1">
      <c r="A598" s="240"/>
    </row>
    <row r="599" spans="1:1">
      <c r="A599" s="240"/>
    </row>
    <row r="600" spans="1:1">
      <c r="A600" s="240"/>
    </row>
    <row r="601" spans="1:1">
      <c r="A601" s="240"/>
    </row>
    <row r="602" spans="1:1">
      <c r="A602" s="240"/>
    </row>
    <row r="603" spans="1:1">
      <c r="A603" s="240"/>
    </row>
    <row r="604" spans="1:1">
      <c r="A604" s="240"/>
    </row>
    <row r="605" spans="1:1">
      <c r="A605" s="240"/>
    </row>
    <row r="606" spans="1:1">
      <c r="A606" s="240"/>
    </row>
    <row r="607" spans="1:1">
      <c r="A607" s="240"/>
    </row>
    <row r="608" spans="1:1">
      <c r="A608" s="240"/>
    </row>
    <row r="609" spans="1:1">
      <c r="A609" s="240"/>
    </row>
    <row r="610" spans="1:1">
      <c r="A610" s="240"/>
    </row>
    <row r="611" spans="1:1">
      <c r="A611" s="240"/>
    </row>
    <row r="612" spans="1:1">
      <c r="A612" s="240"/>
    </row>
    <row r="613" spans="1:1">
      <c r="A613" s="240"/>
    </row>
    <row r="614" spans="1:1">
      <c r="A614" s="240"/>
    </row>
    <row r="615" spans="1:1">
      <c r="A615" s="240"/>
    </row>
    <row r="616" spans="1:1">
      <c r="A616" s="240"/>
    </row>
    <row r="617" spans="1:1">
      <c r="A617" s="240"/>
    </row>
    <row r="618" spans="1:1">
      <c r="A618" s="240"/>
    </row>
    <row r="619" spans="1:1">
      <c r="A619" s="240"/>
    </row>
    <row r="620" spans="1:1">
      <c r="A620" s="240"/>
    </row>
    <row r="621" spans="1:1">
      <c r="A621" s="240"/>
    </row>
    <row r="622" spans="1:1">
      <c r="A622" s="240"/>
    </row>
    <row r="623" spans="1:1">
      <c r="A623" s="240"/>
    </row>
    <row r="624" spans="1:1">
      <c r="A624" s="240"/>
    </row>
    <row r="625" spans="1:1">
      <c r="A625" s="240"/>
    </row>
    <row r="626" spans="1:1">
      <c r="A626" s="240"/>
    </row>
    <row r="627" spans="1:1">
      <c r="A627" s="240"/>
    </row>
    <row r="628" spans="1:1">
      <c r="A628" s="240"/>
    </row>
    <row r="629" spans="1:1">
      <c r="A629" s="240"/>
    </row>
    <row r="630" spans="1:1">
      <c r="A630" s="240"/>
    </row>
    <row r="631" spans="1:1">
      <c r="A631" s="240"/>
    </row>
    <row r="632" spans="1:1">
      <c r="A632" s="240"/>
    </row>
    <row r="633" spans="1:1">
      <c r="A633" s="240"/>
    </row>
    <row r="634" spans="1:1">
      <c r="A634" s="240"/>
    </row>
    <row r="635" spans="1:1">
      <c r="A635" s="240"/>
    </row>
    <row r="636" spans="1:1">
      <c r="A636" s="240"/>
    </row>
    <row r="637" spans="1:1">
      <c r="A637" s="240"/>
    </row>
    <row r="638" spans="1:1">
      <c r="A638" s="240"/>
    </row>
    <row r="639" spans="1:1">
      <c r="A639" s="240"/>
    </row>
    <row r="640" spans="1:1">
      <c r="A640" s="240"/>
    </row>
    <row r="641" spans="1:1">
      <c r="A641" s="240"/>
    </row>
    <row r="642" spans="1:1">
      <c r="A642" s="240"/>
    </row>
    <row r="643" spans="1:1">
      <c r="A643" s="240"/>
    </row>
    <row r="644" spans="1:1">
      <c r="A644" s="240"/>
    </row>
    <row r="645" spans="1:1">
      <c r="A645" s="240"/>
    </row>
    <row r="646" spans="1:1">
      <c r="A646" s="240"/>
    </row>
    <row r="647" spans="1:1">
      <c r="A647" s="240"/>
    </row>
    <row r="648" spans="1:1">
      <c r="A648" s="240"/>
    </row>
    <row r="649" spans="1:1">
      <c r="A649" s="240"/>
    </row>
    <row r="650" spans="1:1">
      <c r="A650" s="240"/>
    </row>
    <row r="651" spans="1:1">
      <c r="A651" s="240"/>
    </row>
    <row r="652" spans="1:1">
      <c r="A652" s="240"/>
    </row>
    <row r="653" spans="1:1">
      <c r="A653" s="240"/>
    </row>
    <row r="654" spans="1:1">
      <c r="A654" s="240"/>
    </row>
    <row r="655" spans="1:1">
      <c r="A655" s="240"/>
    </row>
    <row r="656" spans="1:1">
      <c r="A656" s="240"/>
    </row>
    <row r="657" spans="1:1">
      <c r="A657" s="240"/>
    </row>
    <row r="658" spans="1:1">
      <c r="A658" s="240"/>
    </row>
    <row r="659" spans="1:1">
      <c r="A659" s="240"/>
    </row>
    <row r="660" spans="1:1">
      <c r="A660" s="240"/>
    </row>
    <row r="661" spans="1:1">
      <c r="A661" s="240"/>
    </row>
    <row r="662" spans="1:1">
      <c r="A662" s="240"/>
    </row>
    <row r="663" spans="1:1">
      <c r="A663" s="240"/>
    </row>
    <row r="664" spans="1:1">
      <c r="A664" s="240"/>
    </row>
    <row r="665" spans="1:1">
      <c r="A665" s="240"/>
    </row>
    <row r="666" spans="1:1">
      <c r="A666" s="240"/>
    </row>
    <row r="667" spans="1:1">
      <c r="A667" s="240"/>
    </row>
    <row r="668" spans="1:1">
      <c r="A668" s="240"/>
    </row>
    <row r="669" spans="1:1">
      <c r="A669" s="240"/>
    </row>
    <row r="670" spans="1:1">
      <c r="A670" s="240"/>
    </row>
    <row r="671" spans="1:1">
      <c r="A671" s="240"/>
    </row>
    <row r="672" spans="1:1">
      <c r="A672" s="240"/>
    </row>
    <row r="673" spans="1:1">
      <c r="A673" s="240"/>
    </row>
    <row r="674" spans="1:1">
      <c r="A674" s="240"/>
    </row>
    <row r="675" spans="1:1">
      <c r="A675" s="240"/>
    </row>
    <row r="676" spans="1:1">
      <c r="A676" s="240"/>
    </row>
    <row r="677" spans="1:1">
      <c r="A677" s="240"/>
    </row>
    <row r="678" spans="1:1">
      <c r="A678" s="240"/>
    </row>
    <row r="679" spans="1:1">
      <c r="A679" s="240"/>
    </row>
    <row r="680" spans="1:1">
      <c r="A680" s="240"/>
    </row>
    <row r="681" spans="1:1">
      <c r="A681" s="240"/>
    </row>
    <row r="682" spans="1:1">
      <c r="A682" s="240"/>
    </row>
    <row r="683" spans="1:1">
      <c r="A683" s="240"/>
    </row>
    <row r="684" spans="1:1">
      <c r="A684" s="240"/>
    </row>
    <row r="685" spans="1:1">
      <c r="A685" s="240"/>
    </row>
    <row r="686" spans="1:1">
      <c r="A686" s="240"/>
    </row>
    <row r="687" spans="1:1">
      <c r="A687" s="240"/>
    </row>
    <row r="688" spans="1:1">
      <c r="A688" s="240"/>
    </row>
    <row r="689" spans="1:1">
      <c r="A689" s="240"/>
    </row>
    <row r="690" spans="1:1">
      <c r="A690" s="240"/>
    </row>
    <row r="691" spans="1:1">
      <c r="A691" s="240"/>
    </row>
    <row r="692" spans="1:1">
      <c r="A692" s="240"/>
    </row>
    <row r="693" spans="1:1">
      <c r="A693" s="240"/>
    </row>
    <row r="694" spans="1:1">
      <c r="A694" s="240"/>
    </row>
    <row r="695" spans="1:1">
      <c r="A695" s="240"/>
    </row>
    <row r="696" spans="1:1">
      <c r="A696" s="240"/>
    </row>
    <row r="697" spans="1:1">
      <c r="A697" s="240"/>
    </row>
    <row r="698" spans="1:1">
      <c r="A698" s="240"/>
    </row>
    <row r="699" spans="1:1">
      <c r="A699" s="240"/>
    </row>
    <row r="700" spans="1:1">
      <c r="A700" s="240"/>
    </row>
    <row r="701" spans="1:1">
      <c r="A701" s="240"/>
    </row>
    <row r="702" spans="1:1">
      <c r="A702" s="240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8515625" defaultRowHeight="15"/>
  <cols>
    <col min="1" max="1" width="3.7109375" style="22" customWidth="1"/>
    <col min="2" max="2" width="35.85546875" style="22" bestFit="1" customWidth="1"/>
    <col min="3" max="3" width="10.85546875" style="22" bestFit="1" customWidth="1"/>
    <col min="4" max="4" width="9.85546875" style="218" bestFit="1" customWidth="1"/>
    <col min="5" max="5" width="11.85546875" style="22" bestFit="1" customWidth="1"/>
    <col min="6" max="6" width="12.42578125" style="22" bestFit="1" customWidth="1"/>
    <col min="7" max="7" width="10.85546875" style="218" bestFit="1" customWidth="1"/>
    <col min="8" max="8" width="11.85546875" style="22" bestFit="1" customWidth="1"/>
    <col min="9" max="9" width="3.7109375" style="22" customWidth="1"/>
    <col min="10" max="10" width="45.42578125" style="22" bestFit="1" customWidth="1"/>
    <col min="11" max="11" width="10.85546875" style="22" bestFit="1" customWidth="1"/>
    <col min="12" max="12" width="10.5703125" style="218" bestFit="1" customWidth="1"/>
    <col min="13" max="13" width="11.85546875" style="22" bestFit="1" customWidth="1"/>
    <col min="14" max="14" width="12.42578125" style="22" bestFit="1" customWidth="1"/>
    <col min="15" max="15" width="10.85546875" style="218" bestFit="1" customWidth="1"/>
    <col min="16" max="16" width="11.85546875" style="22" bestFit="1" customWidth="1"/>
    <col min="17" max="16384" width="13.28515625" style="22"/>
  </cols>
  <sheetData>
    <row r="2" spans="2:16" ht="23.25">
      <c r="B2" s="424" t="s">
        <v>322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</row>
    <row r="3" spans="2:16" ht="15" customHeight="1" thickBot="1">
      <c r="B3" s="444" t="str">
        <f>'HOME PAGE'!H5</f>
        <v>4 WEEKS  ENDING 01-28-2024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</row>
    <row r="4" spans="2:16" ht="15" customHeight="1" thickBot="1">
      <c r="B4" s="445" t="s">
        <v>71</v>
      </c>
      <c r="C4" s="408" t="s">
        <v>248</v>
      </c>
      <c r="D4" s="413"/>
      <c r="E4" s="409"/>
      <c r="F4" s="426" t="s">
        <v>33</v>
      </c>
      <c r="G4" s="427"/>
      <c r="H4" s="427"/>
      <c r="I4" s="38"/>
      <c r="J4" s="442" t="s">
        <v>328</v>
      </c>
      <c r="K4" s="408" t="s">
        <v>248</v>
      </c>
      <c r="L4" s="413"/>
      <c r="M4" s="409"/>
      <c r="N4" s="428" t="s">
        <v>33</v>
      </c>
      <c r="O4" s="429"/>
      <c r="P4" s="430"/>
    </row>
    <row r="5" spans="2:16" ht="30.75" thickBot="1">
      <c r="B5" s="446"/>
      <c r="C5" s="219" t="s">
        <v>30</v>
      </c>
      <c r="D5" s="219" t="s">
        <v>36</v>
      </c>
      <c r="E5" s="219" t="s">
        <v>37</v>
      </c>
      <c r="F5" s="219" t="s">
        <v>30</v>
      </c>
      <c r="G5" s="219" t="s">
        <v>36</v>
      </c>
      <c r="H5" s="219" t="s">
        <v>37</v>
      </c>
      <c r="I5" s="40"/>
      <c r="J5" s="447"/>
      <c r="K5" s="219" t="s">
        <v>30</v>
      </c>
      <c r="L5" s="219" t="s">
        <v>36</v>
      </c>
      <c r="M5" s="219" t="s">
        <v>37</v>
      </c>
      <c r="N5" s="219" t="s">
        <v>30</v>
      </c>
      <c r="O5" s="219" t="s">
        <v>36</v>
      </c>
      <c r="P5" s="219" t="s">
        <v>37</v>
      </c>
    </row>
    <row r="6" spans="2:16" ht="15" customHeight="1" thickBot="1">
      <c r="B6" s="330" t="s">
        <v>13</v>
      </c>
      <c r="C6" s="331">
        <f>'DMI SR Data'!C69</f>
        <v>11630664.201296939</v>
      </c>
      <c r="D6" s="331">
        <f>'DMI SR Data'!D69</f>
        <v>228311.71362142637</v>
      </c>
      <c r="E6" s="332">
        <f>'DMI SR Data'!E69</f>
        <v>2.0023211338905913E-2</v>
      </c>
      <c r="F6" s="331">
        <f>'DMI SR Data'!F69</f>
        <v>31076237.480230592</v>
      </c>
      <c r="G6" s="331">
        <f>'DMI SR Data'!G69</f>
        <v>759763.28224961832</v>
      </c>
      <c r="H6" s="332">
        <f>'DMI SR Data'!H69</f>
        <v>2.5061070007283935E-2</v>
      </c>
      <c r="I6" s="40"/>
      <c r="J6" s="330" t="s">
        <v>328</v>
      </c>
      <c r="K6" s="331">
        <f>'DMI SR Data'!C63</f>
        <v>46018318.893662371</v>
      </c>
      <c r="L6" s="331">
        <f>'DMI SR Data'!D63</f>
        <v>1380520.7689406723</v>
      </c>
      <c r="M6" s="332">
        <f>'DMI SR Data'!E63</f>
        <v>3.0927169953217298E-2</v>
      </c>
      <c r="N6" s="331">
        <f>'DMI SR Data'!F63</f>
        <v>137658295.83106002</v>
      </c>
      <c r="O6" s="331">
        <f>'DMI SR Data'!G63</f>
        <v>4443892.7232855558</v>
      </c>
      <c r="P6" s="333">
        <f>'DMI SR Data'!H63</f>
        <v>3.335895083124242E-2</v>
      </c>
    </row>
    <row r="7" spans="2:16" ht="15" customHeight="1">
      <c r="B7" s="98" t="s">
        <v>179</v>
      </c>
      <c r="C7" s="93">
        <f>'DMI SR Data'!C70</f>
        <v>10324348.796890752</v>
      </c>
      <c r="D7" s="93">
        <f>'DMI SR Data'!D70</f>
        <v>239124.72169763036</v>
      </c>
      <c r="E7" s="226">
        <f>'DMI SR Data'!E70</f>
        <v>2.37104024575727E-2</v>
      </c>
      <c r="F7" s="93">
        <f>'DMI SR Data'!F70</f>
        <v>27704403.69809771</v>
      </c>
      <c r="G7" s="93">
        <f>'DMI SR Data'!G70</f>
        <v>756803.4889540188</v>
      </c>
      <c r="H7" s="226">
        <f>'DMI SR Data'!H70</f>
        <v>2.8084262905801349E-2</v>
      </c>
      <c r="I7" s="38"/>
      <c r="J7" s="98" t="s">
        <v>200</v>
      </c>
      <c r="K7" s="311">
        <f>'DMI SR Data'!C64</f>
        <v>12429314.039306678</v>
      </c>
      <c r="L7" s="312">
        <f>'DMI SR Data'!D64</f>
        <v>292806.72487437725</v>
      </c>
      <c r="M7" s="313">
        <f>'DMI SR Data'!E64</f>
        <v>2.4126111185726551E-2</v>
      </c>
      <c r="N7" s="312">
        <f>'DMI SR Data'!F64</f>
        <v>34890191.219657838</v>
      </c>
      <c r="O7" s="312">
        <f>'DMI SR Data'!G64</f>
        <v>805998.63690674305</v>
      </c>
      <c r="P7" s="314">
        <f>'DMI SR Data'!H64</f>
        <v>2.3647285613408744E-2</v>
      </c>
    </row>
    <row r="8" spans="2:16" ht="15" customHeight="1" thickBot="1">
      <c r="B8" s="99" t="s">
        <v>180</v>
      </c>
      <c r="C8" s="100">
        <f>'DMI SR Data'!C71</f>
        <v>1306315.4044061757</v>
      </c>
      <c r="D8" s="100">
        <f>'DMI SR Data'!D71</f>
        <v>-10813.008076193742</v>
      </c>
      <c r="E8" s="227">
        <f>'DMI SR Data'!E71</f>
        <v>-8.2095321714415453E-3</v>
      </c>
      <c r="F8" s="100">
        <f>'DMI SR Data'!F71</f>
        <v>3371833.782132871</v>
      </c>
      <c r="G8" s="100">
        <f>'DMI SR Data'!G71</f>
        <v>2959.7932955669239</v>
      </c>
      <c r="H8" s="227">
        <f>'DMI SR Data'!H71</f>
        <v>8.7857049725639466E-4</v>
      </c>
      <c r="I8" s="38"/>
      <c r="J8" s="98" t="s">
        <v>197</v>
      </c>
      <c r="K8" s="311">
        <f>'DMI SR Data'!C65</f>
        <v>9108916.68537369</v>
      </c>
      <c r="L8" s="312">
        <f>'DMI SR Data'!D65</f>
        <v>394952.23581586964</v>
      </c>
      <c r="M8" s="313">
        <f>'DMI SR Data'!E65</f>
        <v>4.5324058653453771E-2</v>
      </c>
      <c r="N8" s="312">
        <f>'DMI SR Data'!F65</f>
        <v>27567119.759060182</v>
      </c>
      <c r="O8" s="312">
        <f>'DMI SR Data'!G65</f>
        <v>996001.25828045234</v>
      </c>
      <c r="P8" s="314">
        <f>'DMI SR Data'!H65</f>
        <v>3.7484355739530677E-2</v>
      </c>
    </row>
    <row r="9" spans="2:16" ht="15" customHeight="1" thickBot="1">
      <c r="B9" s="38"/>
      <c r="C9" s="38"/>
      <c r="D9" s="45"/>
      <c r="E9" s="38"/>
      <c r="F9" s="38"/>
      <c r="G9" s="45"/>
      <c r="H9" s="38"/>
      <c r="I9" s="38"/>
      <c r="J9" s="98" t="s">
        <v>198</v>
      </c>
      <c r="K9" s="311">
        <f>'DMI SR Data'!C66</f>
        <v>15607856.507431567</v>
      </c>
      <c r="L9" s="312">
        <f>'DMI SR Data'!D66</f>
        <v>488946.6685276106</v>
      </c>
      <c r="M9" s="313">
        <f>'DMI SR Data'!E66</f>
        <v>3.2340074366304754E-2</v>
      </c>
      <c r="N9" s="312">
        <f>'DMI SR Data'!F66</f>
        <v>48544504.74600096</v>
      </c>
      <c r="O9" s="312">
        <f>'DMI SR Data'!G66</f>
        <v>1875489.3380020559</v>
      </c>
      <c r="P9" s="314">
        <f>'DMI SR Data'!H66</f>
        <v>4.0187034622560382E-2</v>
      </c>
    </row>
    <row r="10" spans="2:16" ht="15" customHeight="1" thickBot="1">
      <c r="B10" s="442" t="s">
        <v>72</v>
      </c>
      <c r="C10" s="408" t="s">
        <v>248</v>
      </c>
      <c r="D10" s="413"/>
      <c r="E10" s="409"/>
      <c r="F10" s="426" t="s">
        <v>33</v>
      </c>
      <c r="G10" s="427"/>
      <c r="H10" s="427"/>
      <c r="I10" s="38"/>
      <c r="J10" s="98" t="s">
        <v>199</v>
      </c>
      <c r="K10" s="311">
        <f>'DMI SR Data'!C67</f>
        <v>952102.55897920392</v>
      </c>
      <c r="L10" s="312">
        <f>'DMI SR Data'!D67</f>
        <v>31127.997021625284</v>
      </c>
      <c r="M10" s="313">
        <f>'DMI SR Data'!E67</f>
        <v>3.3798975897294199E-2</v>
      </c>
      <c r="N10" s="312">
        <f>'DMI SR Data'!F67</f>
        <v>2683329.0132678826</v>
      </c>
      <c r="O10" s="312">
        <f>'DMI SR Data'!G67</f>
        <v>50772.915303082205</v>
      </c>
      <c r="P10" s="314">
        <f>'DMI SR Data'!H67</f>
        <v>1.9286546388255194E-2</v>
      </c>
    </row>
    <row r="11" spans="2:16" ht="15" customHeight="1" thickBot="1">
      <c r="B11" s="443"/>
      <c r="C11" s="328" t="s">
        <v>30</v>
      </c>
      <c r="D11" s="328" t="s">
        <v>36</v>
      </c>
      <c r="E11" s="328" t="s">
        <v>37</v>
      </c>
      <c r="F11" s="328" t="s">
        <v>30</v>
      </c>
      <c r="G11" s="328" t="s">
        <v>36</v>
      </c>
      <c r="H11" s="328" t="s">
        <v>37</v>
      </c>
      <c r="I11" s="38"/>
      <c r="J11" s="99" t="s">
        <v>136</v>
      </c>
      <c r="K11" s="317">
        <f>'DMI SR Data'!C68</f>
        <v>7920129.1025706762</v>
      </c>
      <c r="L11" s="318">
        <f>'DMI SR Data'!D68</f>
        <v>172687.14270108566</v>
      </c>
      <c r="M11" s="319">
        <f>'DMI SR Data'!E68</f>
        <v>2.2289569072679111E-2</v>
      </c>
      <c r="N11" s="318">
        <f>'DMI SR Data'!F68</f>
        <v>23973151.093073148</v>
      </c>
      <c r="O11" s="318">
        <f>'DMI SR Data'!G68</f>
        <v>715630.57479320094</v>
      </c>
      <c r="P11" s="320">
        <f>'DMI SR Data'!H68</f>
        <v>3.0769856753678E-2</v>
      </c>
    </row>
    <row r="12" spans="2:16" ht="15.75" thickBot="1">
      <c r="B12" s="330" t="s">
        <v>341</v>
      </c>
      <c r="C12" s="331">
        <f>'DMI SR Data'!C13</f>
        <v>35006171.585300162</v>
      </c>
      <c r="D12" s="331">
        <f>'DMI SR Data'!D13</f>
        <v>-495908.65388916433</v>
      </c>
      <c r="E12" s="332">
        <f>'DMI SR Data'!E13</f>
        <v>-1.3968439329415706E-2</v>
      </c>
      <c r="F12" s="331">
        <f>'DMI SR Data'!F13</f>
        <v>97246202.318996474</v>
      </c>
      <c r="G12" s="331">
        <f>'DMI SR Data'!G13</f>
        <v>-362332.19486753643</v>
      </c>
      <c r="H12" s="333">
        <f>'DMI SR Data'!H13</f>
        <v>-3.7120954296888035E-3</v>
      </c>
      <c r="I12" s="38"/>
    </row>
    <row r="13" spans="2:16" ht="15" customHeight="1" thickBot="1">
      <c r="B13" s="98" t="s">
        <v>185</v>
      </c>
      <c r="C13" s="290">
        <f>'DMI SR Data'!C14</f>
        <v>2504650.0374911791</v>
      </c>
      <c r="D13" s="290">
        <f>'DMI SR Data'!D14</f>
        <v>-26875.405328598339</v>
      </c>
      <c r="E13" s="322">
        <f>'DMI SR Data'!E14</f>
        <v>-1.0616288848617208E-2</v>
      </c>
      <c r="F13" s="290">
        <f>'DMI SR Data'!F14</f>
        <v>6831875.2891790317</v>
      </c>
      <c r="G13" s="290">
        <f>'DMI SR Data'!G14</f>
        <v>-56962.561532357708</v>
      </c>
      <c r="H13" s="323">
        <f>'DMI SR Data'!H14</f>
        <v>-8.2688201938844238E-3</v>
      </c>
      <c r="I13" s="38"/>
      <c r="J13" s="442" t="s">
        <v>332</v>
      </c>
      <c r="K13" s="428" t="s">
        <v>248</v>
      </c>
      <c r="L13" s="448"/>
      <c r="M13" s="449"/>
      <c r="N13" s="428" t="s">
        <v>33</v>
      </c>
      <c r="O13" s="448"/>
      <c r="P13" s="449"/>
    </row>
    <row r="14" spans="2:16" ht="15" customHeight="1" thickBot="1">
      <c r="B14" s="98" t="s">
        <v>181</v>
      </c>
      <c r="C14" s="290">
        <f>'DMI SR Data'!C15</f>
        <v>2526891.7818038389</v>
      </c>
      <c r="D14" s="290">
        <f>'DMI SR Data'!D15</f>
        <v>-4942.9711068547331</v>
      </c>
      <c r="E14" s="322">
        <f>'DMI SR Data'!E15</f>
        <v>-1.9523276948355754E-3</v>
      </c>
      <c r="F14" s="290">
        <f>'DMI SR Data'!F15</f>
        <v>6335530.4587471904</v>
      </c>
      <c r="G14" s="290">
        <f>'DMI SR Data'!G15</f>
        <v>17355.944087412208</v>
      </c>
      <c r="H14" s="323">
        <f>'DMI SR Data'!H15</f>
        <v>2.7469871316694382E-3</v>
      </c>
      <c r="I14" s="38"/>
      <c r="J14" s="443"/>
      <c r="K14" s="219" t="s">
        <v>30</v>
      </c>
      <c r="L14" s="219" t="s">
        <v>36</v>
      </c>
      <c r="M14" s="219" t="s">
        <v>37</v>
      </c>
      <c r="N14" s="219" t="s">
        <v>30</v>
      </c>
      <c r="O14" s="219" t="s">
        <v>36</v>
      </c>
      <c r="P14" s="219" t="s">
        <v>37</v>
      </c>
    </row>
    <row r="15" spans="2:16" ht="15" customHeight="1" thickBot="1">
      <c r="B15" s="98" t="s">
        <v>342</v>
      </c>
      <c r="C15" s="290">
        <f>'DMI SR Data'!C16</f>
        <v>21114143.860822454</v>
      </c>
      <c r="D15" s="290">
        <f>'DMI SR Data'!D16</f>
        <v>-385548.38221896067</v>
      </c>
      <c r="E15" s="322">
        <f>'DMI SR Data'!E16</f>
        <v>-1.7932739588109554E-2</v>
      </c>
      <c r="F15" s="290">
        <f>'DMI SR Data'!F16</f>
        <v>58686138.733756691</v>
      </c>
      <c r="G15" s="290">
        <f>'DMI SR Data'!G16</f>
        <v>-506292.58761642873</v>
      </c>
      <c r="H15" s="323">
        <f>'DMI SR Data'!H16</f>
        <v>-8.5533331933540183E-3</v>
      </c>
      <c r="I15" s="38"/>
      <c r="J15" s="330" t="s">
        <v>327</v>
      </c>
      <c r="K15" s="331">
        <f>'DMI SR Data'!C60</f>
        <v>4415288.6471576411</v>
      </c>
      <c r="L15" s="331">
        <f>'DMI SR Data'!D60</f>
        <v>144255.93410919048</v>
      </c>
      <c r="M15" s="332">
        <f>'DMI SR Data'!E60</f>
        <v>3.3775422433191288E-2</v>
      </c>
      <c r="N15" s="331">
        <f>'DMI SR Data'!F60</f>
        <v>12091164.109084984</v>
      </c>
      <c r="O15" s="331">
        <f>'DMI SR Data'!G60</f>
        <v>502712.81175070442</v>
      </c>
      <c r="P15" s="332">
        <f>'DMI SR Data'!H60</f>
        <v>4.3380500021287981E-2</v>
      </c>
    </row>
    <row r="16" spans="2:16" ht="15" customHeight="1">
      <c r="B16" s="98" t="s">
        <v>343</v>
      </c>
      <c r="C16" s="290">
        <f>'DMI SR Data'!C17</f>
        <v>5824124.5197525956</v>
      </c>
      <c r="D16" s="290">
        <f>'DMI SR Data'!D17</f>
        <v>-44343.719037479721</v>
      </c>
      <c r="E16" s="322">
        <f>'DMI SR Data'!E17</f>
        <v>-7.5562680469788545E-3</v>
      </c>
      <c r="F16" s="290">
        <f>'DMI SR Data'!F17</f>
        <v>17217817.69909196</v>
      </c>
      <c r="G16" s="290">
        <f>'DMI SR Data'!G17</f>
        <v>187511.63186323643</v>
      </c>
      <c r="H16" s="323">
        <f>'DMI SR Data'!H17</f>
        <v>1.10104675231917E-2</v>
      </c>
      <c r="I16" s="38"/>
      <c r="J16" s="98" t="s">
        <v>116</v>
      </c>
      <c r="K16" s="93">
        <f>'DMI SR Data'!C61</f>
        <v>1501597.1346732553</v>
      </c>
      <c r="L16" s="93">
        <f>'DMI SR Data'!D61</f>
        <v>60301.048340762965</v>
      </c>
      <c r="M16" s="226">
        <f>'DMI SR Data'!E61</f>
        <v>4.1838071241978053E-2</v>
      </c>
      <c r="N16" s="93">
        <f>'DMI SR Data'!F61</f>
        <v>4134037.5817537988</v>
      </c>
      <c r="O16" s="93">
        <f>'DMI SR Data'!G61</f>
        <v>201381.30243172031</v>
      </c>
      <c r="P16" s="226">
        <f>'DMI SR Data'!H61</f>
        <v>5.120745067159415E-2</v>
      </c>
    </row>
    <row r="17" spans="2:16" ht="15" customHeight="1" thickBot="1">
      <c r="B17" s="98" t="s">
        <v>344</v>
      </c>
      <c r="C17" s="290">
        <f>'DMI SR Data'!C18</f>
        <v>939510.4954479076</v>
      </c>
      <c r="D17" s="290">
        <f>'DMI SR Data'!D18</f>
        <v>10427.561434093863</v>
      </c>
      <c r="E17" s="322">
        <f>'DMI SR Data'!E18</f>
        <v>1.1223499057339078E-2</v>
      </c>
      <c r="F17" s="290">
        <f>'DMI SR Data'!F18</f>
        <v>2553453.2459356189</v>
      </c>
      <c r="G17" s="290">
        <f>'DMI SR Data'!G18</f>
        <v>48710.436413988471</v>
      </c>
      <c r="H17" s="323">
        <f>'DMI SR Data'!H18</f>
        <v>1.9447280666429565E-2</v>
      </c>
      <c r="I17" s="38"/>
      <c r="J17" s="239" t="s">
        <v>249</v>
      </c>
      <c r="K17" s="100">
        <f>'DMI SR Data'!C62</f>
        <v>2913691.5124843842</v>
      </c>
      <c r="L17" s="100">
        <f>'DMI SR Data'!D62</f>
        <v>83954.885768428445</v>
      </c>
      <c r="M17" s="227">
        <f>'DMI SR Data'!E62</f>
        <v>2.9668798493753142E-2</v>
      </c>
      <c r="N17" s="100">
        <f>'DMI SR Data'!F62</f>
        <v>7957126.5273311855</v>
      </c>
      <c r="O17" s="100">
        <f>'DMI SR Data'!G62</f>
        <v>301331.50931898504</v>
      </c>
      <c r="P17" s="227">
        <f>'DMI SR Data'!H62</f>
        <v>3.935992390209328E-2</v>
      </c>
    </row>
    <row r="18" spans="2:16" ht="15" customHeight="1" thickBot="1">
      <c r="B18" s="98" t="s">
        <v>345</v>
      </c>
      <c r="C18" s="290">
        <f>'DMI SR Data'!C19</f>
        <v>550272.27793527022</v>
      </c>
      <c r="D18" s="290">
        <f>'DMI SR Data'!D19</f>
        <v>14213.201123567414</v>
      </c>
      <c r="E18" s="322">
        <f>'DMI SR Data'!E19</f>
        <v>2.6514243930170354E-2</v>
      </c>
      <c r="F18" s="290">
        <f>'DMI SR Data'!F19</f>
        <v>1506660.6007207655</v>
      </c>
      <c r="G18" s="290">
        <f>'DMI SR Data'!G19</f>
        <v>54265.46035630093</v>
      </c>
      <c r="H18" s="323">
        <f>'DMI SR Data'!H19</f>
        <v>3.7362738863670072E-2</v>
      </c>
      <c r="I18" s="38"/>
    </row>
    <row r="19" spans="2:16" ht="15" customHeight="1" thickBot="1">
      <c r="B19" s="99" t="s">
        <v>444</v>
      </c>
      <c r="C19" s="241">
        <f>'DMI SR Data'!C21</f>
        <v>32645363.122228809</v>
      </c>
      <c r="D19" s="241">
        <f>'DMI SR Data'!D21</f>
        <v>704928.16637708247</v>
      </c>
      <c r="E19" s="242">
        <f>'DMI SR Data'!E21</f>
        <v>2.2070086626917847E-2</v>
      </c>
      <c r="F19" s="241">
        <f>'DMI SR Data'!F21</f>
        <v>87686833.440508232</v>
      </c>
      <c r="G19" s="241">
        <f>'DMI SR Data'!G21</f>
        <v>2833910.5764867812</v>
      </c>
      <c r="H19" s="243">
        <f>'DMI SR Data'!H21</f>
        <v>3.3397913481756913E-2</v>
      </c>
      <c r="I19" s="38"/>
      <c r="J19" s="442" t="s">
        <v>15</v>
      </c>
      <c r="K19" s="428" t="s">
        <v>248</v>
      </c>
      <c r="L19" s="448"/>
      <c r="M19" s="449"/>
      <c r="N19" s="428" t="s">
        <v>33</v>
      </c>
      <c r="O19" s="448"/>
      <c r="P19" s="449"/>
    </row>
    <row r="20" spans="2:16" ht="30.75" thickBot="1">
      <c r="B20" s="220"/>
      <c r="C20" s="38"/>
      <c r="D20" s="45"/>
      <c r="E20" s="38"/>
      <c r="F20" s="38"/>
      <c r="G20" s="45"/>
      <c r="H20" s="38"/>
      <c r="I20" s="38"/>
      <c r="J20" s="443"/>
      <c r="K20" s="219" t="s">
        <v>30</v>
      </c>
      <c r="L20" s="219" t="s">
        <v>36</v>
      </c>
      <c r="M20" s="219" t="s">
        <v>37</v>
      </c>
      <c r="N20" s="219" t="s">
        <v>30</v>
      </c>
      <c r="O20" s="219" t="s">
        <v>36</v>
      </c>
      <c r="P20" s="219" t="s">
        <v>37</v>
      </c>
    </row>
    <row r="21" spans="2:16" ht="15" customHeight="1" thickBot="1">
      <c r="B21" s="445" t="s">
        <v>334</v>
      </c>
      <c r="C21" s="408" t="s">
        <v>248</v>
      </c>
      <c r="D21" s="413"/>
      <c r="E21" s="409"/>
      <c r="F21" s="426" t="s">
        <v>33</v>
      </c>
      <c r="G21" s="427"/>
      <c r="H21" s="427"/>
      <c r="I21" s="38"/>
      <c r="J21" s="330" t="s">
        <v>329</v>
      </c>
      <c r="K21" s="331">
        <f>'DMI SR Data'!C35</f>
        <v>16481141.257697331</v>
      </c>
      <c r="L21" s="331">
        <f>'DMI SR Data'!D35</f>
        <v>551806.31888607144</v>
      </c>
      <c r="M21" s="332">
        <f>'DMI SR Data'!E35</f>
        <v>3.4640888712912613E-2</v>
      </c>
      <c r="N21" s="331">
        <f>'DMI SR Data'!F35</f>
        <v>50770963.850791633</v>
      </c>
      <c r="O21" s="331">
        <f>'DMI SR Data'!G35</f>
        <v>1344848.0505909324</v>
      </c>
      <c r="P21" s="332">
        <f>'DMI SR Data'!H35</f>
        <v>2.7209260303344966E-2</v>
      </c>
    </row>
    <row r="22" spans="2:16" ht="15" customHeight="1" thickBot="1">
      <c r="B22" s="446"/>
      <c r="C22" s="219" t="s">
        <v>30</v>
      </c>
      <c r="D22" s="219" t="s">
        <v>36</v>
      </c>
      <c r="E22" s="219" t="s">
        <v>37</v>
      </c>
      <c r="F22" s="219" t="s">
        <v>30</v>
      </c>
      <c r="G22" s="219" t="s">
        <v>36</v>
      </c>
      <c r="H22" s="219" t="s">
        <v>37</v>
      </c>
      <c r="I22" s="38"/>
      <c r="J22" s="98" t="s">
        <v>201</v>
      </c>
      <c r="K22" s="93">
        <f>'DMI SR Data'!C36</f>
        <v>3959056.8041794305</v>
      </c>
      <c r="L22" s="93">
        <f>'DMI SR Data'!D36</f>
        <v>120681.16463424917</v>
      </c>
      <c r="M22" s="226">
        <f>'DMI SR Data'!E36</f>
        <v>3.1440686365065869E-2</v>
      </c>
      <c r="N22" s="93">
        <f>'DMI SR Data'!F36</f>
        <v>12451024.207719473</v>
      </c>
      <c r="O22" s="93">
        <f>'DMI SR Data'!G36</f>
        <v>277662.75846012123</v>
      </c>
      <c r="P22" s="226">
        <f>'DMI SR Data'!H36</f>
        <v>2.2809045769113731E-2</v>
      </c>
    </row>
    <row r="23" spans="2:16" ht="15" customHeight="1" thickBot="1">
      <c r="B23" s="330" t="s">
        <v>333</v>
      </c>
      <c r="C23" s="331">
        <f>'DMI SR Data'!C4</f>
        <v>43412633.074185245</v>
      </c>
      <c r="D23" s="331">
        <f>'DMI SR Data'!D4</f>
        <v>1397939.8882332519</v>
      </c>
      <c r="E23" s="332">
        <f>'DMI SR Data'!E4</f>
        <v>3.3272643026241736E-2</v>
      </c>
      <c r="F23" s="331">
        <f>'DMI SR Data'!F4</f>
        <v>119111383.15649024</v>
      </c>
      <c r="G23" s="331">
        <f>'DMI SR Data'!G4</f>
        <v>4390622.316304177</v>
      </c>
      <c r="H23" s="332">
        <f>'DMI SR Data'!H4</f>
        <v>3.8272255903363618E-2</v>
      </c>
      <c r="I23" s="38"/>
      <c r="J23" s="98" t="s">
        <v>202</v>
      </c>
      <c r="K23" s="93">
        <f>'DMI SR Data'!C37</f>
        <v>8493902.9797603339</v>
      </c>
      <c r="L23" s="93">
        <f>'DMI SR Data'!D37</f>
        <v>275818.05417252611</v>
      </c>
      <c r="M23" s="226">
        <f>'DMI SR Data'!E37</f>
        <v>3.3562327071327745E-2</v>
      </c>
      <c r="N23" s="93">
        <f>'DMI SR Data'!F37</f>
        <v>26356722.678039588</v>
      </c>
      <c r="O23" s="93">
        <f>'DMI SR Data'!G37</f>
        <v>670374.73379213735</v>
      </c>
      <c r="P23" s="226">
        <f>'DMI SR Data'!H37</f>
        <v>2.6098483725564815E-2</v>
      </c>
    </row>
    <row r="24" spans="2:16" ht="15" customHeight="1">
      <c r="B24" s="98" t="s">
        <v>182</v>
      </c>
      <c r="C24" s="93">
        <f>'DMI SR Data'!C5</f>
        <v>3368032.1761528668</v>
      </c>
      <c r="D24" s="93">
        <f>'DMI SR Data'!D5</f>
        <v>83623.191134677734</v>
      </c>
      <c r="E24" s="226">
        <f>'DMI SR Data'!E5</f>
        <v>2.546065106876896E-2</v>
      </c>
      <c r="F24" s="93">
        <f>'DMI SR Data'!F5</f>
        <v>8835468.6241216008</v>
      </c>
      <c r="G24" s="93">
        <f>'DMI SR Data'!G5</f>
        <v>231013.03154143691</v>
      </c>
      <c r="H24" s="226">
        <f>'DMI SR Data'!H5</f>
        <v>2.6848070636873899E-2</v>
      </c>
      <c r="I24" s="38"/>
      <c r="J24" s="98" t="s">
        <v>203</v>
      </c>
      <c r="K24" s="93">
        <f>'DMI SR Data'!C38</f>
        <v>2359945.8225517944</v>
      </c>
      <c r="L24" s="93">
        <f>'DMI SR Data'!D38</f>
        <v>104053.80141981319</v>
      </c>
      <c r="M24" s="226">
        <f>'DMI SR Data'!E38</f>
        <v>4.6125346623461246E-2</v>
      </c>
      <c r="N24" s="93">
        <f>'DMI SR Data'!F38</f>
        <v>6871150.204694096</v>
      </c>
      <c r="O24" s="93">
        <f>'DMI SR Data'!G38</f>
        <v>273345.23400157224</v>
      </c>
      <c r="P24" s="226">
        <f>'DMI SR Data'!H38</f>
        <v>4.1429723251259001E-2</v>
      </c>
    </row>
    <row r="25" spans="2:16" ht="15" customHeight="1">
      <c r="B25" s="98" t="s">
        <v>183</v>
      </c>
      <c r="C25" s="93">
        <f>'DMI SR Data'!C6</f>
        <v>8082199.486634369</v>
      </c>
      <c r="D25" s="93">
        <f>'DMI SR Data'!D6</f>
        <v>171838.27442519926</v>
      </c>
      <c r="E25" s="226">
        <f>'DMI SR Data'!E6</f>
        <v>2.1723189348164928E-2</v>
      </c>
      <c r="F25" s="93">
        <f>'DMI SR Data'!F6</f>
        <v>22292448.881677102</v>
      </c>
      <c r="G25" s="93">
        <f>'DMI SR Data'!G6</f>
        <v>710919.19084217399</v>
      </c>
      <c r="H25" s="226">
        <f>'DMI SR Data'!H6</f>
        <v>3.2941093658624278E-2</v>
      </c>
      <c r="I25" s="38"/>
      <c r="J25" s="98" t="s">
        <v>204</v>
      </c>
      <c r="K25" s="93">
        <f>'DMI SR Data'!C39</f>
        <v>996365.8395572335</v>
      </c>
      <c r="L25" s="93">
        <f>'DMI SR Data'!D39</f>
        <v>31223.069525172468</v>
      </c>
      <c r="M25" s="226">
        <f>'DMI SR Data'!E39</f>
        <v>3.235072622896535E-2</v>
      </c>
      <c r="N25" s="93">
        <f>'DMI SR Data'!F39</f>
        <v>3056293.1364906966</v>
      </c>
      <c r="O25" s="93">
        <f>'DMI SR Data'!G39</f>
        <v>71765.466354172211</v>
      </c>
      <c r="P25" s="226">
        <f>'DMI SR Data'!H39</f>
        <v>2.4045837159515887E-2</v>
      </c>
    </row>
    <row r="26" spans="2:16" ht="15" customHeight="1" thickBot="1">
      <c r="B26" s="98" t="s">
        <v>184</v>
      </c>
      <c r="C26" s="93">
        <f>'DMI SR Data'!C7</f>
        <v>3365989.6694831531</v>
      </c>
      <c r="D26" s="93">
        <f>'DMI SR Data'!D7</f>
        <v>176939.29796351446</v>
      </c>
      <c r="E26" s="226">
        <f>'DMI SR Data'!E7</f>
        <v>5.5483381367601219E-2</v>
      </c>
      <c r="F26" s="93">
        <f>'DMI SR Data'!F7</f>
        <v>8895275.2566822711</v>
      </c>
      <c r="G26" s="93">
        <f>'DMI SR Data'!G7</f>
        <v>579012.73918812815</v>
      </c>
      <c r="H26" s="226">
        <f>'DMI SR Data'!H7</f>
        <v>6.9624153635135161E-2</v>
      </c>
      <c r="I26" s="38"/>
      <c r="J26" s="99" t="s">
        <v>205</v>
      </c>
      <c r="K26" s="100">
        <f>'DMI SR Data'!C40</f>
        <v>671869.81164850597</v>
      </c>
      <c r="L26" s="100">
        <f>'DMI SR Data'!D40</f>
        <v>20030.229134324123</v>
      </c>
      <c r="M26" s="227">
        <f>'DMI SR Data'!E40</f>
        <v>3.0728770807483652E-2</v>
      </c>
      <c r="N26" s="100">
        <f>'DMI SR Data'!F40</f>
        <v>2035773.6238477803</v>
      </c>
      <c r="O26" s="100">
        <f>'DMI SR Data'!G40</f>
        <v>51699.857982921647</v>
      </c>
      <c r="P26" s="227">
        <f>'DMI SR Data'!H40</f>
        <v>2.605742733581564E-2</v>
      </c>
    </row>
    <row r="27" spans="2:16" ht="15" customHeight="1" thickBot="1">
      <c r="B27" s="98" t="s">
        <v>162</v>
      </c>
      <c r="C27" s="93">
        <f>'DMI SR Data'!C8</f>
        <v>9262223.617888039</v>
      </c>
      <c r="D27" s="93">
        <f>'DMI SR Data'!D8</f>
        <v>362907.44597529061</v>
      </c>
      <c r="E27" s="226">
        <f>'DMI SR Data'!E8</f>
        <v>4.0779250783410492E-2</v>
      </c>
      <c r="F27" s="93">
        <f>'DMI SR Data'!F8</f>
        <v>25632313.891104292</v>
      </c>
      <c r="G27" s="93">
        <f>'DMI SR Data'!G8</f>
        <v>972323.70918541029</v>
      </c>
      <c r="H27" s="226">
        <f>'DMI SR Data'!H8</f>
        <v>3.9429200985584105E-2</v>
      </c>
      <c r="I27" s="38"/>
    </row>
    <row r="28" spans="2:16" ht="15" customHeight="1" thickBot="1">
      <c r="B28" s="98" t="s">
        <v>186</v>
      </c>
      <c r="C28" s="93">
        <f>'DMI SR Data'!C9</f>
        <v>4339692.942428275</v>
      </c>
      <c r="D28" s="93">
        <f>'DMI SR Data'!D9</f>
        <v>199808.55015230644</v>
      </c>
      <c r="E28" s="226">
        <f>'DMI SR Data'!E9</f>
        <v>4.8264282578784394E-2</v>
      </c>
      <c r="F28" s="93">
        <f>'DMI SR Data'!F9</f>
        <v>11801437.278351054</v>
      </c>
      <c r="G28" s="93">
        <f>'DMI SR Data'!G9</f>
        <v>554152.12357950211</v>
      </c>
      <c r="H28" s="226">
        <f>'DMI SR Data'!H9</f>
        <v>4.9269856321230411E-2</v>
      </c>
      <c r="I28" s="38"/>
      <c r="J28" s="442" t="s">
        <v>337</v>
      </c>
      <c r="K28" s="428" t="s">
        <v>248</v>
      </c>
      <c r="L28" s="448"/>
      <c r="M28" s="449"/>
      <c r="N28" s="428" t="s">
        <v>33</v>
      </c>
      <c r="O28" s="448"/>
      <c r="P28" s="449"/>
    </row>
    <row r="29" spans="2:16" ht="15" customHeight="1" thickBot="1">
      <c r="B29" s="98" t="s">
        <v>164</v>
      </c>
      <c r="C29" s="93">
        <f>'DMI SR Data'!C10</f>
        <v>5395099.573700605</v>
      </c>
      <c r="D29" s="93">
        <f>'DMI SR Data'!D10</f>
        <v>151911.94120082818</v>
      </c>
      <c r="E29" s="226">
        <f>'DMI SR Data'!E10</f>
        <v>2.8973203297018312E-2</v>
      </c>
      <c r="F29" s="93">
        <f>'DMI SR Data'!F10</f>
        <v>14617830.637300549</v>
      </c>
      <c r="G29" s="93">
        <f>'DMI SR Data'!G10</f>
        <v>526435.28774548508</v>
      </c>
      <c r="H29" s="226">
        <f>'DMI SR Data'!H10</f>
        <v>3.7358634449363264E-2</v>
      </c>
      <c r="I29" s="38"/>
      <c r="J29" s="443"/>
      <c r="K29" s="219" t="s">
        <v>30</v>
      </c>
      <c r="L29" s="219" t="s">
        <v>36</v>
      </c>
      <c r="M29" s="219" t="s">
        <v>37</v>
      </c>
      <c r="N29" s="219" t="s">
        <v>30</v>
      </c>
      <c r="O29" s="219" t="s">
        <v>36</v>
      </c>
      <c r="P29" s="219" t="s">
        <v>37</v>
      </c>
    </row>
    <row r="30" spans="2:16" ht="15" customHeight="1" thickBot="1">
      <c r="B30" s="98" t="s">
        <v>187</v>
      </c>
      <c r="C30" s="93">
        <f>'DMI SR Data'!C11</f>
        <v>8121951.8070698436</v>
      </c>
      <c r="D30" s="93">
        <f>'DMI SR Data'!D11</f>
        <v>243031.5869330503</v>
      </c>
      <c r="E30" s="226">
        <f>'DMI SR Data'!E11</f>
        <v>3.0845798680879499E-2</v>
      </c>
      <c r="F30" s="93">
        <f>'DMI SR Data'!F11</f>
        <v>23252459.453116197</v>
      </c>
      <c r="G30" s="93">
        <f>'DMI SR Data'!G11</f>
        <v>763659.11146421731</v>
      </c>
      <c r="H30" s="226">
        <f>'DMI SR Data'!H11</f>
        <v>3.3957307631471485E-2</v>
      </c>
      <c r="I30" s="220"/>
      <c r="J30" s="330" t="s">
        <v>338</v>
      </c>
      <c r="K30" s="331">
        <f>'DMI SR Data'!C32</f>
        <v>8364419.801574612</v>
      </c>
      <c r="L30" s="331">
        <f>'DMI SR Data'!D32</f>
        <v>159890.6007011421</v>
      </c>
      <c r="M30" s="332">
        <f>'DMI SR Data'!E32</f>
        <v>1.9488089662002769E-2</v>
      </c>
      <c r="N30" s="331">
        <f>'DMI SR Data'!F32</f>
        <v>23305618.499145161</v>
      </c>
      <c r="O30" s="331">
        <f>'DMI SR Data'!G32</f>
        <v>744852.43178105727</v>
      </c>
      <c r="P30" s="333">
        <f>'DMI SR Data'!H32</f>
        <v>3.3015387401163832E-2</v>
      </c>
    </row>
    <row r="31" spans="2:16" ht="15" customHeight="1" thickBot="1">
      <c r="B31" s="99" t="s">
        <v>188</v>
      </c>
      <c r="C31" s="100">
        <f>'DMI SR Data'!C12</f>
        <v>1477443.8008273465</v>
      </c>
      <c r="D31" s="100">
        <f>'DMI SR Data'!D12</f>
        <v>7879.6004484849982</v>
      </c>
      <c r="E31" s="227">
        <f>'DMI SR Data'!E12</f>
        <v>5.3618620040237746E-3</v>
      </c>
      <c r="F31" s="100">
        <f>'DMI SR Data'!F12</f>
        <v>3784149.1341371522</v>
      </c>
      <c r="G31" s="100">
        <f>'DMI SR Data'!G12</f>
        <v>53107.122757806443</v>
      </c>
      <c r="H31" s="227">
        <f>'DMI SR Data'!H12</f>
        <v>1.4233858154326446E-2</v>
      </c>
      <c r="I31" s="220"/>
      <c r="J31" s="98" t="s">
        <v>196</v>
      </c>
      <c r="K31" s="321">
        <f>'DMI SR Data'!C33</f>
        <v>2321568.2919715079</v>
      </c>
      <c r="L31" s="290">
        <f>'DMI SR Data'!D33</f>
        <v>36676.131948023103</v>
      </c>
      <c r="M31" s="322">
        <f>'DMI SR Data'!E33</f>
        <v>1.6051581159806743E-2</v>
      </c>
      <c r="N31" s="290">
        <f>'DMI SR Data'!F33</f>
        <v>6572836.1401256807</v>
      </c>
      <c r="O31" s="290">
        <f>'DMI SR Data'!G33</f>
        <v>220322.0663350597</v>
      </c>
      <c r="P31" s="323">
        <f>'DMI SR Data'!H33</f>
        <v>3.4682656941142503E-2</v>
      </c>
    </row>
    <row r="32" spans="2:16" ht="15" customHeight="1" thickBot="1">
      <c r="B32" s="220"/>
      <c r="C32" s="38"/>
      <c r="D32" s="45"/>
      <c r="E32" s="38"/>
      <c r="F32" s="38"/>
      <c r="G32" s="45"/>
      <c r="H32" s="38"/>
      <c r="I32" s="220"/>
      <c r="J32" s="99" t="s">
        <v>339</v>
      </c>
      <c r="K32" s="324">
        <f>'DMI SR Data'!C34</f>
        <v>6042851.5096030859</v>
      </c>
      <c r="L32" s="100">
        <f>'DMI SR Data'!D34</f>
        <v>123214.46875311248</v>
      </c>
      <c r="M32" s="227">
        <f>'DMI SR Data'!E34</f>
        <v>2.0814531009729048E-2</v>
      </c>
      <c r="N32" s="100">
        <f>'DMI SR Data'!F34</f>
        <v>16732782.359019483</v>
      </c>
      <c r="O32" s="100">
        <f>'DMI SR Data'!G34</f>
        <v>524530.36544600315</v>
      </c>
      <c r="P32" s="325">
        <f>'DMI SR Data'!H34</f>
        <v>3.2361933023621413E-2</v>
      </c>
    </row>
    <row r="33" spans="2:16" ht="15.75" thickBot="1">
      <c r="B33" s="442" t="s">
        <v>73</v>
      </c>
      <c r="C33" s="414" t="s">
        <v>248</v>
      </c>
      <c r="D33" s="413"/>
      <c r="E33" s="409"/>
      <c r="F33" s="426" t="s">
        <v>33</v>
      </c>
      <c r="G33" s="427"/>
      <c r="H33" s="427"/>
      <c r="I33" s="220"/>
      <c r="J33" s="292"/>
      <c r="K33" s="70"/>
      <c r="L33" s="70"/>
      <c r="M33" s="71"/>
      <c r="N33" s="70"/>
      <c r="O33" s="70"/>
      <c r="P33" s="71"/>
    </row>
    <row r="34" spans="2:16" ht="15" customHeight="1" thickBot="1">
      <c r="B34" s="447"/>
      <c r="C34" s="289" t="s">
        <v>30</v>
      </c>
      <c r="D34" s="219" t="s">
        <v>36</v>
      </c>
      <c r="E34" s="219" t="s">
        <v>37</v>
      </c>
      <c r="F34" s="219" t="s">
        <v>30</v>
      </c>
      <c r="G34" s="219" t="s">
        <v>36</v>
      </c>
      <c r="H34" s="219" t="s">
        <v>37</v>
      </c>
      <c r="I34" s="220"/>
      <c r="J34" s="450" t="s">
        <v>430</v>
      </c>
      <c r="K34" s="452" t="s">
        <v>102</v>
      </c>
      <c r="L34" s="453"/>
      <c r="M34" s="454"/>
      <c r="N34" s="452" t="s">
        <v>33</v>
      </c>
      <c r="O34" s="453"/>
      <c r="P34" s="454"/>
    </row>
    <row r="35" spans="2:16" ht="15" customHeight="1" thickBot="1">
      <c r="B35" s="330" t="s">
        <v>14</v>
      </c>
      <c r="C35" s="336">
        <f>'DMI SR Data'!C21</f>
        <v>32645363.122228809</v>
      </c>
      <c r="D35" s="331">
        <f>'DMI SR Data'!D21</f>
        <v>704928.16637708247</v>
      </c>
      <c r="E35" s="332">
        <f>'DMI SR Data'!E21</f>
        <v>2.2070086626917847E-2</v>
      </c>
      <c r="F35" s="331">
        <f>'DMI SR Data'!F21</f>
        <v>87686833.440508232</v>
      </c>
      <c r="G35" s="331">
        <f>'DMI SR Data'!G21</f>
        <v>2833910.5764867812</v>
      </c>
      <c r="H35" s="332">
        <f>'DMI SR Data'!H21</f>
        <v>3.3397913481756913E-2</v>
      </c>
      <c r="I35" s="220"/>
      <c r="J35" s="451"/>
      <c r="K35" s="309" t="s">
        <v>30</v>
      </c>
      <c r="L35" s="308" t="s">
        <v>36</v>
      </c>
      <c r="M35" s="308" t="s">
        <v>37</v>
      </c>
      <c r="N35" s="307" t="s">
        <v>30</v>
      </c>
      <c r="O35" s="307" t="s">
        <v>36</v>
      </c>
      <c r="P35" s="310" t="s">
        <v>37</v>
      </c>
    </row>
    <row r="36" spans="2:16" ht="15" customHeight="1" thickBot="1">
      <c r="B36" s="98" t="s">
        <v>189</v>
      </c>
      <c r="C36" s="290">
        <f>'DMI SR Data'!C22</f>
        <v>1984004.2952088444</v>
      </c>
      <c r="D36" s="93">
        <f>'DMI SR Data'!D22</f>
        <v>43898.637465978507</v>
      </c>
      <c r="E36" s="226">
        <f>'DMI SR Data'!E22</f>
        <v>2.2626931317261619E-2</v>
      </c>
      <c r="F36" s="93">
        <f>'DMI SR Data'!F22</f>
        <v>5020824.5122216595</v>
      </c>
      <c r="G36" s="93">
        <f>'DMI SR Data'!G22</f>
        <v>181426.94716174249</v>
      </c>
      <c r="H36" s="226">
        <f>'DMI SR Data'!H22</f>
        <v>3.7489572766583858E-2</v>
      </c>
      <c r="I36" s="220"/>
      <c r="J36" s="334" t="s">
        <v>17</v>
      </c>
      <c r="K36" s="331">
        <f>'DMI SR Data'!C43</f>
        <v>18248512.42173972</v>
      </c>
      <c r="L36" s="331">
        <f>'DMI SR Data'!D43</f>
        <v>744739.58076760545</v>
      </c>
      <c r="M36" s="332">
        <f>'DMI SR Data'!E43</f>
        <v>4.25473746451022E-2</v>
      </c>
      <c r="N36" s="331">
        <f>'DMI SR Data'!F43</f>
        <v>48918227.98095236</v>
      </c>
      <c r="O36" s="331">
        <f>'DMI SR Data'!G43</f>
        <v>2052854.0096389875</v>
      </c>
      <c r="P36" s="333">
        <f>'DMI SR Data'!H43</f>
        <v>4.3803214093534257E-2</v>
      </c>
    </row>
    <row r="37" spans="2:16" ht="15" customHeight="1">
      <c r="B37" s="98" t="s">
        <v>190</v>
      </c>
      <c r="C37" s="290">
        <f>'DMI SR Data'!C23</f>
        <v>10272575.748600863</v>
      </c>
      <c r="D37" s="93">
        <f>'DMI SR Data'!D23</f>
        <v>145195.90092498623</v>
      </c>
      <c r="E37" s="226">
        <f>'DMI SR Data'!E23</f>
        <v>1.4336966037499533E-2</v>
      </c>
      <c r="F37" s="93">
        <f>'DMI SR Data'!F23</f>
        <v>28451007.864778906</v>
      </c>
      <c r="G37" s="93">
        <f>'DMI SR Data'!G23</f>
        <v>829426.09619937465</v>
      </c>
      <c r="H37" s="226">
        <f>'DMI SR Data'!H23</f>
        <v>3.0028189665186895E-2</v>
      </c>
      <c r="I37" s="220"/>
      <c r="J37" s="315" t="s">
        <v>425</v>
      </c>
      <c r="K37" s="321">
        <f>'DMI SR Data'!C44</f>
        <v>1887910.0106041529</v>
      </c>
      <c r="L37" s="290">
        <f>'DMI SR Data'!D44</f>
        <v>97955.200058189221</v>
      </c>
      <c r="M37" s="322">
        <f>'DMI SR Data'!E44</f>
        <v>5.4724957010680836E-2</v>
      </c>
      <c r="N37" s="290">
        <f>'DMI SR Data'!F44</f>
        <v>5146942.8503182158</v>
      </c>
      <c r="O37" s="290">
        <f>'DMI SR Data'!G44</f>
        <v>265814.43213250581</v>
      </c>
      <c r="P37" s="323">
        <f>'DMI SR Data'!H44</f>
        <v>5.4457578117010012E-2</v>
      </c>
    </row>
    <row r="38" spans="2:16" ht="15" customHeight="1">
      <c r="B38" s="98" t="s">
        <v>424</v>
      </c>
      <c r="C38" s="290">
        <f>'DMI SR Data'!C24</f>
        <v>3032179.8356466019</v>
      </c>
      <c r="D38" s="93">
        <f>'DMI SR Data'!D24</f>
        <v>107483.29532982362</v>
      </c>
      <c r="E38" s="226">
        <f>'DMI SR Data'!E24</f>
        <v>3.6750238477111181E-2</v>
      </c>
      <c r="F38" s="93">
        <f>'DMI SR Data'!F24</f>
        <v>7940522.0602840232</v>
      </c>
      <c r="G38" s="93">
        <f>'DMI SR Data'!G24</f>
        <v>404012.43357431516</v>
      </c>
      <c r="H38" s="226">
        <f>'DMI SR Data'!H24</f>
        <v>5.3607366484675886E-2</v>
      </c>
      <c r="I38" s="220"/>
      <c r="J38" s="315" t="s">
        <v>426</v>
      </c>
      <c r="K38" s="321">
        <f>'DMI SR Data'!C45</f>
        <v>7424320.7566993944</v>
      </c>
      <c r="L38" s="290">
        <f>'DMI SR Data'!D45</f>
        <v>265173.92927723005</v>
      </c>
      <c r="M38" s="322">
        <f>'DMI SR Data'!E45</f>
        <v>3.703987858742E-2</v>
      </c>
      <c r="N38" s="290">
        <f>'DMI SR Data'!F45</f>
        <v>19757080.077939127</v>
      </c>
      <c r="O38" s="290">
        <f>'DMI SR Data'!G45</f>
        <v>791867.54264509678</v>
      </c>
      <c r="P38" s="323">
        <f>'DMI SR Data'!H45</f>
        <v>4.1753686713051116E-2</v>
      </c>
    </row>
    <row r="39" spans="2:16" ht="15" customHeight="1">
      <c r="B39" s="98" t="s">
        <v>191</v>
      </c>
      <c r="C39" s="290">
        <f>'DMI SR Data'!C25</f>
        <v>2459244.9788324838</v>
      </c>
      <c r="D39" s="93">
        <f>'DMI SR Data'!D25</f>
        <v>48287.43828363996</v>
      </c>
      <c r="E39" s="226">
        <f>'DMI SR Data'!E25</f>
        <v>2.0028323797294058E-2</v>
      </c>
      <c r="F39" s="93">
        <f>'DMI SR Data'!F25</f>
        <v>6348690.9769794038</v>
      </c>
      <c r="G39" s="93">
        <f>'DMI SR Data'!G25</f>
        <v>176819.10422820132</v>
      </c>
      <c r="H39" s="226">
        <f>'DMI SR Data'!H25</f>
        <v>2.8649185834342606E-2</v>
      </c>
      <c r="I39" s="220"/>
      <c r="J39" s="315" t="s">
        <v>427</v>
      </c>
      <c r="K39" s="321">
        <f>'DMI SR Data'!C46</f>
        <v>4199680.6704139188</v>
      </c>
      <c r="L39" s="290">
        <f>'DMI SR Data'!D46</f>
        <v>163424.70182262966</v>
      </c>
      <c r="M39" s="322">
        <f>'DMI SR Data'!E46</f>
        <v>4.0489181829483231E-2</v>
      </c>
      <c r="N39" s="290">
        <f>'DMI SR Data'!F46</f>
        <v>11267600.806194138</v>
      </c>
      <c r="O39" s="290">
        <f>'DMI SR Data'!G46</f>
        <v>465403.3499811925</v>
      </c>
      <c r="P39" s="323">
        <f>'DMI SR Data'!H46</f>
        <v>4.3084136525713398E-2</v>
      </c>
    </row>
    <row r="40" spans="2:16" ht="15" customHeight="1" thickBot="1">
      <c r="B40" s="98" t="s">
        <v>192</v>
      </c>
      <c r="C40" s="290">
        <f>'DMI SR Data'!C26</f>
        <v>5721611.6269583059</v>
      </c>
      <c r="D40" s="93">
        <f>'DMI SR Data'!D26</f>
        <v>116545.61497406103</v>
      </c>
      <c r="E40" s="226">
        <f>'DMI SR Data'!E26</f>
        <v>2.0792906760575831E-2</v>
      </c>
      <c r="F40" s="93">
        <f>'DMI SR Data'!F26</f>
        <v>15941342.168142967</v>
      </c>
      <c r="G40" s="93">
        <f>'DMI SR Data'!G26</f>
        <v>403369.87678222544</v>
      </c>
      <c r="H40" s="226">
        <f>'DMI SR Data'!H26</f>
        <v>2.5960264905769134E-2</v>
      </c>
      <c r="I40" s="220"/>
      <c r="J40" s="316" t="s">
        <v>428</v>
      </c>
      <c r="K40" s="324">
        <f>'DMI SR Data'!C47</f>
        <v>4736600.9840222737</v>
      </c>
      <c r="L40" s="100">
        <f>'DMI SR Data'!D47</f>
        <v>218185.74960954022</v>
      </c>
      <c r="M40" s="227">
        <f>'DMI SR Data'!E47</f>
        <v>4.828811392716062E-2</v>
      </c>
      <c r="N40" s="100">
        <f>'DMI SR Data'!F47</f>
        <v>12746604.246500883</v>
      </c>
      <c r="O40" s="100">
        <f>'DMI SR Data'!G47</f>
        <v>529768.68488019891</v>
      </c>
      <c r="P40" s="325">
        <f>'DMI SR Data'!H47</f>
        <v>4.3363822178672254E-2</v>
      </c>
    </row>
    <row r="41" spans="2:16" ht="15" customHeight="1" thickBot="1">
      <c r="B41" s="98" t="s">
        <v>193</v>
      </c>
      <c r="C41" s="290">
        <f>'DMI SR Data'!C27</f>
        <v>5021342.1871020664</v>
      </c>
      <c r="D41" s="93">
        <f>'DMI SR Data'!D27</f>
        <v>183000.25602253713</v>
      </c>
      <c r="E41" s="226">
        <f>'DMI SR Data'!E27</f>
        <v>3.782292748824103E-2</v>
      </c>
      <c r="F41" s="93">
        <f>'DMI SR Data'!F27</f>
        <v>12930181.144497208</v>
      </c>
      <c r="G41" s="93">
        <f>'DMI SR Data'!G27</f>
        <v>482415.6391998902</v>
      </c>
      <c r="H41" s="226">
        <f>'DMI SR Data'!H27</f>
        <v>3.8755199798276373E-2</v>
      </c>
      <c r="I41" s="220"/>
    </row>
    <row r="42" spans="2:16" ht="15" customHeight="1" thickBot="1">
      <c r="B42" s="98" t="s">
        <v>194</v>
      </c>
      <c r="C42" s="290">
        <f>'DMI SR Data'!C28</f>
        <v>1830889.4678760658</v>
      </c>
      <c r="D42" s="93">
        <f>'DMI SR Data'!D28</f>
        <v>31239.315190029098</v>
      </c>
      <c r="E42" s="226">
        <f>'DMI SR Data'!E28</f>
        <v>1.7358548906521304E-2</v>
      </c>
      <c r="F42" s="93">
        <f>'DMI SR Data'!F28</f>
        <v>4916573.9177160654</v>
      </c>
      <c r="G42" s="93">
        <f>'DMI SR Data'!G28</f>
        <v>161892.73865524773</v>
      </c>
      <c r="H42" s="226">
        <f>'DMI SR Data'!H28</f>
        <v>3.4049126020943017E-2</v>
      </c>
      <c r="I42" s="220"/>
      <c r="J42" s="442" t="s">
        <v>74</v>
      </c>
      <c r="K42" s="428" t="s">
        <v>248</v>
      </c>
      <c r="L42" s="448"/>
      <c r="M42" s="449"/>
      <c r="N42" s="428" t="s">
        <v>33</v>
      </c>
      <c r="O42" s="448"/>
      <c r="P42" s="449"/>
    </row>
    <row r="43" spans="2:16" ht="15" customHeight="1" thickBot="1">
      <c r="B43" s="98" t="s">
        <v>195</v>
      </c>
      <c r="C43" s="290">
        <f>'DMI SR Data'!C29</f>
        <v>792651.98746439221</v>
      </c>
      <c r="D43" s="93">
        <f>'DMI SR Data'!D29</f>
        <v>29084.794556615525</v>
      </c>
      <c r="E43" s="226">
        <f>'DMI SR Data'!E29</f>
        <v>3.8090681248177168E-2</v>
      </c>
      <c r="F43" s="93">
        <f>'DMI SR Data'!F29</f>
        <v>2075902.1926188529</v>
      </c>
      <c r="G43" s="93">
        <f>'DMI SR Data'!G29</f>
        <v>103331.08819448599</v>
      </c>
      <c r="H43" s="226">
        <f>'DMI SR Data'!H29</f>
        <v>5.2383961198012134E-2</v>
      </c>
      <c r="I43" s="220"/>
      <c r="J43" s="443"/>
      <c r="K43" s="219" t="s">
        <v>30</v>
      </c>
      <c r="L43" s="219" t="s">
        <v>36</v>
      </c>
      <c r="M43" s="219" t="s">
        <v>37</v>
      </c>
      <c r="N43" s="219" t="s">
        <v>30</v>
      </c>
      <c r="O43" s="219" t="s">
        <v>36</v>
      </c>
      <c r="P43" s="219" t="s">
        <v>37</v>
      </c>
    </row>
    <row r="44" spans="2:16" ht="15" customHeight="1" thickBot="1">
      <c r="B44" s="291" t="s">
        <v>131</v>
      </c>
      <c r="C44" s="290">
        <f>'DMI SR Data'!C30</f>
        <v>782249.10778033827</v>
      </c>
      <c r="D44" s="93">
        <f>'DMI SR Data'!D30</f>
        <v>2460.0374209901784</v>
      </c>
      <c r="E44" s="226">
        <f>'DMI SR Data'!E30</f>
        <v>3.1547472444779534E-3</v>
      </c>
      <c r="F44" s="93">
        <f>'DMI SR Data'!F30</f>
        <v>2004871.2775649249</v>
      </c>
      <c r="G44" s="93">
        <f>'DMI SR Data'!G30</f>
        <v>34582.642283625668</v>
      </c>
      <c r="H44" s="226">
        <f>'DMI SR Data'!H30</f>
        <v>1.7552069105188889E-2</v>
      </c>
      <c r="I44" s="220"/>
      <c r="J44" s="330" t="s">
        <v>16</v>
      </c>
      <c r="K44" s="331">
        <f>'DMI SR Data'!C41</f>
        <v>25746442.968113896</v>
      </c>
      <c r="L44" s="331">
        <f>'DMI SR Data'!D41</f>
        <v>-351342.5652747415</v>
      </c>
      <c r="M44" s="332">
        <f>'DMI SR Data'!E41</f>
        <v>-1.346254320410617E-2</v>
      </c>
      <c r="N44" s="331">
        <f>'DMI SR Data'!F41</f>
        <v>78682868.766715407</v>
      </c>
      <c r="O44" s="331">
        <f>'DMI SR Data'!G41</f>
        <v>-167279.687657848</v>
      </c>
      <c r="P44" s="333">
        <f>'DMI SR Data'!H41</f>
        <v>-2.1214885569257312E-3</v>
      </c>
    </row>
    <row r="45" spans="2:16" ht="15" customHeight="1" thickBot="1">
      <c r="B45" s="99" t="s">
        <v>422</v>
      </c>
      <c r="C45" s="100">
        <f>'DMI SR Data'!C31</f>
        <v>748613.88675884996</v>
      </c>
      <c r="D45" s="100">
        <f>'DMI SR Data'!D31</f>
        <v>-2267.1237915749662</v>
      </c>
      <c r="E45" s="227">
        <f>'DMI SR Data'!E31</f>
        <v>-3.0192850261495847E-3</v>
      </c>
      <c r="F45" s="100">
        <f>'DMI SR Data'!F31</f>
        <v>2056917.3257042184</v>
      </c>
      <c r="G45" s="100">
        <f>'DMI SR Data'!G31</f>
        <v>56634.010207666783</v>
      </c>
      <c r="H45" s="227">
        <f>'DMI SR Data'!H31</f>
        <v>2.8312994348806995E-2</v>
      </c>
      <c r="I45" s="220"/>
      <c r="J45" s="330" t="s">
        <v>18</v>
      </c>
      <c r="K45" s="331">
        <f>'DMI SR Data'!C48</f>
        <v>1630489.7864373275</v>
      </c>
      <c r="L45" s="331">
        <f>'DMI SR Data'!D48</f>
        <v>60777.111004848965</v>
      </c>
      <c r="M45" s="332">
        <f>'DMI SR Data'!E48</f>
        <v>3.8718621538877486E-2</v>
      </c>
      <c r="N45" s="331">
        <f>'DMI SR Data'!F48</f>
        <v>4662850.9395449674</v>
      </c>
      <c r="O45" s="331">
        <f>'DMI SR Data'!G48</f>
        <v>141849.26762206107</v>
      </c>
      <c r="P45" s="333">
        <f>'DMI SR Data'!H48</f>
        <v>3.1375628215976455E-2</v>
      </c>
    </row>
    <row r="46" spans="2:16" ht="15.75" thickBot="1">
      <c r="B46" s="292"/>
      <c r="C46" s="70"/>
      <c r="D46" s="70"/>
      <c r="E46" s="71"/>
      <c r="F46" s="70"/>
      <c r="G46" s="70"/>
      <c r="H46" s="71"/>
      <c r="I46" s="221"/>
      <c r="J46" s="330" t="s">
        <v>330</v>
      </c>
      <c r="K46" s="331">
        <f>'DMI SR Data'!C50</f>
        <v>5794304.1714837896</v>
      </c>
      <c r="L46" s="331">
        <f>'DMI SR Data'!D50</f>
        <v>240493.13794865459</v>
      </c>
      <c r="M46" s="332">
        <f>'DMI SR Data'!E50</f>
        <v>4.3302362377204417E-2</v>
      </c>
      <c r="N46" s="331">
        <f>'DMI SR Data'!F50</f>
        <v>15025335.002127318</v>
      </c>
      <c r="O46" s="331">
        <f>'DMI SR Data'!G50</f>
        <v>801832.24683040567</v>
      </c>
      <c r="P46" s="333">
        <f>'DMI SR Data'!H50</f>
        <v>5.6373754104402929E-2</v>
      </c>
    </row>
    <row r="47" spans="2:16" ht="15" customHeight="1" thickBot="1">
      <c r="B47" s="292"/>
      <c r="C47" s="70"/>
      <c r="D47" s="70"/>
      <c r="E47" s="71"/>
      <c r="F47" s="70"/>
      <c r="G47" s="70"/>
      <c r="H47" s="71"/>
      <c r="I47" s="269"/>
      <c r="J47" s="330" t="s">
        <v>19</v>
      </c>
      <c r="K47" s="331">
        <f>'DMI SR Data'!C52</f>
        <v>3772436.6551443636</v>
      </c>
      <c r="L47" s="331">
        <f>'DMI SR Data'!D52</f>
        <v>-28848.074739704374</v>
      </c>
      <c r="M47" s="332">
        <f>'DMI SR Data'!E52</f>
        <v>-7.5890328637876559E-3</v>
      </c>
      <c r="N47" s="331">
        <f>'DMI SR Data'!F52</f>
        <v>10863628.876382787</v>
      </c>
      <c r="O47" s="331">
        <f>'DMI SR Data'!G52</f>
        <v>272140.67947362177</v>
      </c>
      <c r="P47" s="333">
        <f>'DMI SR Data'!H52</f>
        <v>2.5694281522500168E-2</v>
      </c>
    </row>
    <row r="48" spans="2:16" ht="15" customHeight="1" thickBot="1">
      <c r="B48" s="292"/>
      <c r="C48" s="70"/>
      <c r="D48" s="70"/>
      <c r="E48" s="71"/>
      <c r="F48" s="70"/>
      <c r="G48" s="70"/>
      <c r="H48" s="71"/>
      <c r="I48" s="38"/>
      <c r="J48" s="330" t="s">
        <v>20</v>
      </c>
      <c r="K48" s="331">
        <f>'DMI SR Data'!C54</f>
        <v>8932265.1411683895</v>
      </c>
      <c r="L48" s="331">
        <f>'DMI SR Data'!D54</f>
        <v>57647.508646052331</v>
      </c>
      <c r="M48" s="332">
        <f>'DMI SR Data'!E54</f>
        <v>6.4957737936555812E-3</v>
      </c>
      <c r="N48" s="331">
        <f>'DMI SR Data'!F54</f>
        <v>24413417.803784437</v>
      </c>
      <c r="O48" s="331">
        <f>'DMI SR Data'!G54</f>
        <v>492831.09694243968</v>
      </c>
      <c r="P48" s="333">
        <f>'DMI SR Data'!H54</f>
        <v>2.0602801385363818E-2</v>
      </c>
    </row>
    <row r="49" spans="2:16" ht="15" customHeight="1" thickBot="1">
      <c r="B49" s="292"/>
      <c r="C49" s="70"/>
      <c r="D49" s="70"/>
      <c r="E49" s="71"/>
      <c r="F49" s="70"/>
      <c r="G49" s="70"/>
      <c r="H49" s="71"/>
      <c r="I49" s="40"/>
      <c r="J49" s="330" t="s">
        <v>335</v>
      </c>
      <c r="K49" s="331">
        <f>'DMI SR Data'!C56</f>
        <v>6412364.3164399983</v>
      </c>
      <c r="L49" s="331">
        <f>'DMI SR Data'!D56</f>
        <v>-9151.1757724853233</v>
      </c>
      <c r="M49" s="332">
        <f>'DMI SR Data'!E56</f>
        <v>-1.4250803853986119E-3</v>
      </c>
      <c r="N49" s="331">
        <f>'DMI SR Data'!F56</f>
        <v>18923076.912426744</v>
      </c>
      <c r="O49" s="331">
        <f>'DMI SR Data'!G56</f>
        <v>-30784.208114687353</v>
      </c>
      <c r="P49" s="333">
        <f>'DMI SR Data'!H56</f>
        <v>-1.6241655417283114E-3</v>
      </c>
    </row>
    <row r="50" spans="2:16" ht="15" customHeight="1" thickBot="1">
      <c r="B50" s="292"/>
      <c r="C50" s="70"/>
      <c r="D50" s="70"/>
      <c r="E50" s="71"/>
      <c r="F50" s="70"/>
      <c r="G50" s="70"/>
      <c r="H50" s="71"/>
      <c r="I50" s="38"/>
      <c r="J50" s="330" t="s">
        <v>331</v>
      </c>
      <c r="K50" s="331">
        <f>'DMI SR Data'!C58</f>
        <v>5248025.6178570371</v>
      </c>
      <c r="L50" s="331">
        <f>'DMI SR Data'!D58</f>
        <v>88124.102090967819</v>
      </c>
      <c r="M50" s="332">
        <f>'DMI SR Data'!E58</f>
        <v>1.7078640323212525E-2</v>
      </c>
      <c r="N50" s="331">
        <f>'DMI SR Data'!F58</f>
        <v>13765750.103797821</v>
      </c>
      <c r="O50" s="331">
        <f>'DMI SR Data'!G58</f>
        <v>416058.1556390468</v>
      </c>
      <c r="P50" s="333">
        <f>'DMI SR Data'!H58</f>
        <v>3.1166124076475836E-2</v>
      </c>
    </row>
    <row r="51" spans="2:16" ht="15" customHeight="1">
      <c r="B51" s="292"/>
      <c r="C51" s="70"/>
      <c r="D51" s="70"/>
      <c r="E51" s="71"/>
      <c r="F51" s="70"/>
      <c r="G51" s="70"/>
      <c r="H51" s="71"/>
      <c r="I51" s="38"/>
      <c r="J51" s="224"/>
      <c r="K51" s="224"/>
      <c r="L51" s="225"/>
      <c r="M51" s="224"/>
      <c r="N51" s="224"/>
      <c r="O51" s="225"/>
      <c r="P51" s="224"/>
    </row>
    <row r="52" spans="2:16">
      <c r="B52" s="292"/>
      <c r="C52" s="70"/>
      <c r="D52" s="70"/>
      <c r="E52" s="71"/>
      <c r="F52" s="70"/>
      <c r="G52" s="70"/>
      <c r="H52" s="71"/>
      <c r="I52" s="38"/>
      <c r="J52" s="224"/>
      <c r="K52" s="224"/>
      <c r="L52" s="225"/>
      <c r="M52" s="224"/>
      <c r="N52" s="224"/>
      <c r="O52" s="225"/>
      <c r="P52" s="224"/>
    </row>
    <row r="53" spans="2:16" ht="15" customHeight="1">
      <c r="B53" s="220"/>
      <c r="C53" s="38"/>
      <c r="D53" s="45"/>
      <c r="E53" s="38"/>
      <c r="F53" s="38"/>
      <c r="G53" s="45"/>
      <c r="H53" s="38"/>
      <c r="I53" s="38"/>
      <c r="J53" s="224"/>
      <c r="K53" s="224"/>
      <c r="L53" s="225"/>
      <c r="M53" s="224"/>
      <c r="N53" s="224"/>
      <c r="O53" s="225"/>
      <c r="P53" s="224"/>
    </row>
    <row r="54" spans="2:16" ht="15" customHeight="1">
      <c r="I54" s="38"/>
      <c r="J54" s="224"/>
      <c r="K54" s="224"/>
      <c r="L54" s="225"/>
      <c r="M54" s="224"/>
      <c r="N54" s="224"/>
      <c r="O54" s="225"/>
      <c r="P54" s="224"/>
    </row>
    <row r="55" spans="2:16" ht="15" customHeight="1" thickBot="1">
      <c r="B55" s="222"/>
      <c r="C55" s="223"/>
      <c r="D55" s="223"/>
      <c r="E55" s="223"/>
      <c r="F55" s="223"/>
      <c r="G55" s="223"/>
      <c r="H55" s="223"/>
      <c r="I55" s="38"/>
      <c r="J55" s="269"/>
      <c r="K55" s="269"/>
      <c r="L55" s="269"/>
      <c r="M55" s="269"/>
      <c r="N55" s="269"/>
      <c r="O55" s="269"/>
      <c r="P55" s="269"/>
    </row>
    <row r="56" spans="2:16" ht="16.5" thickBot="1">
      <c r="B56" s="269" t="str">
        <f>'HOME PAGE'!H6</f>
        <v>LATEST 52 WEEKS ENDING 01-28-2024</v>
      </c>
      <c r="C56" s="269"/>
      <c r="D56" s="269"/>
      <c r="E56" s="269"/>
      <c r="F56" s="269"/>
      <c r="G56" s="269"/>
      <c r="H56" s="269"/>
      <c r="I56" s="38"/>
      <c r="J56" s="442" t="s">
        <v>328</v>
      </c>
      <c r="K56" s="408" t="s">
        <v>248</v>
      </c>
      <c r="L56" s="413"/>
      <c r="M56" s="409"/>
      <c r="N56" s="428" t="s">
        <v>33</v>
      </c>
      <c r="O56" s="429"/>
      <c r="P56" s="430"/>
    </row>
    <row r="57" spans="2:16" ht="30.75" thickBot="1">
      <c r="B57" s="445" t="s">
        <v>71</v>
      </c>
      <c r="C57" s="408" t="s">
        <v>248</v>
      </c>
      <c r="D57" s="413"/>
      <c r="E57" s="409"/>
      <c r="F57" s="426" t="s">
        <v>33</v>
      </c>
      <c r="G57" s="427"/>
      <c r="H57" s="427"/>
      <c r="I57" s="38"/>
      <c r="J57" s="447"/>
      <c r="K57" s="262" t="s">
        <v>30</v>
      </c>
      <c r="L57" s="262" t="s">
        <v>36</v>
      </c>
      <c r="M57" s="262" t="s">
        <v>37</v>
      </c>
      <c r="N57" s="277" t="s">
        <v>30</v>
      </c>
      <c r="O57" s="277" t="s">
        <v>36</v>
      </c>
      <c r="P57" s="277" t="s">
        <v>37</v>
      </c>
    </row>
    <row r="58" spans="2:16" ht="30.75" thickBot="1">
      <c r="B58" s="446"/>
      <c r="C58" s="262" t="s">
        <v>30</v>
      </c>
      <c r="D58" s="262" t="s">
        <v>36</v>
      </c>
      <c r="E58" s="262" t="s">
        <v>37</v>
      </c>
      <c r="F58" s="262" t="s">
        <v>30</v>
      </c>
      <c r="G58" s="262" t="s">
        <v>36</v>
      </c>
      <c r="H58" s="262" t="s">
        <v>37</v>
      </c>
      <c r="I58" s="38"/>
      <c r="J58" s="330" t="s">
        <v>328</v>
      </c>
      <c r="K58" s="331">
        <f>'DMI SR Data'!C132</f>
        <v>566934933.58387685</v>
      </c>
      <c r="L58" s="331">
        <f>'DMI SR Data'!D132</f>
        <v>16460000.095864296</v>
      </c>
      <c r="M58" s="332">
        <f>'DMI SR Data'!E132</f>
        <v>2.9901452535845099E-2</v>
      </c>
      <c r="N58" s="331">
        <f>'DMI SR Data'!F132</f>
        <v>1709980569.4109595</v>
      </c>
      <c r="O58" s="331">
        <f>'DMI SR Data'!G132</f>
        <v>120926291.82089543</v>
      </c>
      <c r="P58" s="333">
        <f>'DMI SR Data'!H132</f>
        <v>7.6099535129970794E-2</v>
      </c>
    </row>
    <row r="59" spans="2:16" ht="15.75" thickBot="1">
      <c r="B59" s="330" t="s">
        <v>13</v>
      </c>
      <c r="C59" s="331">
        <f>'DMI SR Data'!C138</f>
        <v>141031886.33296302</v>
      </c>
      <c r="D59" s="331">
        <f>'DMI SR Data'!D138</f>
        <v>5171994.4540353715</v>
      </c>
      <c r="E59" s="332">
        <f>'DMI SR Data'!E138</f>
        <v>3.8068589504284496E-2</v>
      </c>
      <c r="F59" s="331">
        <f>'DMI SR Data'!F138</f>
        <v>378942521.51607597</v>
      </c>
      <c r="G59" s="331">
        <f>'DMI SR Data'!G138</f>
        <v>30187198.825850725</v>
      </c>
      <c r="H59" s="332">
        <f>'DMI SR Data'!H138</f>
        <v>8.6556955154097781E-2</v>
      </c>
      <c r="I59" s="38"/>
      <c r="J59" s="98" t="s">
        <v>200</v>
      </c>
      <c r="K59" s="311">
        <f>'DMI SR Data'!C133</f>
        <v>152501961.56751913</v>
      </c>
      <c r="L59" s="312">
        <f>'DMI SR Data'!D133</f>
        <v>4526914.3207431138</v>
      </c>
      <c r="M59" s="313">
        <f>'DMI SR Data'!E133</f>
        <v>3.0592416795742861E-2</v>
      </c>
      <c r="N59" s="312">
        <f>'DMI SR Data'!F133</f>
        <v>432035229.5309931</v>
      </c>
      <c r="O59" s="312">
        <f>'DMI SR Data'!G133</f>
        <v>30663227.763589859</v>
      </c>
      <c r="P59" s="314">
        <f>'DMI SR Data'!H133</f>
        <v>7.6396030686164615E-2</v>
      </c>
    </row>
    <row r="60" spans="2:16">
      <c r="B60" s="98" t="s">
        <v>179</v>
      </c>
      <c r="C60" s="93">
        <f>'DMI SR Data'!C139</f>
        <v>125143336.45523861</v>
      </c>
      <c r="D60" s="93">
        <f>'DMI SR Data'!D139</f>
        <v>4808573.6414639354</v>
      </c>
      <c r="E60" s="226">
        <f>'DMI SR Data'!E139</f>
        <v>3.9959971075901768E-2</v>
      </c>
      <c r="F60" s="93">
        <f>'DMI SR Data'!F139</f>
        <v>337696164.33574736</v>
      </c>
      <c r="G60" s="93">
        <f>'DMI SR Data'!G139</f>
        <v>26785111.231317341</v>
      </c>
      <c r="H60" s="226">
        <f>'DMI SR Data'!H139</f>
        <v>8.61503988483827E-2</v>
      </c>
      <c r="I60" s="38"/>
      <c r="J60" s="98" t="s">
        <v>197</v>
      </c>
      <c r="K60" s="311">
        <f>'DMI SR Data'!C134</f>
        <v>112253847.78143561</v>
      </c>
      <c r="L60" s="312">
        <f>'DMI SR Data'!D134</f>
        <v>4193515.8697792441</v>
      </c>
      <c r="M60" s="313">
        <f>'DMI SR Data'!E134</f>
        <v>3.8807171841815279E-2</v>
      </c>
      <c r="N60" s="312">
        <f>'DMI SR Data'!F134</f>
        <v>343604555.7523396</v>
      </c>
      <c r="O60" s="312">
        <f>'DMI SR Data'!G134</f>
        <v>25652678.4573915</v>
      </c>
      <c r="P60" s="314">
        <f>'DMI SR Data'!H134</f>
        <v>8.0681009578046275E-2</v>
      </c>
    </row>
    <row r="61" spans="2:16" ht="15.75" thickBot="1">
      <c r="B61" s="99" t="s">
        <v>180</v>
      </c>
      <c r="C61" s="100">
        <f>'DMI SR Data'!C140</f>
        <v>15888549.877727274</v>
      </c>
      <c r="D61" s="100">
        <f>'DMI SR Data'!D140</f>
        <v>363420.81257089972</v>
      </c>
      <c r="E61" s="227">
        <f>'DMI SR Data'!E140</f>
        <v>2.340855338758752E-2</v>
      </c>
      <c r="F61" s="100">
        <f>'DMI SR Data'!F140</f>
        <v>41246357.180328637</v>
      </c>
      <c r="G61" s="100">
        <f>'DMI SR Data'!G140</f>
        <v>3402087.5945335403</v>
      </c>
      <c r="H61" s="227">
        <f>'DMI SR Data'!H140</f>
        <v>8.9897034128794989E-2</v>
      </c>
      <c r="I61" s="38"/>
      <c r="J61" s="98" t="s">
        <v>198</v>
      </c>
      <c r="K61" s="311">
        <f>'DMI SR Data'!C135</f>
        <v>192200790.08458942</v>
      </c>
      <c r="L61" s="312">
        <f>'DMI SR Data'!D135</f>
        <v>4738891.0637872815</v>
      </c>
      <c r="M61" s="313">
        <f>'DMI SR Data'!E135</f>
        <v>2.5279222543570946E-2</v>
      </c>
      <c r="N61" s="312">
        <f>'DMI SR Data'!F135</f>
        <v>600929167.07369542</v>
      </c>
      <c r="O61" s="312">
        <f>'DMI SR Data'!G135</f>
        <v>41586401.857510567</v>
      </c>
      <c r="P61" s="314">
        <f>'DMI SR Data'!H135</f>
        <v>7.4348690004844356E-2</v>
      </c>
    </row>
    <row r="62" spans="2:16" ht="15.75" thickBot="1">
      <c r="B62" s="38"/>
      <c r="C62" s="38"/>
      <c r="D62" s="45"/>
      <c r="E62" s="38"/>
      <c r="F62" s="38"/>
      <c r="G62" s="45"/>
      <c r="H62" s="38"/>
      <c r="I62" s="38"/>
      <c r="J62" s="98" t="s">
        <v>199</v>
      </c>
      <c r="K62" s="311">
        <f>'DMI SR Data'!C136</f>
        <v>12022432.740237681</v>
      </c>
      <c r="L62" s="312">
        <f>'DMI SR Data'!D136</f>
        <v>426164.58571399562</v>
      </c>
      <c r="M62" s="313">
        <f>'DMI SR Data'!E136</f>
        <v>3.6750149275200185E-2</v>
      </c>
      <c r="N62" s="312">
        <f>'DMI SR Data'!F136</f>
        <v>34676432.91664733</v>
      </c>
      <c r="O62" s="312">
        <f>'DMI SR Data'!G136</f>
        <v>2542450.5420614332</v>
      </c>
      <c r="P62" s="314">
        <f>'DMI SR Data'!H136</f>
        <v>7.9120306733976575E-2</v>
      </c>
    </row>
    <row r="63" spans="2:16" ht="15.75" thickBot="1">
      <c r="B63" s="442" t="s">
        <v>72</v>
      </c>
      <c r="C63" s="408" t="s">
        <v>248</v>
      </c>
      <c r="D63" s="413"/>
      <c r="E63" s="409"/>
      <c r="F63" s="426" t="s">
        <v>33</v>
      </c>
      <c r="G63" s="427"/>
      <c r="H63" s="427"/>
      <c r="I63" s="38"/>
      <c r="J63" s="99" t="s">
        <v>136</v>
      </c>
      <c r="K63" s="317">
        <f>'DMI SR Data'!C137</f>
        <v>97955901.41015406</v>
      </c>
      <c r="L63" s="318">
        <f>'DMI SR Data'!D137</f>
        <v>2574514.2558544278</v>
      </c>
      <c r="M63" s="319">
        <f>'DMI SR Data'!E137</f>
        <v>2.6991788782538932E-2</v>
      </c>
      <c r="N63" s="318">
        <f>'DMI SR Data'!F137</f>
        <v>298735184.13728428</v>
      </c>
      <c r="O63" s="318">
        <f>'DMI SR Data'!G137</f>
        <v>20481533.200342298</v>
      </c>
      <c r="P63" s="320">
        <f>'DMI SR Data'!H137</f>
        <v>7.3607419458384157E-2</v>
      </c>
    </row>
    <row r="64" spans="2:16" ht="30.75" thickBot="1">
      <c r="B64" s="443"/>
      <c r="C64" s="328" t="s">
        <v>30</v>
      </c>
      <c r="D64" s="328" t="s">
        <v>36</v>
      </c>
      <c r="E64" s="328" t="s">
        <v>37</v>
      </c>
      <c r="F64" s="328" t="s">
        <v>30</v>
      </c>
      <c r="G64" s="328" t="s">
        <v>36</v>
      </c>
      <c r="H64" s="328" t="s">
        <v>37</v>
      </c>
      <c r="I64" s="38"/>
      <c r="J64" s="261"/>
      <c r="K64" s="261"/>
      <c r="L64" s="264"/>
      <c r="M64" s="261"/>
      <c r="N64" s="261"/>
      <c r="O64" s="264"/>
      <c r="P64" s="261"/>
    </row>
    <row r="65" spans="2:16" ht="15.75" thickBot="1">
      <c r="B65" s="330" t="s">
        <v>341</v>
      </c>
      <c r="C65" s="331">
        <f>'DMI SR Data'!C67</f>
        <v>952102.55897920392</v>
      </c>
      <c r="D65" s="331">
        <f>'DMI SR Data'!D67</f>
        <v>31127.997021625284</v>
      </c>
      <c r="E65" s="332">
        <f>'DMI SR Data'!E67</f>
        <v>3.3798975897294199E-2</v>
      </c>
      <c r="F65" s="331">
        <f>'DMI SR Data'!F67</f>
        <v>2683329.0132678826</v>
      </c>
      <c r="G65" s="331">
        <f>'DMI SR Data'!G67</f>
        <v>50772.915303082205</v>
      </c>
      <c r="H65" s="333">
        <f>'DMI SR Data'!H67</f>
        <v>1.9286546388255194E-2</v>
      </c>
      <c r="I65" s="38"/>
      <c r="J65" s="456" t="s">
        <v>332</v>
      </c>
      <c r="K65" s="408" t="s">
        <v>248</v>
      </c>
      <c r="L65" s="413"/>
      <c r="M65" s="409"/>
      <c r="N65" s="455" t="s">
        <v>33</v>
      </c>
      <c r="O65" s="429"/>
      <c r="P65" s="430"/>
    </row>
    <row r="66" spans="2:16" ht="30.75" thickBot="1">
      <c r="B66" s="98" t="s">
        <v>185</v>
      </c>
      <c r="C66" s="290">
        <f>'DMI SR Data'!C68</f>
        <v>7920129.1025706762</v>
      </c>
      <c r="D66" s="290">
        <f>'DMI SR Data'!D68</f>
        <v>172687.14270108566</v>
      </c>
      <c r="E66" s="322">
        <f>'DMI SR Data'!E68</f>
        <v>2.2289569072679111E-2</v>
      </c>
      <c r="F66" s="290">
        <f>'DMI SR Data'!F68</f>
        <v>23973151.093073148</v>
      </c>
      <c r="G66" s="290">
        <f>'DMI SR Data'!G68</f>
        <v>715630.57479320094</v>
      </c>
      <c r="H66" s="323">
        <f>'DMI SR Data'!H68</f>
        <v>3.0769856753678E-2</v>
      </c>
      <c r="I66" s="38"/>
      <c r="J66" s="447"/>
      <c r="K66" s="263" t="s">
        <v>30</v>
      </c>
      <c r="L66" s="263" t="s">
        <v>36</v>
      </c>
      <c r="M66" s="263" t="s">
        <v>37</v>
      </c>
      <c r="N66" s="263" t="s">
        <v>30</v>
      </c>
      <c r="O66" s="263" t="s">
        <v>36</v>
      </c>
      <c r="P66" s="263" t="s">
        <v>37</v>
      </c>
    </row>
    <row r="67" spans="2:16" ht="15.75" thickBot="1">
      <c r="B67" s="98" t="s">
        <v>181</v>
      </c>
      <c r="C67" s="290">
        <f>'DMI SR Data'!C69</f>
        <v>11630664.201296939</v>
      </c>
      <c r="D67" s="290">
        <f>'DMI SR Data'!D69</f>
        <v>228311.71362142637</v>
      </c>
      <c r="E67" s="322">
        <f>'DMI SR Data'!E69</f>
        <v>2.0023211338905913E-2</v>
      </c>
      <c r="F67" s="290">
        <f>'DMI SR Data'!F69</f>
        <v>31076237.480230592</v>
      </c>
      <c r="G67" s="290">
        <f>'DMI SR Data'!G69</f>
        <v>759763.28224961832</v>
      </c>
      <c r="H67" s="323">
        <f>'DMI SR Data'!H69</f>
        <v>2.5061070007283935E-2</v>
      </c>
      <c r="I67" s="38"/>
      <c r="J67" s="330" t="s">
        <v>327</v>
      </c>
      <c r="K67" s="331">
        <f>'DMI SR Data'!C129</f>
        <v>54171593.860332765</v>
      </c>
      <c r="L67" s="331">
        <f>'DMI SR Data'!D129</f>
        <v>1253896.3433512673</v>
      </c>
      <c r="M67" s="332">
        <f>'DMI SR Data'!E129</f>
        <v>2.3695217331572052E-2</v>
      </c>
      <c r="N67" s="331">
        <f>'DMI SR Data'!F129</f>
        <v>149244357.63339359</v>
      </c>
      <c r="O67" s="331">
        <f>'DMI SR Data'!G129</f>
        <v>11005363.108864427</v>
      </c>
      <c r="P67" s="333">
        <f>'DMI SR Data'!H129</f>
        <v>7.9611133940298104E-2</v>
      </c>
    </row>
    <row r="68" spans="2:16">
      <c r="B68" s="98" t="s">
        <v>342</v>
      </c>
      <c r="C68" s="290">
        <f>'DMI SR Data'!C70</f>
        <v>10324348.796890752</v>
      </c>
      <c r="D68" s="290">
        <f>'DMI SR Data'!D70</f>
        <v>239124.72169763036</v>
      </c>
      <c r="E68" s="322">
        <f>'DMI SR Data'!E70</f>
        <v>2.37104024575727E-2</v>
      </c>
      <c r="F68" s="290">
        <f>'DMI SR Data'!F70</f>
        <v>27704403.69809771</v>
      </c>
      <c r="G68" s="290">
        <f>'DMI SR Data'!G70</f>
        <v>756803.4889540188</v>
      </c>
      <c r="H68" s="323">
        <f>'DMI SR Data'!H70</f>
        <v>2.8084262905801349E-2</v>
      </c>
      <c r="I68" s="38"/>
      <c r="J68" s="98" t="s">
        <v>116</v>
      </c>
      <c r="K68" s="321">
        <f>'DMI SR Data'!C130</f>
        <v>18225833.341442179</v>
      </c>
      <c r="L68" s="290">
        <f>'DMI SR Data'!D130</f>
        <v>464024.53040065244</v>
      </c>
      <c r="M68" s="322">
        <f>'DMI SR Data'!E130</f>
        <v>2.6124846592887222E-2</v>
      </c>
      <c r="N68" s="290">
        <f>'DMI SR Data'!F130</f>
        <v>51142512.398739912</v>
      </c>
      <c r="O68" s="290">
        <f>'DMI SR Data'!G130</f>
        <v>4086442.0964961052</v>
      </c>
      <c r="P68" s="323">
        <f>'DMI SR Data'!H130</f>
        <v>8.6841975333865659E-2</v>
      </c>
    </row>
    <row r="69" spans="2:16" ht="15.75" thickBot="1">
      <c r="B69" s="98" t="s">
        <v>343</v>
      </c>
      <c r="C69" s="290">
        <f>'DMI SR Data'!C71</f>
        <v>1306315.4044061757</v>
      </c>
      <c r="D69" s="290">
        <f>'DMI SR Data'!D71</f>
        <v>-10813.008076193742</v>
      </c>
      <c r="E69" s="322">
        <f>'DMI SR Data'!E71</f>
        <v>-8.2095321714415453E-3</v>
      </c>
      <c r="F69" s="290">
        <f>'DMI SR Data'!F71</f>
        <v>3371833.782132871</v>
      </c>
      <c r="G69" s="290">
        <f>'DMI SR Data'!G71</f>
        <v>2959.7932955669239</v>
      </c>
      <c r="H69" s="323">
        <f>'DMI SR Data'!H71</f>
        <v>8.7857049725639466E-4</v>
      </c>
      <c r="I69" s="38"/>
      <c r="J69" s="239" t="s">
        <v>249</v>
      </c>
      <c r="K69" s="324">
        <f>'DMI SR Data'!C131</f>
        <v>35945760.518890843</v>
      </c>
      <c r="L69" s="100">
        <f>'DMI SR Data'!D131</f>
        <v>789871.81295076758</v>
      </c>
      <c r="M69" s="227">
        <f>'DMI SR Data'!E131</f>
        <v>2.2467695797924965E-2</v>
      </c>
      <c r="N69" s="100">
        <f>'DMI SR Data'!F131</f>
        <v>98101845.234653682</v>
      </c>
      <c r="O69" s="100">
        <f>'DMI SR Data'!G131</f>
        <v>6918921.0123683512</v>
      </c>
      <c r="P69" s="325">
        <f>'DMI SR Data'!H131</f>
        <v>7.5879569243704398E-2</v>
      </c>
    </row>
    <row r="70" spans="2:16" ht="15.75" thickBot="1">
      <c r="B70" s="98" t="s">
        <v>344</v>
      </c>
      <c r="C70" s="290">
        <f>'DMI SR Data'!C72</f>
        <v>277248346.68850183</v>
      </c>
      <c r="D70" s="290">
        <f>'DMI SR Data'!D72</f>
        <v>5076888.4415217042</v>
      </c>
      <c r="E70" s="322">
        <f>'DMI SR Data'!E72</f>
        <v>1.8653272735580952E-2</v>
      </c>
      <c r="F70" s="290">
        <f>'DMI SR Data'!F72</f>
        <v>783052374.28424227</v>
      </c>
      <c r="G70" s="290">
        <f>'DMI SR Data'!G72</f>
        <v>19200540.257849336</v>
      </c>
      <c r="H70" s="323">
        <f>'DMI SR Data'!H72</f>
        <v>2.513647202578545E-2</v>
      </c>
      <c r="I70" s="38"/>
      <c r="J70" s="261"/>
      <c r="K70" s="261"/>
      <c r="L70" s="264"/>
      <c r="M70" s="261"/>
      <c r="N70" s="261"/>
      <c r="O70" s="264"/>
      <c r="P70" s="261"/>
    </row>
    <row r="71" spans="2:16" ht="15.75" thickBot="1">
      <c r="B71" s="98" t="s">
        <v>345</v>
      </c>
      <c r="C71" s="290">
        <f>'DMI SR Data'!C73</f>
        <v>528401203.00960457</v>
      </c>
      <c r="D71" s="290">
        <f>'DMI SR Data'!D73</f>
        <v>23528378.324415267</v>
      </c>
      <c r="E71" s="322">
        <f>'DMI SR Data'!E73</f>
        <v>4.6602584203430358E-2</v>
      </c>
      <c r="F71" s="290">
        <f>'DMI SR Data'!F73</f>
        <v>1461270194.7108939</v>
      </c>
      <c r="G71" s="290">
        <f>'DMI SR Data'!G73</f>
        <v>131593728.95154428</v>
      </c>
      <c r="H71" s="323">
        <f>'DMI SR Data'!H73</f>
        <v>9.8966727877216318E-2</v>
      </c>
      <c r="I71" s="38"/>
      <c r="J71" s="456" t="s">
        <v>15</v>
      </c>
      <c r="K71" s="408" t="s">
        <v>248</v>
      </c>
      <c r="L71" s="413"/>
      <c r="M71" s="409"/>
      <c r="N71" s="455" t="s">
        <v>33</v>
      </c>
      <c r="O71" s="429"/>
      <c r="P71" s="430"/>
    </row>
    <row r="72" spans="2:16" ht="30.75" thickBot="1">
      <c r="B72" s="99" t="s">
        <v>444</v>
      </c>
      <c r="C72" s="241">
        <f>'DMI SR Data'!C74</f>
        <v>40985939.638082907</v>
      </c>
      <c r="D72" s="241">
        <f>'DMI SR Data'!D74</f>
        <v>1717969.8030470237</v>
      </c>
      <c r="E72" s="242">
        <f>'DMI SR Data'!E74</f>
        <v>4.374990126212757E-2</v>
      </c>
      <c r="F72" s="241">
        <f>'DMI SR Data'!F74</f>
        <v>108130659.86902495</v>
      </c>
      <c r="G72" s="241">
        <f>'DMI SR Data'!G74</f>
        <v>9082609.1311254501</v>
      </c>
      <c r="H72" s="243">
        <f>'DMI SR Data'!H74</f>
        <v>9.1699019450264693E-2</v>
      </c>
      <c r="I72" s="38"/>
      <c r="J72" s="447"/>
      <c r="K72" s="263" t="s">
        <v>30</v>
      </c>
      <c r="L72" s="263" t="s">
        <v>36</v>
      </c>
      <c r="M72" s="263" t="s">
        <v>37</v>
      </c>
      <c r="N72" s="263" t="s">
        <v>30</v>
      </c>
      <c r="O72" s="263" t="s">
        <v>36</v>
      </c>
      <c r="P72" s="263" t="s">
        <v>37</v>
      </c>
    </row>
    <row r="73" spans="2:16" ht="15.75" thickBot="1">
      <c r="B73" s="292"/>
      <c r="C73" s="70"/>
      <c r="D73" s="70"/>
      <c r="E73" s="71"/>
      <c r="F73" s="70"/>
      <c r="G73" s="70"/>
      <c r="H73" s="71"/>
      <c r="I73" s="38"/>
      <c r="J73" s="330" t="s">
        <v>329</v>
      </c>
      <c r="K73" s="331">
        <f>'DMI SR Data'!C104</f>
        <v>203952068.22016874</v>
      </c>
      <c r="L73" s="331">
        <f>'DMI SR Data'!D104</f>
        <v>6317743.0045883656</v>
      </c>
      <c r="M73" s="332">
        <f>'DMI SR Data'!E104</f>
        <v>3.1966830648962136E-2</v>
      </c>
      <c r="N73" s="331">
        <f>'DMI SR Data'!F104</f>
        <v>638400537.43693352</v>
      </c>
      <c r="O73" s="331">
        <f>'DMI SR Data'!G104</f>
        <v>42901890.753994823</v>
      </c>
      <c r="P73" s="332">
        <f>'DMI SR Data'!H104</f>
        <v>7.2043641061097272E-2</v>
      </c>
    </row>
    <row r="74" spans="2:16" ht="15.75" thickBot="1">
      <c r="B74" s="445" t="s">
        <v>334</v>
      </c>
      <c r="C74" s="408" t="s">
        <v>248</v>
      </c>
      <c r="D74" s="413"/>
      <c r="E74" s="409"/>
      <c r="F74" s="427" t="s">
        <v>33</v>
      </c>
      <c r="G74" s="427"/>
      <c r="H74" s="427"/>
      <c r="I74" s="38"/>
      <c r="J74" s="98" t="s">
        <v>201</v>
      </c>
      <c r="K74" s="93">
        <f>'DMI SR Data'!C105</f>
        <v>48570828.749285489</v>
      </c>
      <c r="L74" s="93">
        <f>'DMI SR Data'!D105</f>
        <v>1206391.1212164089</v>
      </c>
      <c r="M74" s="226">
        <f>'DMI SR Data'!E105</f>
        <v>2.5470398924392131E-2</v>
      </c>
      <c r="N74" s="93">
        <f>'DMI SR Data'!F105</f>
        <v>155794202.55910915</v>
      </c>
      <c r="O74" s="93">
        <f>'DMI SR Data'!G105</f>
        <v>8840894.0108252764</v>
      </c>
      <c r="P74" s="226">
        <f>'DMI SR Data'!H105</f>
        <v>6.0161245079558438E-2</v>
      </c>
    </row>
    <row r="75" spans="2:16" ht="30.75" thickBot="1">
      <c r="B75" s="446"/>
      <c r="C75" s="329" t="s">
        <v>30</v>
      </c>
      <c r="D75" s="329" t="s">
        <v>36</v>
      </c>
      <c r="E75" s="329" t="s">
        <v>37</v>
      </c>
      <c r="F75" s="329" t="s">
        <v>30</v>
      </c>
      <c r="G75" s="329" t="s">
        <v>36</v>
      </c>
      <c r="H75" s="329" t="s">
        <v>37</v>
      </c>
      <c r="I75" s="38"/>
      <c r="J75" s="98" t="s">
        <v>202</v>
      </c>
      <c r="K75" s="93">
        <f>'DMI SR Data'!C106</f>
        <v>105402917.4758756</v>
      </c>
      <c r="L75" s="93">
        <f>'DMI SR Data'!D106</f>
        <v>3158564.3431461006</v>
      </c>
      <c r="M75" s="226">
        <f>'DMI SR Data'!E106</f>
        <v>3.0892310884355439E-2</v>
      </c>
      <c r="N75" s="93">
        <f>'DMI SR Data'!F106</f>
        <v>331553033.69085974</v>
      </c>
      <c r="O75" s="93">
        <f>'DMI SR Data'!G106</f>
        <v>22344692.119376481</v>
      </c>
      <c r="P75" s="226">
        <f>'DMI SR Data'!H106</f>
        <v>7.2264195738751771E-2</v>
      </c>
    </row>
    <row r="76" spans="2:16" ht="15.75" thickBot="1">
      <c r="B76" s="330" t="s">
        <v>333</v>
      </c>
      <c r="C76" s="331">
        <f>'DMI SR Data'!C73</f>
        <v>528401203.00960457</v>
      </c>
      <c r="D76" s="331">
        <f>'DMI SR Data'!D73</f>
        <v>23528378.324415267</v>
      </c>
      <c r="E76" s="332">
        <f>'DMI SR Data'!E73</f>
        <v>4.6602584203430358E-2</v>
      </c>
      <c r="F76" s="331">
        <f>'DMI SR Data'!F73</f>
        <v>1461270194.7108939</v>
      </c>
      <c r="G76" s="331">
        <f>'DMI SR Data'!G73</f>
        <v>131593728.95154428</v>
      </c>
      <c r="H76" s="332">
        <f>'DMI SR Data'!H73</f>
        <v>9.8966727877216318E-2</v>
      </c>
      <c r="I76" s="38"/>
      <c r="J76" s="98" t="s">
        <v>203</v>
      </c>
      <c r="K76" s="93">
        <f>'DMI SR Data'!C107</f>
        <v>29365927.00321101</v>
      </c>
      <c r="L76" s="93">
        <f>'DMI SR Data'!D107</f>
        <v>1353216.9873944186</v>
      </c>
      <c r="M76" s="226">
        <f>'DMI SR Data'!E107</f>
        <v>4.8307250052935347E-2</v>
      </c>
      <c r="N76" s="93">
        <f>'DMI SR Data'!F107</f>
        <v>86694721.011803642</v>
      </c>
      <c r="O76" s="93">
        <f>'DMI SR Data'!G107</f>
        <v>7632871.4330634326</v>
      </c>
      <c r="P76" s="226">
        <f>'DMI SR Data'!H107</f>
        <v>9.654304160265835E-2</v>
      </c>
    </row>
    <row r="77" spans="2:16">
      <c r="B77" s="98" t="s">
        <v>182</v>
      </c>
      <c r="C77" s="93">
        <f>'DMI SR Data'!C74</f>
        <v>40985939.638082907</v>
      </c>
      <c r="D77" s="93">
        <f>'DMI SR Data'!D74</f>
        <v>1717969.8030470237</v>
      </c>
      <c r="E77" s="226">
        <f>'DMI SR Data'!E74</f>
        <v>4.374990126212757E-2</v>
      </c>
      <c r="F77" s="93">
        <f>'DMI SR Data'!F74</f>
        <v>108130659.86902495</v>
      </c>
      <c r="G77" s="93">
        <f>'DMI SR Data'!G74</f>
        <v>9082609.1311254501</v>
      </c>
      <c r="H77" s="226">
        <f>'DMI SR Data'!H74</f>
        <v>9.1699019450264693E-2</v>
      </c>
      <c r="I77" s="38"/>
      <c r="J77" s="98" t="s">
        <v>204</v>
      </c>
      <c r="K77" s="93">
        <f>'DMI SR Data'!C108</f>
        <v>12279128.235204304</v>
      </c>
      <c r="L77" s="93">
        <f>'DMI SR Data'!D108</f>
        <v>416749.37375489436</v>
      </c>
      <c r="M77" s="226">
        <f>'DMI SR Data'!E108</f>
        <v>3.5132023569846904E-2</v>
      </c>
      <c r="N77" s="93">
        <f>'DMI SR Data'!F108</f>
        <v>38454221.934058242</v>
      </c>
      <c r="O77" s="93">
        <f>'DMI SR Data'!G108</f>
        <v>2405793.2683817372</v>
      </c>
      <c r="P77" s="226">
        <f>'DMI SR Data'!H108</f>
        <v>6.6737812366074428E-2</v>
      </c>
    </row>
    <row r="78" spans="2:16" ht="15.75" thickBot="1">
      <c r="B78" s="98" t="s">
        <v>183</v>
      </c>
      <c r="C78" s="93">
        <f>'DMI SR Data'!C75</f>
        <v>97703564.981093735</v>
      </c>
      <c r="D78" s="93">
        <f>'DMI SR Data'!D75</f>
        <v>3517825.3808054179</v>
      </c>
      <c r="E78" s="226">
        <f>'DMI SR Data'!E75</f>
        <v>3.7349872663681345E-2</v>
      </c>
      <c r="F78" s="93">
        <f>'DMI SR Data'!F75</f>
        <v>270808495.83609575</v>
      </c>
      <c r="G78" s="93">
        <f>'DMI SR Data'!G75</f>
        <v>22578699.21528998</v>
      </c>
      <c r="H78" s="226">
        <f>'DMI SR Data'!H75</f>
        <v>9.0958859583569876E-2</v>
      </c>
      <c r="I78" s="38"/>
      <c r="J78" s="99" t="s">
        <v>205</v>
      </c>
      <c r="K78" s="100">
        <f>'DMI SR Data'!C109</f>
        <v>8333266.7565960595</v>
      </c>
      <c r="L78" s="100">
        <f>'DMI SR Data'!D109</f>
        <v>182821.17907650489</v>
      </c>
      <c r="M78" s="227">
        <f>'DMI SR Data'!E109</f>
        <v>2.2430820172673716E-2</v>
      </c>
      <c r="N78" s="100">
        <f>'DMI SR Data'!F109</f>
        <v>25904358.241102792</v>
      </c>
      <c r="O78" s="100">
        <f>'DMI SR Data'!G109</f>
        <v>1677639.9223480523</v>
      </c>
      <c r="P78" s="227">
        <f>'DMI SR Data'!H109</f>
        <v>6.9247510136332957E-2</v>
      </c>
    </row>
    <row r="79" spans="2:16" ht="15.75" thickBot="1">
      <c r="B79" s="98" t="s">
        <v>184</v>
      </c>
      <c r="C79" s="93">
        <f>'DMI SR Data'!C76</f>
        <v>40337067.922652833</v>
      </c>
      <c r="D79" s="93">
        <f>'DMI SR Data'!D76</f>
        <v>2567052.2323799133</v>
      </c>
      <c r="E79" s="226">
        <f>'DMI SR Data'!E76</f>
        <v>6.7965347259334549E-2</v>
      </c>
      <c r="F79" s="93">
        <f>'DMI SR Data'!F76</f>
        <v>106358823.9526161</v>
      </c>
      <c r="G79" s="93">
        <f>'DMI SR Data'!G76</f>
        <v>11922426.754946232</v>
      </c>
      <c r="H79" s="226">
        <f>'DMI SR Data'!H76</f>
        <v>0.12624821688178939</v>
      </c>
      <c r="I79" s="38"/>
      <c r="J79" s="261"/>
      <c r="K79" s="261"/>
      <c r="L79" s="264"/>
      <c r="M79" s="261"/>
      <c r="N79" s="261"/>
      <c r="O79" s="264"/>
      <c r="P79" s="261"/>
    </row>
    <row r="80" spans="2:16" ht="15.75" thickBot="1">
      <c r="B80" s="98" t="s">
        <v>162</v>
      </c>
      <c r="C80" s="93">
        <f>'DMI SR Data'!C77</f>
        <v>112018002.80950403</v>
      </c>
      <c r="D80" s="93">
        <f>'DMI SR Data'!D77</f>
        <v>4332882.7285376191</v>
      </c>
      <c r="E80" s="226">
        <f>'DMI SR Data'!E77</f>
        <v>4.0236596525869181E-2</v>
      </c>
      <c r="F80" s="93">
        <f>'DMI SR Data'!F77</f>
        <v>314908043.45603341</v>
      </c>
      <c r="G80" s="93">
        <f>'DMI SR Data'!G77</f>
        <v>26821749.387555599</v>
      </c>
      <c r="H80" s="226">
        <f>'DMI SR Data'!H77</f>
        <v>9.310317755408419E-2</v>
      </c>
      <c r="I80" s="38"/>
      <c r="J80" s="456" t="s">
        <v>337</v>
      </c>
      <c r="K80" s="408" t="s">
        <v>248</v>
      </c>
      <c r="L80" s="413"/>
      <c r="M80" s="409"/>
      <c r="N80" s="455" t="s">
        <v>33</v>
      </c>
      <c r="O80" s="429"/>
      <c r="P80" s="430"/>
    </row>
    <row r="81" spans="2:16" ht="30.75" thickBot="1">
      <c r="B81" s="98" t="s">
        <v>186</v>
      </c>
      <c r="C81" s="93">
        <f>'DMI SR Data'!C78</f>
        <v>52883697.520444348</v>
      </c>
      <c r="D81" s="93">
        <f>'DMI SR Data'!D78</f>
        <v>2730399.1256434843</v>
      </c>
      <c r="E81" s="226">
        <f>'DMI SR Data'!E78</f>
        <v>5.4441067946321371E-2</v>
      </c>
      <c r="F81" s="93">
        <f>'DMI SR Data'!F78</f>
        <v>145684953.30887088</v>
      </c>
      <c r="G81" s="93">
        <f>'DMI SR Data'!G78</f>
        <v>14229461.708914086</v>
      </c>
      <c r="H81" s="226">
        <f>'DMI SR Data'!H78</f>
        <v>0.10824547179981611</v>
      </c>
      <c r="I81" s="38"/>
      <c r="J81" s="447"/>
      <c r="K81" s="263" t="s">
        <v>30</v>
      </c>
      <c r="L81" s="263" t="s">
        <v>36</v>
      </c>
      <c r="M81" s="263" t="s">
        <v>37</v>
      </c>
      <c r="N81" s="263" t="s">
        <v>30</v>
      </c>
      <c r="O81" s="263" t="s">
        <v>36</v>
      </c>
      <c r="P81" s="263" t="s">
        <v>37</v>
      </c>
    </row>
    <row r="82" spans="2:16" ht="15.75" thickBot="1">
      <c r="B82" s="98" t="s">
        <v>164</v>
      </c>
      <c r="C82" s="93">
        <f>'DMI SR Data'!C79</f>
        <v>66358431.665034153</v>
      </c>
      <c r="D82" s="93">
        <f>'DMI SR Data'!D79</f>
        <v>4211783.4207494035</v>
      </c>
      <c r="E82" s="226">
        <f>'DMI SR Data'!E79</f>
        <v>6.7771690666145232E-2</v>
      </c>
      <c r="F82" s="93">
        <f>'DMI SR Data'!F79</f>
        <v>180409738.69760686</v>
      </c>
      <c r="G82" s="93">
        <f>'DMI SR Data'!G79</f>
        <v>19407176.012619138</v>
      </c>
      <c r="H82" s="226">
        <f>'DMI SR Data'!H79</f>
        <v>0.12053954725298736</v>
      </c>
      <c r="I82" s="38"/>
      <c r="J82" s="330" t="s">
        <v>338</v>
      </c>
      <c r="K82" s="331">
        <f>'DMI SR Data'!C101</f>
        <v>104856667.46364519</v>
      </c>
      <c r="L82" s="331">
        <f>'DMI SR Data'!D101</f>
        <v>3181100.2719316632</v>
      </c>
      <c r="M82" s="332">
        <f>'DMI SR Data'!E101</f>
        <v>3.1286771835101403E-2</v>
      </c>
      <c r="N82" s="331">
        <f>'DMI SR Data'!F101</f>
        <v>290803866.71695238</v>
      </c>
      <c r="O82" s="331">
        <f>'DMI SR Data'!G101</f>
        <v>22850508.503685355</v>
      </c>
      <c r="P82" s="333">
        <f>'DMI SR Data'!H101</f>
        <v>8.5277932906138026E-2</v>
      </c>
    </row>
    <row r="83" spans="2:16">
      <c r="B83" s="98" t="s">
        <v>187</v>
      </c>
      <c r="C83" s="93">
        <f>'DMI SR Data'!C80</f>
        <v>99367796.237954557</v>
      </c>
      <c r="D83" s="93">
        <f>'DMI SR Data'!D80</f>
        <v>3493948.4097185135</v>
      </c>
      <c r="E83" s="226">
        <f>'DMI SR Data'!E80</f>
        <v>3.6443185382296739E-2</v>
      </c>
      <c r="F83" s="93">
        <f>'DMI SR Data'!F80</f>
        <v>286935369.19804853</v>
      </c>
      <c r="G83" s="93">
        <f>'DMI SR Data'!G80</f>
        <v>22472862.623545021</v>
      </c>
      <c r="H83" s="226">
        <f>'DMI SR Data'!H80</f>
        <v>8.4975609263591545E-2</v>
      </c>
      <c r="I83" s="38"/>
      <c r="J83" s="98" t="s">
        <v>196</v>
      </c>
      <c r="K83" s="321">
        <f>'DMI SR Data'!C102</f>
        <v>29328206.056691181</v>
      </c>
      <c r="L83" s="290">
        <f>'DMI SR Data'!D102</f>
        <v>444767.1699421145</v>
      </c>
      <c r="M83" s="322">
        <f>'DMI SR Data'!E102</f>
        <v>1.5398691675393318E-2</v>
      </c>
      <c r="N83" s="290">
        <f>'DMI SR Data'!F102</f>
        <v>82948621.96642746</v>
      </c>
      <c r="O83" s="290">
        <f>'DMI SR Data'!G102</f>
        <v>5667573.9276101589</v>
      </c>
      <c r="P83" s="323">
        <f>'DMI SR Data'!H102</f>
        <v>7.3337177373208079E-2</v>
      </c>
    </row>
    <row r="84" spans="2:16" ht="15.75" thickBot="1">
      <c r="B84" s="99" t="s">
        <v>188</v>
      </c>
      <c r="C84" s="100">
        <f>'DMI SR Data'!C81</f>
        <v>18746702.234931227</v>
      </c>
      <c r="D84" s="100">
        <f>'DMI SR Data'!D81</f>
        <v>956517.22354638204</v>
      </c>
      <c r="E84" s="227">
        <f>'DMI SR Data'!E81</f>
        <v>5.3766569764971975E-2</v>
      </c>
      <c r="F84" s="100">
        <f>'DMI SR Data'!F81</f>
        <v>48034110.392597407</v>
      </c>
      <c r="G84" s="100">
        <f>'DMI SR Data'!G81</f>
        <v>5078744.1175489798</v>
      </c>
      <c r="H84" s="227">
        <f>'DMI SR Data'!H81</f>
        <v>0.11823305346831789</v>
      </c>
      <c r="I84" s="38"/>
      <c r="J84" s="99" t="s">
        <v>339</v>
      </c>
      <c r="K84" s="324">
        <f>'DMI SR Data'!C103</f>
        <v>75528461.406957805</v>
      </c>
      <c r="L84" s="100">
        <f>'DMI SR Data'!D103</f>
        <v>2736333.1019892097</v>
      </c>
      <c r="M84" s="227">
        <f>'DMI SR Data'!E103</f>
        <v>3.759105779302286E-2</v>
      </c>
      <c r="N84" s="100">
        <f>'DMI SR Data'!F103</f>
        <v>207855244.75052482</v>
      </c>
      <c r="O84" s="100">
        <f>'DMI SR Data'!G103</f>
        <v>17182934.576075077</v>
      </c>
      <c r="P84" s="325">
        <f>'DMI SR Data'!H103</f>
        <v>9.0117618863242821E-2</v>
      </c>
    </row>
    <row r="85" spans="2:16" ht="15.75" thickBot="1">
      <c r="B85" s="220"/>
      <c r="C85" s="38"/>
      <c r="D85" s="45"/>
      <c r="E85" s="38"/>
      <c r="F85" s="38"/>
      <c r="G85" s="45"/>
      <c r="H85" s="38"/>
      <c r="I85" s="38"/>
      <c r="J85" s="292"/>
      <c r="K85" s="75"/>
      <c r="L85" s="75"/>
      <c r="M85" s="296"/>
      <c r="N85" s="75"/>
      <c r="O85" s="75"/>
      <c r="P85" s="296"/>
    </row>
    <row r="86" spans="2:16" ht="15.75" thickBot="1">
      <c r="B86" s="457" t="s">
        <v>73</v>
      </c>
      <c r="C86" s="408" t="s">
        <v>248</v>
      </c>
      <c r="D86" s="413"/>
      <c r="E86" s="409"/>
      <c r="F86" s="427" t="s">
        <v>33</v>
      </c>
      <c r="G86" s="427"/>
      <c r="H86" s="427"/>
      <c r="I86" s="38"/>
      <c r="J86" s="450" t="s">
        <v>430</v>
      </c>
      <c r="K86" s="452" t="s">
        <v>102</v>
      </c>
      <c r="L86" s="453"/>
      <c r="M86" s="454"/>
      <c r="N86" s="452" t="s">
        <v>33</v>
      </c>
      <c r="O86" s="453"/>
      <c r="P86" s="454"/>
    </row>
    <row r="87" spans="2:16" ht="30.75" thickBot="1">
      <c r="B87" s="458"/>
      <c r="C87" s="278" t="s">
        <v>30</v>
      </c>
      <c r="D87" s="278" t="s">
        <v>36</v>
      </c>
      <c r="E87" s="278" t="s">
        <v>37</v>
      </c>
      <c r="F87" s="278" t="s">
        <v>30</v>
      </c>
      <c r="G87" s="278" t="s">
        <v>36</v>
      </c>
      <c r="H87" s="278" t="s">
        <v>37</v>
      </c>
      <c r="I87" s="38"/>
      <c r="J87" s="451"/>
      <c r="K87" s="309" t="s">
        <v>30</v>
      </c>
      <c r="L87" s="308" t="s">
        <v>36</v>
      </c>
      <c r="M87" s="308" t="s">
        <v>37</v>
      </c>
      <c r="N87" s="307" t="s">
        <v>30</v>
      </c>
      <c r="O87" s="307" t="s">
        <v>36</v>
      </c>
      <c r="P87" s="310" t="s">
        <v>37</v>
      </c>
    </row>
    <row r="88" spans="2:16" ht="15.75" thickBot="1">
      <c r="B88" s="335" t="s">
        <v>14</v>
      </c>
      <c r="C88" s="331">
        <f>'DMI SR Data'!C90</f>
        <v>400740473.42612892</v>
      </c>
      <c r="D88" s="331">
        <f>'DMI SR Data'!D90</f>
        <v>14907094.454648674</v>
      </c>
      <c r="E88" s="332">
        <f>'DMI SR Data'!E90</f>
        <v>3.8636093368558881E-2</v>
      </c>
      <c r="F88" s="331">
        <f>'DMI SR Data'!F90</f>
        <v>1075876661.0201468</v>
      </c>
      <c r="G88" s="331">
        <f>'DMI SR Data'!G90</f>
        <v>87476171.027095199</v>
      </c>
      <c r="H88" s="333">
        <f>'DMI SR Data'!H90</f>
        <v>8.8502759673571338E-2</v>
      </c>
      <c r="I88" s="38"/>
      <c r="J88" s="334" t="s">
        <v>17</v>
      </c>
      <c r="K88" s="331">
        <f>'DMI SR Data'!C112</f>
        <v>219128019.41094467</v>
      </c>
      <c r="L88" s="331">
        <f>'DMI SR Data'!D112</f>
        <v>13635942.038500369</v>
      </c>
      <c r="M88" s="332">
        <f>'DMI SR Data'!E112</f>
        <v>6.6357507368938085E-2</v>
      </c>
      <c r="N88" s="331">
        <f>'DMI SR Data'!F112</f>
        <v>591753883.22418952</v>
      </c>
      <c r="O88" s="331">
        <f>'DMI SR Data'!G112</f>
        <v>53310951.063466907</v>
      </c>
      <c r="P88" s="333">
        <f>'DMI SR Data'!H112</f>
        <v>9.9009473203659479E-2</v>
      </c>
    </row>
    <row r="89" spans="2:16">
      <c r="B89" s="293" t="s">
        <v>189</v>
      </c>
      <c r="C89" s="321">
        <f>'DMI SR Data'!C91</f>
        <v>24736068.461334866</v>
      </c>
      <c r="D89" s="290">
        <f>'DMI SR Data'!D91</f>
        <v>1474419.7968369573</v>
      </c>
      <c r="E89" s="322">
        <f>'DMI SR Data'!E91</f>
        <v>6.3384148651820502E-2</v>
      </c>
      <c r="F89" s="290">
        <f>'DMI SR Data'!F91</f>
        <v>62322320.431371309</v>
      </c>
      <c r="G89" s="290">
        <f>'DMI SR Data'!G91</f>
        <v>7020831.950413689</v>
      </c>
      <c r="H89" s="323">
        <f>'DMI SR Data'!H91</f>
        <v>0.1269555692489403</v>
      </c>
      <c r="J89" s="315" t="s">
        <v>425</v>
      </c>
      <c r="K89" s="321">
        <f>'DMI SR Data'!C113</f>
        <v>22557286.070513226</v>
      </c>
      <c r="L89" s="290">
        <f>'DMI SR Data'!D113</f>
        <v>1510468.090788994</v>
      </c>
      <c r="M89" s="322">
        <f>'DMI SR Data'!E113</f>
        <v>7.1767052494307024E-2</v>
      </c>
      <c r="N89" s="290">
        <f>'DMI SR Data'!F113</f>
        <v>62345443.047795981</v>
      </c>
      <c r="O89" s="290">
        <f>'DMI SR Data'!G113</f>
        <v>5862443.9000408128</v>
      </c>
      <c r="P89" s="323">
        <f>'DMI SR Data'!H113</f>
        <v>0.10379129983351472</v>
      </c>
    </row>
    <row r="90" spans="2:16">
      <c r="B90" s="293" t="s">
        <v>190</v>
      </c>
      <c r="C90" s="321">
        <f>'DMI SR Data'!C92</f>
        <v>125597767.96487509</v>
      </c>
      <c r="D90" s="290">
        <f>'DMI SR Data'!D92</f>
        <v>2882706.2084310055</v>
      </c>
      <c r="E90" s="322">
        <f>'DMI SR Data'!E92</f>
        <v>2.3491054538622089E-2</v>
      </c>
      <c r="F90" s="290">
        <f>'DMI SR Data'!F92</f>
        <v>346555752.74516076</v>
      </c>
      <c r="G90" s="290">
        <f>'DMI SR Data'!G92</f>
        <v>23909195.010770977</v>
      </c>
      <c r="H90" s="323">
        <f>'DMI SR Data'!H92</f>
        <v>7.4103363069050895E-2</v>
      </c>
      <c r="J90" s="315" t="s">
        <v>426</v>
      </c>
      <c r="K90" s="321">
        <f>'DMI SR Data'!C114</f>
        <v>89733716.313181385</v>
      </c>
      <c r="L90" s="290">
        <f>'DMI SR Data'!D114</f>
        <v>5216406.3609206378</v>
      </c>
      <c r="M90" s="322">
        <f>'DMI SR Data'!E114</f>
        <v>6.1719976225782666E-2</v>
      </c>
      <c r="N90" s="290">
        <f>'DMI SR Data'!F114</f>
        <v>239247782.09473914</v>
      </c>
      <c r="O90" s="290">
        <f>'DMI SR Data'!G114</f>
        <v>20958772.983974367</v>
      </c>
      <c r="P90" s="323">
        <f>'DMI SR Data'!H114</f>
        <v>9.6013872019270627E-2</v>
      </c>
    </row>
    <row r="91" spans="2:16" ht="15.75">
      <c r="B91" s="293" t="s">
        <v>424</v>
      </c>
      <c r="C91" s="321">
        <f>'DMI SR Data'!C93</f>
        <v>37052561.741880126</v>
      </c>
      <c r="D91" s="290">
        <f>'DMI SR Data'!D93</f>
        <v>1684045.9986897483</v>
      </c>
      <c r="E91" s="322">
        <f>'DMI SR Data'!E93</f>
        <v>4.7614268320377101E-2</v>
      </c>
      <c r="F91" s="290">
        <f>'DMI SR Data'!F93</f>
        <v>96848737.414523691</v>
      </c>
      <c r="G91" s="290">
        <f>'DMI SR Data'!G93</f>
        <v>8312375.9179360121</v>
      </c>
      <c r="H91" s="323">
        <f>'DMI SR Data'!H93</f>
        <v>9.3886576965966501E-2</v>
      </c>
      <c r="I91" s="269"/>
      <c r="J91" s="315" t="s">
        <v>427</v>
      </c>
      <c r="K91" s="321">
        <f>'DMI SR Data'!C115</f>
        <v>50721177.366973512</v>
      </c>
      <c r="L91" s="290">
        <f>'DMI SR Data'!D115</f>
        <v>2994262.7274753004</v>
      </c>
      <c r="M91" s="322">
        <f>'DMI SR Data'!E115</f>
        <v>6.2737404043237383E-2</v>
      </c>
      <c r="N91" s="290">
        <f>'DMI SR Data'!F115</f>
        <v>137462215.47436687</v>
      </c>
      <c r="O91" s="290">
        <f>'DMI SR Data'!G115</f>
        <v>12297471.355914891</v>
      </c>
      <c r="P91" s="323">
        <f>'DMI SR Data'!H115</f>
        <v>9.8250281599081529E-2</v>
      </c>
    </row>
    <row r="92" spans="2:16" ht="15.75" thickBot="1">
      <c r="B92" s="293" t="s">
        <v>191</v>
      </c>
      <c r="C92" s="321">
        <f>'DMI SR Data'!C94</f>
        <v>30164050.247862302</v>
      </c>
      <c r="D92" s="290">
        <f>'DMI SR Data'!D94</f>
        <v>1316204.9935902655</v>
      </c>
      <c r="E92" s="322">
        <f>'DMI SR Data'!E94</f>
        <v>4.562576448912941E-2</v>
      </c>
      <c r="F92" s="290">
        <f>'DMI SR Data'!F94</f>
        <v>77677283.826463148</v>
      </c>
      <c r="G92" s="290">
        <f>'DMI SR Data'!G94</f>
        <v>7124141.0157184154</v>
      </c>
      <c r="H92" s="323">
        <f>'DMI SR Data'!H94</f>
        <v>0.10097553038606043</v>
      </c>
      <c r="I92" s="38"/>
      <c r="J92" s="316" t="s">
        <v>428</v>
      </c>
      <c r="K92" s="324">
        <f>'DMI SR Data'!C116</f>
        <v>56115839.66028408</v>
      </c>
      <c r="L92" s="100">
        <f>'DMI SR Data'!D116</f>
        <v>3914804.8593121469</v>
      </c>
      <c r="M92" s="227">
        <f>'DMI SR Data'!E116</f>
        <v>7.4994774993220187E-2</v>
      </c>
      <c r="N92" s="100">
        <f>'DMI SR Data'!F116</f>
        <v>152698442.60728756</v>
      </c>
      <c r="O92" s="100">
        <f>'DMI SR Data'!G116</f>
        <v>14192262.823536903</v>
      </c>
      <c r="P92" s="325">
        <f>'DMI SR Data'!H116</f>
        <v>0.10246663972463356</v>
      </c>
    </row>
    <row r="93" spans="2:16" ht="15.75" thickBot="1">
      <c r="B93" s="293" t="s">
        <v>192</v>
      </c>
      <c r="C93" s="321">
        <f>'DMI SR Data'!C95</f>
        <v>70557556.537188634</v>
      </c>
      <c r="D93" s="290">
        <f>'DMI SR Data'!D95</f>
        <v>1783267.4153583944</v>
      </c>
      <c r="E93" s="322">
        <f>'DMI SR Data'!E95</f>
        <v>2.5929274415318559E-2</v>
      </c>
      <c r="F93" s="290">
        <f>'DMI SR Data'!F95</f>
        <v>197420693.19441211</v>
      </c>
      <c r="G93" s="290">
        <f>'DMI SR Data'!G95</f>
        <v>12604788.031558007</v>
      </c>
      <c r="H93" s="323">
        <f>'DMI SR Data'!H95</f>
        <v>6.8201857521142759E-2</v>
      </c>
      <c r="I93" s="40"/>
      <c r="J93" s="261"/>
      <c r="K93" s="261"/>
      <c r="L93" s="264"/>
      <c r="M93" s="261"/>
      <c r="N93" s="261"/>
      <c r="O93" s="264"/>
      <c r="P93" s="261"/>
    </row>
    <row r="94" spans="2:16" ht="15.75" thickBot="1">
      <c r="B94" s="293" t="s">
        <v>193</v>
      </c>
      <c r="C94" s="321">
        <f>'DMI SR Data'!C96</f>
        <v>61243747.618369512</v>
      </c>
      <c r="D94" s="290">
        <f>'DMI SR Data'!D96</f>
        <v>3740051.5879817158</v>
      </c>
      <c r="E94" s="322">
        <f>'DMI SR Data'!E96</f>
        <v>6.5040194738183219E-2</v>
      </c>
      <c r="F94" s="290">
        <f>'DMI SR Data'!F96</f>
        <v>158597552.24271894</v>
      </c>
      <c r="G94" s="290">
        <f>'DMI SR Data'!G96</f>
        <v>16614859.338403434</v>
      </c>
      <c r="H94" s="323">
        <f>'DMI SR Data'!H96</f>
        <v>0.11702031422661115</v>
      </c>
      <c r="I94" s="38"/>
      <c r="J94" s="456" t="s">
        <v>74</v>
      </c>
      <c r="K94" s="408" t="s">
        <v>248</v>
      </c>
      <c r="L94" s="413"/>
      <c r="M94" s="409"/>
      <c r="N94" s="455" t="s">
        <v>33</v>
      </c>
      <c r="O94" s="429"/>
      <c r="P94" s="430"/>
    </row>
    <row r="95" spans="2:16" ht="30.75" thickBot="1">
      <c r="B95" s="293" t="s">
        <v>194</v>
      </c>
      <c r="C95" s="321">
        <f>'DMI SR Data'!C97</f>
        <v>22514066.848929156</v>
      </c>
      <c r="D95" s="290">
        <f>'DMI SR Data'!D97</f>
        <v>913364.76260214299</v>
      </c>
      <c r="E95" s="322">
        <f>'DMI SR Data'!E97</f>
        <v>4.2284031276015425E-2</v>
      </c>
      <c r="F95" s="290">
        <f>'DMI SR Data'!F97</f>
        <v>60169841.216314428</v>
      </c>
      <c r="G95" s="290">
        <f>'DMI SR Data'!G97</f>
        <v>5643793.9916100353</v>
      </c>
      <c r="H95" s="323">
        <f>'DMI SR Data'!H97</f>
        <v>0.10350638417546931</v>
      </c>
      <c r="I95" s="38"/>
      <c r="J95" s="447"/>
      <c r="K95" s="278" t="s">
        <v>30</v>
      </c>
      <c r="L95" s="278" t="s">
        <v>36</v>
      </c>
      <c r="M95" s="278" t="s">
        <v>37</v>
      </c>
      <c r="N95" s="278" t="s">
        <v>30</v>
      </c>
      <c r="O95" s="278" t="s">
        <v>36</v>
      </c>
      <c r="P95" s="278" t="s">
        <v>37</v>
      </c>
    </row>
    <row r="96" spans="2:16" ht="15.75" thickBot="1">
      <c r="B96" s="293" t="s">
        <v>195</v>
      </c>
      <c r="C96" s="321">
        <f>'DMI SR Data'!C98</f>
        <v>9789964.2729566749</v>
      </c>
      <c r="D96" s="290">
        <f>'DMI SR Data'!D98</f>
        <v>447595.75388061628</v>
      </c>
      <c r="E96" s="322">
        <f>'DMI SR Data'!E98</f>
        <v>4.791030807301986E-2</v>
      </c>
      <c r="F96" s="290">
        <f>'DMI SR Data'!F98</f>
        <v>25593058.913766611</v>
      </c>
      <c r="G96" s="290">
        <f>'DMI SR Data'!G98</f>
        <v>2150633.7854479589</v>
      </c>
      <c r="H96" s="323">
        <f>'DMI SR Data'!H98</f>
        <v>9.1741096481096351E-2</v>
      </c>
      <c r="I96" s="38"/>
      <c r="J96" s="330" t="s">
        <v>16</v>
      </c>
      <c r="K96" s="331">
        <f>'DMI SR Data'!C110</f>
        <v>327248792.6120007</v>
      </c>
      <c r="L96" s="331">
        <f>'DMI SR Data'!D110</f>
        <v>-2571647.5692585707</v>
      </c>
      <c r="M96" s="332">
        <f>'DMI SR Data'!E110</f>
        <v>-7.7971139928297694E-3</v>
      </c>
      <c r="N96" s="331">
        <f>'DMI SR Data'!F110</f>
        <v>1003695657.3434738</v>
      </c>
      <c r="O96" s="331">
        <f>'DMI SR Data'!G110</f>
        <v>48447319.14957726</v>
      </c>
      <c r="P96" s="333">
        <f>'DMI SR Data'!H110</f>
        <v>5.0716988674565387E-2</v>
      </c>
    </row>
    <row r="97" spans="2:16" ht="15.75" thickBot="1">
      <c r="B97" s="294" t="s">
        <v>131</v>
      </c>
      <c r="C97" s="321">
        <f>'DMI SR Data'!C99</f>
        <v>9745891.9376408439</v>
      </c>
      <c r="D97" s="290">
        <f>'DMI SR Data'!D99</f>
        <v>347603.41311690025</v>
      </c>
      <c r="E97" s="322">
        <f>'DMI SR Data'!E99</f>
        <v>3.6985820578913073E-2</v>
      </c>
      <c r="F97" s="290">
        <f>'DMI SR Data'!F99</f>
        <v>24938375.445693806</v>
      </c>
      <c r="G97" s="290">
        <f>'DMI SR Data'!G99</f>
        <v>1960788.0610103309</v>
      </c>
      <c r="H97" s="323">
        <f>'DMI SR Data'!H99</f>
        <v>8.5334810316829157E-2</v>
      </c>
      <c r="I97" s="38"/>
      <c r="J97" s="330" t="s">
        <v>18</v>
      </c>
      <c r="K97" s="331">
        <f>'DMI SR Data'!C117</f>
        <v>20923263.114691883</v>
      </c>
      <c r="L97" s="331">
        <f>'DMI SR Data'!D117</f>
        <v>726705.82240986452</v>
      </c>
      <c r="M97" s="332">
        <f>'DMI SR Data'!E117</f>
        <v>3.5981668157254225E-2</v>
      </c>
      <c r="N97" s="331">
        <f>'DMI SR Data'!F117</f>
        <v>61330300.289045714</v>
      </c>
      <c r="O97" s="331">
        <f>'DMI SR Data'!G117</f>
        <v>4257498.8962469399</v>
      </c>
      <c r="P97" s="333">
        <f>'DMI SR Data'!H117</f>
        <v>7.4597685628659802E-2</v>
      </c>
    </row>
    <row r="98" spans="2:16" ht="15.75" thickBot="1">
      <c r="B98" s="295" t="s">
        <v>422</v>
      </c>
      <c r="C98" s="324">
        <f>'DMI SR Data'!C100</f>
        <v>9338797.7950916905</v>
      </c>
      <c r="D98" s="100">
        <f>'DMI SR Data'!D100</f>
        <v>317834.52416084893</v>
      </c>
      <c r="E98" s="227">
        <f>'DMI SR Data'!E100</f>
        <v>3.5232880859302367E-2</v>
      </c>
      <c r="F98" s="100">
        <f>'DMI SR Data'!F100</f>
        <v>25753045.589721885</v>
      </c>
      <c r="G98" s="100">
        <f>'DMI SR Data'!G100</f>
        <v>2134763.9242261574</v>
      </c>
      <c r="H98" s="325">
        <f>'DMI SR Data'!H100</f>
        <v>9.0386081191709364E-2</v>
      </c>
      <c r="I98" s="38"/>
      <c r="J98" s="330" t="s">
        <v>330</v>
      </c>
      <c r="K98" s="331">
        <f>'DMI SR Data'!C119</f>
        <v>70114842.868786156</v>
      </c>
      <c r="L98" s="331">
        <f>'DMI SR Data'!D119</f>
        <v>3593736.5426770672</v>
      </c>
      <c r="M98" s="332">
        <f>'DMI SR Data'!E119</f>
        <v>5.4024004427397049E-2</v>
      </c>
      <c r="N98" s="331">
        <f>'DMI SR Data'!F119</f>
        <v>181946204.30543935</v>
      </c>
      <c r="O98" s="331">
        <f>'DMI SR Data'!G119</f>
        <v>16714780.911549717</v>
      </c>
      <c r="P98" s="333">
        <f>'DMI SR Data'!H119</f>
        <v>0.10115981916892354</v>
      </c>
    </row>
    <row r="99" spans="2:16" ht="15.75" thickBot="1">
      <c r="B99" s="292"/>
      <c r="C99" s="75"/>
      <c r="D99" s="75"/>
      <c r="E99" s="296"/>
      <c r="F99" s="75"/>
      <c r="G99" s="75"/>
      <c r="H99" s="296"/>
      <c r="I99" s="38"/>
      <c r="J99" s="330" t="s">
        <v>19</v>
      </c>
      <c r="K99" s="331">
        <f>'DMI SR Data'!C121</f>
        <v>47101497.887466073</v>
      </c>
      <c r="L99" s="331">
        <f>'DMI SR Data'!D121</f>
        <v>286441.20352689922</v>
      </c>
      <c r="M99" s="332">
        <f>'DMI SR Data'!E121</f>
        <v>6.1185700459734467E-3</v>
      </c>
      <c r="N99" s="331">
        <f>'DMI SR Data'!F121</f>
        <v>135337465.45163754</v>
      </c>
      <c r="O99" s="331">
        <f>'DMI SR Data'!G121</f>
        <v>6892232.6214273423</v>
      </c>
      <c r="P99" s="333">
        <f>'DMI SR Data'!H121</f>
        <v>5.365892115698899E-2</v>
      </c>
    </row>
    <row r="100" spans="2:16" ht="15.75" thickBot="1">
      <c r="B100" s="292"/>
      <c r="C100" s="75"/>
      <c r="D100" s="75"/>
      <c r="E100" s="296"/>
      <c r="F100" s="75"/>
      <c r="G100" s="75"/>
      <c r="H100" s="296"/>
      <c r="I100" s="38"/>
      <c r="J100" s="330" t="s">
        <v>20</v>
      </c>
      <c r="K100" s="331">
        <f>'DMI SR Data'!C123</f>
        <v>110505424.39521265</v>
      </c>
      <c r="L100" s="331">
        <f>'DMI SR Data'!D123</f>
        <v>3037794.7078010738</v>
      </c>
      <c r="M100" s="332">
        <f>'DMI SR Data'!E123</f>
        <v>2.8267067177689058E-2</v>
      </c>
      <c r="N100" s="331">
        <f>'DMI SR Data'!F123</f>
        <v>302270840.01250559</v>
      </c>
      <c r="O100" s="331">
        <f>'DMI SR Data'!G123</f>
        <v>19297165.501019299</v>
      </c>
      <c r="P100" s="333">
        <f>'DMI SR Data'!H123</f>
        <v>6.8194207586034658E-2</v>
      </c>
    </row>
    <row r="101" spans="2:16" ht="15.75" thickBot="1">
      <c r="B101" s="292"/>
      <c r="C101" s="75"/>
      <c r="D101" s="75"/>
      <c r="E101" s="296"/>
      <c r="F101" s="75"/>
      <c r="G101" s="75"/>
      <c r="H101" s="296"/>
      <c r="I101" s="38"/>
      <c r="J101" s="330" t="s">
        <v>335</v>
      </c>
      <c r="K101" s="331">
        <f>'DMI SR Data'!C125</f>
        <v>80267598.382863626</v>
      </c>
      <c r="L101" s="331">
        <f>'DMI SR Data'!D125</f>
        <v>-32435.647513389587</v>
      </c>
      <c r="M101" s="332">
        <f>'DMI SR Data'!E125</f>
        <v>-4.0393068203581806E-4</v>
      </c>
      <c r="N101" s="331">
        <f>'DMI SR Data'!F125</f>
        <v>241367099.63868943</v>
      </c>
      <c r="O101" s="331">
        <f>'DMI SR Data'!G125</f>
        <v>11020033.717115819</v>
      </c>
      <c r="P101" s="333">
        <f>'DMI SR Data'!H125</f>
        <v>4.7840998855474097E-2</v>
      </c>
    </row>
    <row r="102" spans="2:16" ht="15.75" thickBot="1">
      <c r="B102" s="292"/>
      <c r="C102" s="75"/>
      <c r="D102" s="75"/>
      <c r="E102" s="296"/>
      <c r="F102" s="75"/>
      <c r="G102" s="75"/>
      <c r="H102" s="296"/>
      <c r="I102" s="38"/>
      <c r="J102" s="330" t="s">
        <v>331</v>
      </c>
      <c r="K102" s="331">
        <f>'DMI SR Data'!C127</f>
        <v>64813881.462257221</v>
      </c>
      <c r="L102" s="331">
        <f>'DMI SR Data'!D127</f>
        <v>1094605.8413238302</v>
      </c>
      <c r="M102" s="332">
        <f>'DMI SR Data'!E127</f>
        <v>1.71785669353125E-2</v>
      </c>
      <c r="N102" s="331">
        <f>'DMI SR Data'!F127</f>
        <v>171211690.59867772</v>
      </c>
      <c r="O102" s="331">
        <f>'DMI SR Data'!G127</f>
        <v>10715909.40347895</v>
      </c>
      <c r="P102" s="333">
        <f>'DMI SR Data'!H127</f>
        <v>6.6767545686736818E-2</v>
      </c>
    </row>
    <row r="103" spans="2:16">
      <c r="B103" s="292"/>
      <c r="C103" s="75"/>
      <c r="D103" s="75"/>
      <c r="E103" s="296"/>
      <c r="F103" s="75"/>
      <c r="G103" s="75"/>
      <c r="H103" s="296"/>
      <c r="I103" s="38"/>
      <c r="J103" s="299"/>
      <c r="K103" s="300"/>
      <c r="L103" s="300"/>
      <c r="M103" s="301"/>
      <c r="N103" s="300"/>
      <c r="O103" s="300"/>
      <c r="P103" s="301"/>
    </row>
    <row r="104" spans="2:16">
      <c r="B104" s="292"/>
      <c r="C104" s="75"/>
      <c r="D104" s="75"/>
      <c r="E104" s="296"/>
      <c r="F104" s="75"/>
      <c r="G104" s="75"/>
      <c r="H104" s="296"/>
      <c r="I104" s="38"/>
      <c r="J104" s="299"/>
      <c r="K104" s="300"/>
      <c r="L104" s="300"/>
      <c r="M104" s="301"/>
      <c r="N104" s="300"/>
      <c r="O104" s="300"/>
      <c r="P104" s="301"/>
    </row>
    <row r="105" spans="2:16">
      <c r="B105" s="292"/>
      <c r="C105" s="75"/>
      <c r="D105" s="75"/>
      <c r="E105" s="296"/>
      <c r="F105" s="75"/>
      <c r="G105" s="75"/>
      <c r="H105" s="296"/>
      <c r="I105" s="38"/>
    </row>
    <row r="106" spans="2:16" ht="16.5" thickBot="1">
      <c r="B106" s="292"/>
      <c r="C106" s="297"/>
      <c r="D106" s="298"/>
      <c r="E106" s="297"/>
      <c r="F106" s="297"/>
      <c r="G106" s="298"/>
      <c r="H106" s="297"/>
      <c r="I106" s="38"/>
      <c r="J106" s="269"/>
      <c r="K106" s="269"/>
      <c r="L106" s="269"/>
      <c r="M106" s="269"/>
      <c r="N106" s="269"/>
      <c r="O106" s="269"/>
      <c r="P106" s="269"/>
    </row>
    <row r="107" spans="2:16" ht="15.75" thickBot="1">
      <c r="I107" s="38"/>
      <c r="J107" s="442" t="s">
        <v>328</v>
      </c>
      <c r="K107" s="408" t="s">
        <v>248</v>
      </c>
      <c r="L107" s="413"/>
      <c r="M107" s="409"/>
      <c r="N107" s="428" t="s">
        <v>33</v>
      </c>
      <c r="O107" s="429"/>
      <c r="P107" s="430"/>
    </row>
    <row r="108" spans="2:16" ht="30.75" thickBot="1">
      <c r="B108" s="269" t="str">
        <f>'HOME PAGE'!H7</f>
        <v>YTD Ending 01-28-2024</v>
      </c>
      <c r="C108" s="269"/>
      <c r="D108" s="269"/>
      <c r="E108" s="269"/>
      <c r="F108" s="269"/>
      <c r="G108" s="269"/>
      <c r="H108" s="269"/>
      <c r="I108" s="38"/>
      <c r="J108" s="447"/>
      <c r="K108" s="305" t="s">
        <v>30</v>
      </c>
      <c r="L108" s="305" t="s">
        <v>36</v>
      </c>
      <c r="M108" s="305" t="s">
        <v>37</v>
      </c>
      <c r="N108" s="305" t="s">
        <v>30</v>
      </c>
      <c r="O108" s="305" t="s">
        <v>36</v>
      </c>
      <c r="P108" s="305" t="s">
        <v>37</v>
      </c>
    </row>
    <row r="109" spans="2:16" ht="15.75" thickBot="1">
      <c r="B109" s="445" t="s">
        <v>71</v>
      </c>
      <c r="C109" s="408" t="s">
        <v>248</v>
      </c>
      <c r="D109" s="413"/>
      <c r="E109" s="409"/>
      <c r="F109" s="426" t="s">
        <v>33</v>
      </c>
      <c r="G109" s="427"/>
      <c r="H109" s="427"/>
      <c r="I109" s="38"/>
      <c r="J109" s="330" t="s">
        <v>328</v>
      </c>
      <c r="K109" s="331">
        <f>'DMI SR Data'!C201</f>
        <v>57669744.586167119</v>
      </c>
      <c r="L109" s="331">
        <f>'DMI SR Data'!D201</f>
        <v>1823517.668018803</v>
      </c>
      <c r="M109" s="332">
        <f>'DMI SR Data'!E201</f>
        <v>3.2652477502042587E-2</v>
      </c>
      <c r="N109" s="331">
        <f>'DMI SR Data'!F201</f>
        <v>172793082.91036791</v>
      </c>
      <c r="O109" s="331">
        <f>'DMI SR Data'!G201</f>
        <v>5712468.2515402734</v>
      </c>
      <c r="P109" s="333">
        <f>'DMI SR Data'!H201</f>
        <v>3.4189892485163048E-2</v>
      </c>
    </row>
    <row r="110" spans="2:16" ht="30.75" thickBot="1">
      <c r="B110" s="446"/>
      <c r="C110" s="305" t="s">
        <v>30</v>
      </c>
      <c r="D110" s="305" t="s">
        <v>36</v>
      </c>
      <c r="E110" s="305" t="s">
        <v>37</v>
      </c>
      <c r="F110" s="305" t="s">
        <v>30</v>
      </c>
      <c r="G110" s="305" t="s">
        <v>36</v>
      </c>
      <c r="H110" s="305" t="s">
        <v>37</v>
      </c>
      <c r="I110" s="38"/>
      <c r="J110" s="98" t="s">
        <v>200</v>
      </c>
      <c r="K110" s="311">
        <f>'DMI SR Data'!C202</f>
        <v>15560154.474391364</v>
      </c>
      <c r="L110" s="312">
        <f>'DMI SR Data'!D202</f>
        <v>320187.17475797236</v>
      </c>
      <c r="M110" s="313">
        <f>'DMI SR Data'!E202</f>
        <v>2.1009702216728161E-2</v>
      </c>
      <c r="N110" s="312">
        <f>'DMI SR Data'!F202</f>
        <v>43800191.875380114</v>
      </c>
      <c r="O110" s="312">
        <f>'DMI SR Data'!G202</f>
        <v>942732.61004021764</v>
      </c>
      <c r="P110" s="314">
        <f>'DMI SR Data'!H202</f>
        <v>2.1996931834049098E-2</v>
      </c>
    </row>
    <row r="111" spans="2:16" ht="15.75" thickBot="1">
      <c r="B111" s="330" t="s">
        <v>13</v>
      </c>
      <c r="C111" s="331">
        <f>'DMI SR Data'!C207</f>
        <v>14568875.326900341</v>
      </c>
      <c r="D111" s="331">
        <f>'DMI SR Data'!D207</f>
        <v>364610.87323343009</v>
      </c>
      <c r="E111" s="332">
        <f>'DMI SR Data'!E207</f>
        <v>2.5669113273887528E-2</v>
      </c>
      <c r="F111" s="331">
        <f>'DMI SR Data'!F207</f>
        <v>39057098.152873084</v>
      </c>
      <c r="G111" s="331">
        <f>'DMI SR Data'!G207</f>
        <v>1122065.8064214364</v>
      </c>
      <c r="H111" s="332">
        <f>'DMI SR Data'!H207</f>
        <v>2.9578617362807962E-2</v>
      </c>
      <c r="I111" s="38"/>
      <c r="J111" s="98" t="s">
        <v>197</v>
      </c>
      <c r="K111" s="311">
        <f>'DMI SR Data'!C203</f>
        <v>11427751.600101266</v>
      </c>
      <c r="L111" s="312">
        <f>'DMI SR Data'!D203</f>
        <v>515623.68857858144</v>
      </c>
      <c r="M111" s="313">
        <f>'DMI SR Data'!E203</f>
        <v>4.7252350115334289E-2</v>
      </c>
      <c r="N111" s="312">
        <f>'DMI SR Data'!F203</f>
        <v>34655336.006277286</v>
      </c>
      <c r="O111" s="312">
        <f>'DMI SR Data'!G203</f>
        <v>1329110.0756899416</v>
      </c>
      <c r="P111" s="314">
        <f>'DMI SR Data'!H203</f>
        <v>3.9881805952412488E-2</v>
      </c>
    </row>
    <row r="112" spans="2:16">
      <c r="B112" s="98" t="s">
        <v>179</v>
      </c>
      <c r="C112" s="93">
        <f>'DMI SR Data'!C208</f>
        <v>12938139.020642001</v>
      </c>
      <c r="D112" s="93">
        <f>'DMI SR Data'!D208</f>
        <v>372597.52213034034</v>
      </c>
      <c r="E112" s="226">
        <f>'DMI SR Data'!E208</f>
        <v>2.9652325144481281E-2</v>
      </c>
      <c r="F112" s="93">
        <f>'DMI SR Data'!F208</f>
        <v>34833976.061356917</v>
      </c>
      <c r="G112" s="93">
        <f>'DMI SR Data'!G208</f>
        <v>1108824.1214531809</v>
      </c>
      <c r="H112" s="226">
        <f>'DMI SR Data'!H208</f>
        <v>3.2878254290122727E-2</v>
      </c>
      <c r="I112" s="38"/>
      <c r="J112" s="98" t="s">
        <v>198</v>
      </c>
      <c r="K112" s="311">
        <f>'DMI SR Data'!C204</f>
        <v>19587887.485404979</v>
      </c>
      <c r="L112" s="312">
        <f>'DMI SR Data'!D204</f>
        <v>699159.12088731676</v>
      </c>
      <c r="M112" s="313">
        <f>'DMI SR Data'!E204</f>
        <v>3.701462096308622E-2</v>
      </c>
      <c r="N112" s="312">
        <f>'DMI SR Data'!F204</f>
        <v>60969031.640660249</v>
      </c>
      <c r="O112" s="312">
        <f>'DMI SR Data'!G204</f>
        <v>2520025.3133960441</v>
      </c>
      <c r="P112" s="314">
        <f>'DMI SR Data'!H204</f>
        <v>4.3114938503591799E-2</v>
      </c>
    </row>
    <row r="113" spans="2:16" ht="15.75" thickBot="1">
      <c r="B113" s="99" t="s">
        <v>180</v>
      </c>
      <c r="C113" s="100">
        <f>'DMI SR Data'!C209</f>
        <v>1630736.3062583185</v>
      </c>
      <c r="D113" s="100">
        <f>'DMI SR Data'!D209</f>
        <v>-7986.6488969142083</v>
      </c>
      <c r="E113" s="227">
        <f>'DMI SR Data'!E209</f>
        <v>-4.873702947645382E-3</v>
      </c>
      <c r="F113" s="100">
        <f>'DMI SR Data'!F209</f>
        <v>4223122.0915161623</v>
      </c>
      <c r="G113" s="100">
        <f>'DMI SR Data'!G209</f>
        <v>13241.684968244284</v>
      </c>
      <c r="H113" s="227">
        <f>'DMI SR Data'!H209</f>
        <v>3.1453826924984795E-3</v>
      </c>
      <c r="I113" s="38"/>
      <c r="J113" s="98" t="s">
        <v>199</v>
      </c>
      <c r="K113" s="311">
        <f>'DMI SR Data'!C205</f>
        <v>1194877.2720787837</v>
      </c>
      <c r="L113" s="312">
        <f>'DMI SR Data'!D205</f>
        <v>44157.927827137522</v>
      </c>
      <c r="M113" s="313">
        <f>'DMI SR Data'!E205</f>
        <v>3.837419440954562E-2</v>
      </c>
      <c r="N113" s="312">
        <f>'DMI SR Data'!F205</f>
        <v>3371844.5516870231</v>
      </c>
      <c r="O113" s="312">
        <f>'DMI SR Data'!G205</f>
        <v>71998.66983998986</v>
      </c>
      <c r="P113" s="314">
        <f>'DMI SR Data'!H205</f>
        <v>2.1818797731150346E-2</v>
      </c>
    </row>
    <row r="114" spans="2:16" ht="15.75" thickBot="1">
      <c r="B114" s="38"/>
      <c r="C114" s="38"/>
      <c r="D114" s="45"/>
      <c r="E114" s="38"/>
      <c r="F114" s="38"/>
      <c r="G114" s="45"/>
      <c r="H114" s="38"/>
      <c r="I114" s="38"/>
      <c r="J114" s="99" t="s">
        <v>136</v>
      </c>
      <c r="K114" s="317">
        <f>'DMI SR Data'!C206</f>
        <v>9899073.7541898154</v>
      </c>
      <c r="L114" s="318">
        <f>'DMI SR Data'!D206</f>
        <v>244389.75596788898</v>
      </c>
      <c r="M114" s="319">
        <f>'DMI SR Data'!E206</f>
        <v>2.5313076638541199E-2</v>
      </c>
      <c r="N114" s="318">
        <f>'DMI SR Data'!F206</f>
        <v>29996678.836363249</v>
      </c>
      <c r="O114" s="318">
        <f>'DMI SR Data'!G206</f>
        <v>848601.58257414401</v>
      </c>
      <c r="P114" s="320">
        <f>'DMI SR Data'!H206</f>
        <v>2.9113466908484677E-2</v>
      </c>
    </row>
    <row r="115" spans="2:16" ht="15.75" thickBot="1">
      <c r="B115" s="442" t="s">
        <v>72</v>
      </c>
      <c r="C115" s="408" t="s">
        <v>248</v>
      </c>
      <c r="D115" s="413"/>
      <c r="E115" s="409"/>
      <c r="F115" s="427" t="s">
        <v>33</v>
      </c>
      <c r="G115" s="427"/>
      <c r="H115" s="427"/>
      <c r="I115" s="38"/>
      <c r="J115" s="261"/>
      <c r="K115" s="304"/>
      <c r="L115" s="264"/>
      <c r="M115" s="304"/>
      <c r="N115" s="304"/>
      <c r="O115" s="264"/>
      <c r="P115" s="304"/>
    </row>
    <row r="116" spans="2:16" ht="30.75" thickBot="1">
      <c r="B116" s="443"/>
      <c r="C116" s="306" t="s">
        <v>30</v>
      </c>
      <c r="D116" s="306" t="s">
        <v>36</v>
      </c>
      <c r="E116" s="306" t="s">
        <v>37</v>
      </c>
      <c r="F116" s="306" t="s">
        <v>30</v>
      </c>
      <c r="G116" s="306" t="s">
        <v>36</v>
      </c>
      <c r="H116" s="306" t="s">
        <v>37</v>
      </c>
      <c r="I116" s="38"/>
      <c r="J116" s="456" t="s">
        <v>332</v>
      </c>
      <c r="K116" s="408" t="s">
        <v>248</v>
      </c>
      <c r="L116" s="413"/>
      <c r="M116" s="409"/>
      <c r="N116" s="455" t="s">
        <v>33</v>
      </c>
      <c r="O116" s="429"/>
      <c r="P116" s="430"/>
    </row>
    <row r="117" spans="2:16" ht="30.75" thickBot="1">
      <c r="B117" s="330" t="s">
        <v>341</v>
      </c>
      <c r="C117" s="331">
        <f>'DMI SR Data'!C151</f>
        <v>43911005.012382165</v>
      </c>
      <c r="D117" s="331">
        <f>'DMI SR Data'!D151</f>
        <v>-190089.81644238532</v>
      </c>
      <c r="E117" s="332">
        <f>'DMI SR Data'!E151</f>
        <v>-4.3103196684845628E-3</v>
      </c>
      <c r="F117" s="331">
        <f>'DMI SR Data'!F151</f>
        <v>122341550.46605031</v>
      </c>
      <c r="G117" s="331">
        <f>'DMI SR Data'!G151</f>
        <v>878424.08672225475</v>
      </c>
      <c r="H117" s="333">
        <f>'DMI SR Data'!H151</f>
        <v>7.2320226961633252E-3</v>
      </c>
      <c r="I117" s="38"/>
      <c r="J117" s="447"/>
      <c r="K117" s="306" t="s">
        <v>30</v>
      </c>
      <c r="L117" s="306" t="s">
        <v>36</v>
      </c>
      <c r="M117" s="306" t="s">
        <v>37</v>
      </c>
      <c r="N117" s="306" t="s">
        <v>30</v>
      </c>
      <c r="O117" s="306" t="s">
        <v>36</v>
      </c>
      <c r="P117" s="306" t="s">
        <v>37</v>
      </c>
    </row>
    <row r="118" spans="2:16" ht="15.75" thickBot="1">
      <c r="B118" s="338" t="s">
        <v>185</v>
      </c>
      <c r="C118" s="340">
        <f>'DMI SR Data'!C152</f>
        <v>3145562.403918291</v>
      </c>
      <c r="D118" s="341">
        <f>'DMI SR Data'!D152</f>
        <v>-10809.092755062971</v>
      </c>
      <c r="E118" s="342">
        <f>'DMI SR Data'!E152</f>
        <v>-3.4245312272193481E-3</v>
      </c>
      <c r="F118" s="341">
        <f>'DMI SR Data'!F152</f>
        <v>8604721.7867666241</v>
      </c>
      <c r="G118" s="341">
        <f>'DMI SR Data'!G152</f>
        <v>10885.323327949271</v>
      </c>
      <c r="H118" s="343">
        <f>'DMI SR Data'!H152</f>
        <v>1.2666430614847535E-3</v>
      </c>
      <c r="I118" s="38"/>
      <c r="J118" s="330" t="s">
        <v>327</v>
      </c>
      <c r="K118" s="331">
        <f>'DMI SR Data'!C198</f>
        <v>5526416.9189176187</v>
      </c>
      <c r="L118" s="331">
        <f>'DMI SR Data'!D198</f>
        <v>176867.01550416742</v>
      </c>
      <c r="M118" s="332">
        <f>'DMI SR Data'!E198</f>
        <v>3.3062036750290291E-2</v>
      </c>
      <c r="N118" s="331">
        <f>'DMI SR Data'!F198</f>
        <v>15218311.299137849</v>
      </c>
      <c r="O118" s="331">
        <f>'DMI SR Data'!G198</f>
        <v>646859.94645100459</v>
      </c>
      <c r="P118" s="333">
        <f>'DMI SR Data'!H198</f>
        <v>4.4392279862481197E-2</v>
      </c>
    </row>
    <row r="119" spans="2:16">
      <c r="B119" s="98" t="s">
        <v>181</v>
      </c>
      <c r="C119" s="321">
        <f>'DMI SR Data'!C153</f>
        <v>3177461.1652223128</v>
      </c>
      <c r="D119" s="290">
        <f>'DMI SR Data'!D153</f>
        <v>23415.95154432999</v>
      </c>
      <c r="E119" s="322">
        <f>'DMI SR Data'!E153</f>
        <v>7.4241014183256656E-3</v>
      </c>
      <c r="F119" s="290">
        <f>'DMI SR Data'!F153</f>
        <v>7963632.0263677407</v>
      </c>
      <c r="G119" s="290">
        <f>'DMI SR Data'!G153</f>
        <v>79671.937767429277</v>
      </c>
      <c r="H119" s="323">
        <f>'DMI SR Data'!H153</f>
        <v>1.0105573451929275E-2</v>
      </c>
      <c r="I119" s="38"/>
      <c r="J119" s="98" t="s">
        <v>116</v>
      </c>
      <c r="K119" s="321">
        <f>'DMI SR Data'!C199</f>
        <v>1876981.7149796884</v>
      </c>
      <c r="L119" s="290">
        <f>'DMI SR Data'!D199</f>
        <v>74734.873137990711</v>
      </c>
      <c r="M119" s="322">
        <f>'DMI SR Data'!E199</f>
        <v>4.1467612206560957E-2</v>
      </c>
      <c r="N119" s="290">
        <f>'DMI SR Data'!F199</f>
        <v>5204591.9288727017</v>
      </c>
      <c r="O119" s="290">
        <f>'DMI SR Data'!G199</f>
        <v>257226.37037810683</v>
      </c>
      <c r="P119" s="323">
        <f>'DMI SR Data'!H199</f>
        <v>5.1992594308389199E-2</v>
      </c>
    </row>
    <row r="120" spans="2:16" ht="15.75" thickBot="1">
      <c r="B120" s="98" t="s">
        <v>342</v>
      </c>
      <c r="C120" s="321">
        <f>'DMI SR Data'!C154</f>
        <v>26472992.401868802</v>
      </c>
      <c r="D120" s="290">
        <f>'DMI SR Data'!D154</f>
        <v>-191737.66575858369</v>
      </c>
      <c r="E120" s="322">
        <f>'DMI SR Data'!E154</f>
        <v>-7.1906846711853635E-3</v>
      </c>
      <c r="F120" s="290">
        <f>'DMI SR Data'!F154</f>
        <v>73767124.224813625</v>
      </c>
      <c r="G120" s="290">
        <f>'DMI SR Data'!G154</f>
        <v>231094.80319923162</v>
      </c>
      <c r="H120" s="323">
        <f>'DMI SR Data'!H154</f>
        <v>3.1426064885046144E-3</v>
      </c>
      <c r="I120" s="38"/>
      <c r="J120" s="239" t="s">
        <v>249</v>
      </c>
      <c r="K120" s="324">
        <f>'DMI SR Data'!C200</f>
        <v>3649435.2039379282</v>
      </c>
      <c r="L120" s="100">
        <f>'DMI SR Data'!D200</f>
        <v>102132.14236617461</v>
      </c>
      <c r="M120" s="227">
        <f>'DMI SR Data'!E200</f>
        <v>2.8791490491066607E-2</v>
      </c>
      <c r="N120" s="100">
        <f>'DMI SR Data'!F200</f>
        <v>10013719.370265147</v>
      </c>
      <c r="O120" s="100">
        <f>'DMI SR Data'!G200</f>
        <v>389633.57607289776</v>
      </c>
      <c r="P120" s="325">
        <f>'DMI SR Data'!H200</f>
        <v>4.0485255888723065E-2</v>
      </c>
    </row>
    <row r="121" spans="2:16" ht="15.75" thickBot="1">
      <c r="B121" s="98" t="s">
        <v>343</v>
      </c>
      <c r="C121" s="321">
        <f>'DMI SR Data'!C155</f>
        <v>7309127.2131499341</v>
      </c>
      <c r="D121" s="290">
        <f>'DMI SR Data'!D155</f>
        <v>12438.142980725504</v>
      </c>
      <c r="E121" s="322">
        <f>'DMI SR Data'!E155</f>
        <v>1.7046283404860867E-3</v>
      </c>
      <c r="F121" s="290">
        <f>'DMI SR Data'!F155</f>
        <v>21705278.173169274</v>
      </c>
      <c r="G121" s="290">
        <f>'DMI SR Data'!G155</f>
        <v>483018.50368066877</v>
      </c>
      <c r="H121" s="323">
        <f>'DMI SR Data'!H155</f>
        <v>2.2759994044136023E-2</v>
      </c>
      <c r="I121" s="38"/>
      <c r="J121" s="261"/>
      <c r="K121" s="304"/>
      <c r="L121" s="264"/>
      <c r="M121" s="304"/>
      <c r="N121" s="304"/>
      <c r="O121" s="264"/>
      <c r="P121" s="304"/>
    </row>
    <row r="122" spans="2:16" ht="15.75" thickBot="1">
      <c r="B122" s="291" t="s">
        <v>344</v>
      </c>
      <c r="C122" s="321">
        <f>'DMI SR Data'!C156</f>
        <v>1172405.8244997635</v>
      </c>
      <c r="D122" s="337">
        <f>'DMI SR Data'!D156</f>
        <v>17130.237830914557</v>
      </c>
      <c r="E122" s="313">
        <f>'DMI SR Data'!E156</f>
        <v>1.4827836776425199E-2</v>
      </c>
      <c r="F122" s="337">
        <f>'DMI SR Data'!F156</f>
        <v>3209831.7356428504</v>
      </c>
      <c r="G122" s="337">
        <f>'DMI SR Data'!G156</f>
        <v>74121.834308803082</v>
      </c>
      <c r="H122" s="314">
        <f>'DMI SR Data'!H156</f>
        <v>2.3637975654976533E-2</v>
      </c>
      <c r="I122" s="38"/>
      <c r="J122" s="456" t="s">
        <v>15</v>
      </c>
      <c r="K122" s="408" t="s">
        <v>248</v>
      </c>
      <c r="L122" s="413"/>
      <c r="M122" s="409"/>
      <c r="N122" s="455" t="s">
        <v>33</v>
      </c>
      <c r="O122" s="429"/>
      <c r="P122" s="430"/>
    </row>
    <row r="123" spans="2:16" ht="30.75" thickBot="1">
      <c r="B123" s="291" t="s">
        <v>345</v>
      </c>
      <c r="C123" s="321">
        <f>'DMI SR Data'!C157</f>
        <v>696454.56274684751</v>
      </c>
      <c r="D123" s="337">
        <f>'DMI SR Data'!D157</f>
        <v>22464.538550562575</v>
      </c>
      <c r="E123" s="313">
        <f>'DMI SR Data'!E157</f>
        <v>3.3330669214801711E-2</v>
      </c>
      <c r="F123" s="337">
        <f>'DMI SR Data'!F157</f>
        <v>1915425.8936947191</v>
      </c>
      <c r="G123" s="337">
        <f>'DMI SR Data'!G157</f>
        <v>86702.974127782509</v>
      </c>
      <c r="H123" s="314">
        <f>'DMI SR Data'!H157</f>
        <v>4.7411761071116672E-2</v>
      </c>
      <c r="I123" s="38"/>
      <c r="J123" s="447"/>
      <c r="K123" s="306" t="s">
        <v>30</v>
      </c>
      <c r="L123" s="306" t="s">
        <v>36</v>
      </c>
      <c r="M123" s="306" t="s">
        <v>37</v>
      </c>
      <c r="N123" s="306" t="s">
        <v>30</v>
      </c>
      <c r="O123" s="306" t="s">
        <v>36</v>
      </c>
      <c r="P123" s="306" t="s">
        <v>37</v>
      </c>
    </row>
    <row r="124" spans="2:16" ht="15.75" thickBot="1">
      <c r="B124" s="339" t="s">
        <v>444</v>
      </c>
      <c r="C124" s="344">
        <f>'DMI SR Data'!C159</f>
        <v>40954890.865555882</v>
      </c>
      <c r="D124" s="345">
        <f>'DMI SR Data'!D159</f>
        <v>945915.23798216879</v>
      </c>
      <c r="E124" s="319">
        <f>'DMI SR Data'!E159</f>
        <v>2.3642575775678076E-2</v>
      </c>
      <c r="F124" s="345">
        <f>'DMI SR Data'!F159</f>
        <v>110041361.99062099</v>
      </c>
      <c r="G124" s="345">
        <f>'DMI SR Data'!G159</f>
        <v>3812111.2194255739</v>
      </c>
      <c r="H124" s="320">
        <f>'DMI SR Data'!H159</f>
        <v>3.5885701835894401E-2</v>
      </c>
      <c r="I124" s="38"/>
      <c r="J124" s="330" t="s">
        <v>329</v>
      </c>
      <c r="K124" s="331">
        <f>'DMI SR Data'!C173</f>
        <v>20670534.39117074</v>
      </c>
      <c r="L124" s="331">
        <f>'DMI SR Data'!D173</f>
        <v>678390.11710650846</v>
      </c>
      <c r="M124" s="332">
        <f>'DMI SR Data'!E173</f>
        <v>3.3932834207613366E-2</v>
      </c>
      <c r="N124" s="331">
        <f>'DMI SR Data'!F173</f>
        <v>63678595.701065429</v>
      </c>
      <c r="O124" s="331">
        <f>'DMI SR Data'!G173</f>
        <v>1654994.7600880563</v>
      </c>
      <c r="P124" s="332">
        <f>'DMI SR Data'!H173</f>
        <v>2.6683306595871065E-2</v>
      </c>
    </row>
    <row r="125" spans="2:16" ht="15.75" thickBot="1">
      <c r="B125" s="220"/>
      <c r="C125" s="38"/>
      <c r="D125" s="45"/>
      <c r="E125" s="38"/>
      <c r="F125" s="38"/>
      <c r="G125" s="45"/>
      <c r="H125" s="38"/>
      <c r="I125" s="38"/>
      <c r="J125" s="98" t="s">
        <v>201</v>
      </c>
      <c r="K125" s="93">
        <f>'DMI SR Data'!C174</f>
        <v>4987761.1951911254</v>
      </c>
      <c r="L125" s="93">
        <f>'DMI SR Data'!D174</f>
        <v>173925.72149803955</v>
      </c>
      <c r="M125" s="226">
        <f>'DMI SR Data'!E174</f>
        <v>3.6130383443413981E-2</v>
      </c>
      <c r="N125" s="93">
        <f>'DMI SR Data'!F174</f>
        <v>15676057.388668953</v>
      </c>
      <c r="O125" s="93">
        <f>'DMI SR Data'!G174</f>
        <v>404098.0182318259</v>
      </c>
      <c r="P125" s="226">
        <f>'DMI SR Data'!H174</f>
        <v>2.6460129210012395E-2</v>
      </c>
    </row>
    <row r="126" spans="2:16" ht="15.75" thickBot="1">
      <c r="B126" s="445" t="s">
        <v>334</v>
      </c>
      <c r="C126" s="408" t="s">
        <v>248</v>
      </c>
      <c r="D126" s="413"/>
      <c r="E126" s="409"/>
      <c r="F126" s="427" t="s">
        <v>33</v>
      </c>
      <c r="G126" s="427"/>
      <c r="H126" s="427"/>
      <c r="I126" s="38"/>
      <c r="J126" s="98" t="s">
        <v>202</v>
      </c>
      <c r="K126" s="93">
        <f>'DMI SR Data'!C175</f>
        <v>10627878.41905034</v>
      </c>
      <c r="L126" s="93">
        <f>'DMI SR Data'!D175</f>
        <v>307425.51662612706</v>
      </c>
      <c r="M126" s="226">
        <f>'DMI SR Data'!E175</f>
        <v>2.9787986974284301E-2</v>
      </c>
      <c r="N126" s="93">
        <f>'DMI SR Data'!F175</f>
        <v>32969547.84896338</v>
      </c>
      <c r="O126" s="93">
        <f>'DMI SR Data'!G175</f>
        <v>738249.0505140461</v>
      </c>
      <c r="P126" s="226">
        <f>'DMI SR Data'!H175</f>
        <v>2.2904725469814567E-2</v>
      </c>
    </row>
    <row r="127" spans="2:16" ht="30.75" thickBot="1">
      <c r="B127" s="446"/>
      <c r="C127" s="306" t="s">
        <v>30</v>
      </c>
      <c r="D127" s="306" t="s">
        <v>36</v>
      </c>
      <c r="E127" s="306" t="s">
        <v>37</v>
      </c>
      <c r="F127" s="306" t="s">
        <v>30</v>
      </c>
      <c r="G127" s="306" t="s">
        <v>36</v>
      </c>
      <c r="H127" s="306" t="s">
        <v>37</v>
      </c>
      <c r="I127" s="38"/>
      <c r="J127" s="98" t="s">
        <v>203</v>
      </c>
      <c r="K127" s="93">
        <f>'DMI SR Data'!C176</f>
        <v>2947591.2557555111</v>
      </c>
      <c r="L127" s="93">
        <f>'DMI SR Data'!D176</f>
        <v>128401.7940666778</v>
      </c>
      <c r="M127" s="226">
        <f>'DMI SR Data'!E176</f>
        <v>4.5545642040588079E-2</v>
      </c>
      <c r="N127" s="93">
        <f>'DMI SR Data'!F176</f>
        <v>8597373.3321148735</v>
      </c>
      <c r="O127" s="93">
        <f>'DMI SR Data'!G176</f>
        <v>341758.10705291107</v>
      </c>
      <c r="P127" s="226">
        <f>'DMI SR Data'!H176</f>
        <v>4.1397048885638443E-2</v>
      </c>
    </row>
    <row r="128" spans="2:16" ht="15.75" thickBot="1">
      <c r="B128" s="330" t="s">
        <v>333</v>
      </c>
      <c r="C128" s="331">
        <f>'DMI SR Data'!C142</f>
        <v>54424231.104560122</v>
      </c>
      <c r="D128" s="331">
        <f>'DMI SR Data'!D142</f>
        <v>1883746.6439081803</v>
      </c>
      <c r="E128" s="332">
        <f>'DMI SR Data'!E142</f>
        <v>3.5853240853135564E-2</v>
      </c>
      <c r="F128" s="331">
        <f>'DMI SR Data'!F142</f>
        <v>149588164.85029876</v>
      </c>
      <c r="G128" s="331">
        <f>'DMI SR Data'!G142</f>
        <v>5615258.5642812252</v>
      </c>
      <c r="H128" s="332">
        <f>'DMI SR Data'!H142</f>
        <v>3.9002189433655771E-2</v>
      </c>
      <c r="I128" s="38"/>
      <c r="J128" s="98" t="s">
        <v>204</v>
      </c>
      <c r="K128" s="93">
        <f>'DMI SR Data'!C177</f>
        <v>1260750.7682052613</v>
      </c>
      <c r="L128" s="93">
        <f>'DMI SR Data'!D177</f>
        <v>41443.377495811787</v>
      </c>
      <c r="M128" s="226">
        <f>'DMI SR Data'!E177</f>
        <v>3.3989277692886045E-2</v>
      </c>
      <c r="N128" s="93">
        <f>'DMI SR Data'!F177</f>
        <v>3860297.7507661437</v>
      </c>
      <c r="O128" s="93">
        <f>'DMI SR Data'!G177</f>
        <v>96412.098429189995</v>
      </c>
      <c r="P128" s="226">
        <f>'DMI SR Data'!H177</f>
        <v>2.5615044487158855E-2</v>
      </c>
    </row>
    <row r="129" spans="2:16" ht="15.75" thickBot="1">
      <c r="B129" s="98" t="s">
        <v>182</v>
      </c>
      <c r="C129" s="93">
        <f>'DMI SR Data'!C143</f>
        <v>4226155.2912883135</v>
      </c>
      <c r="D129" s="93">
        <f>'DMI SR Data'!D143</f>
        <v>97590.6495785187</v>
      </c>
      <c r="E129" s="226">
        <f>'DMI SR Data'!E143</f>
        <v>2.3637912458142528E-2</v>
      </c>
      <c r="F129" s="93">
        <f>'DMI SR Data'!F143</f>
        <v>11074752.545252066</v>
      </c>
      <c r="G129" s="93">
        <f>'DMI SR Data'!G143</f>
        <v>255348.07858387008</v>
      </c>
      <c r="H129" s="226">
        <f>'DMI SR Data'!H143</f>
        <v>2.3600936573776484E-2</v>
      </c>
      <c r="I129" s="38"/>
      <c r="J129" s="99" t="s">
        <v>205</v>
      </c>
      <c r="K129" s="100">
        <f>'DMI SR Data'!C178</f>
        <v>846552.75296845671</v>
      </c>
      <c r="L129" s="100">
        <f>'DMI SR Data'!D178</f>
        <v>27193.707419867627</v>
      </c>
      <c r="M129" s="227">
        <f>'DMI SR Data'!E178</f>
        <v>3.3189000069756357E-2</v>
      </c>
      <c r="N129" s="100">
        <f>'DMI SR Data'!F178</f>
        <v>2575319.3805520977</v>
      </c>
      <c r="O129" s="100">
        <f>'DMI SR Data'!G178</f>
        <v>74477.485860091634</v>
      </c>
      <c r="P129" s="227">
        <f>'DMI SR Data'!H178</f>
        <v>2.9780965369369739E-2</v>
      </c>
    </row>
    <row r="130" spans="2:16" ht="15.75" thickBot="1">
      <c r="B130" s="98" t="s">
        <v>183</v>
      </c>
      <c r="C130" s="93">
        <f>'DMI SR Data'!C144</f>
        <v>10116257.103110572</v>
      </c>
      <c r="D130" s="93">
        <f>'DMI SR Data'!D144</f>
        <v>273833.15214496478</v>
      </c>
      <c r="E130" s="226">
        <f>'DMI SR Data'!E144</f>
        <v>2.7821718868155432E-2</v>
      </c>
      <c r="F130" s="93">
        <f>'DMI SR Data'!F144</f>
        <v>27960100.09800284</v>
      </c>
      <c r="G130" s="93">
        <f>'DMI SR Data'!G144</f>
        <v>1013758.1920092925</v>
      </c>
      <c r="H130" s="226">
        <f>'DMI SR Data'!H144</f>
        <v>3.7621366029791492E-2</v>
      </c>
      <c r="I130" s="38"/>
      <c r="J130" s="261"/>
      <c r="K130" s="304"/>
      <c r="L130" s="264"/>
      <c r="M130" s="304"/>
      <c r="N130" s="304"/>
      <c r="O130" s="264"/>
      <c r="P130" s="304"/>
    </row>
    <row r="131" spans="2:16" ht="15.75" thickBot="1">
      <c r="B131" s="98" t="s">
        <v>184</v>
      </c>
      <c r="C131" s="93">
        <f>'DMI SR Data'!C145</f>
        <v>4200996.5440499755</v>
      </c>
      <c r="D131" s="93">
        <f>'DMI SR Data'!D145</f>
        <v>215375.8267543884</v>
      </c>
      <c r="E131" s="226">
        <f>'DMI SR Data'!E145</f>
        <v>5.4038214378946237E-2</v>
      </c>
      <c r="F131" s="93">
        <f>'DMI SR Data'!F145</f>
        <v>11142699.748498719</v>
      </c>
      <c r="G131" s="93">
        <f>'DMI SR Data'!G145</f>
        <v>705768.46415135264</v>
      </c>
      <c r="H131" s="226">
        <f>'DMI SR Data'!H145</f>
        <v>6.76222200686344E-2</v>
      </c>
      <c r="I131" s="38"/>
      <c r="J131" s="456" t="s">
        <v>337</v>
      </c>
      <c r="K131" s="408" t="s">
        <v>248</v>
      </c>
      <c r="L131" s="413"/>
      <c r="M131" s="409"/>
      <c r="N131" s="455" t="s">
        <v>33</v>
      </c>
      <c r="O131" s="429"/>
      <c r="P131" s="430"/>
    </row>
    <row r="132" spans="2:16" ht="30.75" thickBot="1">
      <c r="B132" s="98" t="s">
        <v>162</v>
      </c>
      <c r="C132" s="93">
        <f>'DMI SR Data'!C146</f>
        <v>11587790.894384801</v>
      </c>
      <c r="D132" s="93">
        <f>'DMI SR Data'!D146</f>
        <v>451190.63554621302</v>
      </c>
      <c r="E132" s="226">
        <f>'DMI SR Data'!E146</f>
        <v>4.0514216642383707E-2</v>
      </c>
      <c r="F132" s="93">
        <f>'DMI SR Data'!F146</f>
        <v>32139406.374931011</v>
      </c>
      <c r="G132" s="93">
        <f>'DMI SR Data'!G146</f>
        <v>1143933.9035781398</v>
      </c>
      <c r="H132" s="226">
        <f>'DMI SR Data'!H146</f>
        <v>3.6906483830353116E-2</v>
      </c>
      <c r="I132" s="38"/>
      <c r="J132" s="447"/>
      <c r="K132" s="306" t="s">
        <v>30</v>
      </c>
      <c r="L132" s="306" t="s">
        <v>36</v>
      </c>
      <c r="M132" s="306" t="s">
        <v>37</v>
      </c>
      <c r="N132" s="306" t="s">
        <v>30</v>
      </c>
      <c r="O132" s="306" t="s">
        <v>36</v>
      </c>
      <c r="P132" s="306" t="s">
        <v>37</v>
      </c>
    </row>
    <row r="133" spans="2:16" ht="15.75" thickBot="1">
      <c r="B133" s="98" t="s">
        <v>186</v>
      </c>
      <c r="C133" s="93">
        <f>'DMI SR Data'!C147</f>
        <v>5450410.0986624947</v>
      </c>
      <c r="D133" s="93">
        <f>'DMI SR Data'!D147</f>
        <v>277436.77848595195</v>
      </c>
      <c r="E133" s="226">
        <f>'DMI SR Data'!E147</f>
        <v>5.363197552244163E-2</v>
      </c>
      <c r="F133" s="93">
        <f>'DMI SR Data'!F147</f>
        <v>14839152.274327416</v>
      </c>
      <c r="G133" s="93">
        <f>'DMI SR Data'!G147</f>
        <v>740678.27879242413</v>
      </c>
      <c r="H133" s="226">
        <f>'DMI SR Data'!H147</f>
        <v>5.253606021665877E-2</v>
      </c>
      <c r="J133" s="330" t="s">
        <v>338</v>
      </c>
      <c r="K133" s="331">
        <f>'DMI SR Data'!C170</f>
        <v>10426221.437198559</v>
      </c>
      <c r="L133" s="331">
        <f>'DMI SR Data'!D170</f>
        <v>163659.13850689493</v>
      </c>
      <c r="M133" s="332">
        <f>'DMI SR Data'!E170</f>
        <v>1.5947200488883682E-2</v>
      </c>
      <c r="N133" s="331">
        <f>'DMI SR Data'!F170</f>
        <v>29294183.673181538</v>
      </c>
      <c r="O133" s="331">
        <f>'DMI SR Data'!G170</f>
        <v>953099.77269736305</v>
      </c>
      <c r="P133" s="333">
        <f>'DMI SR Data'!H170</f>
        <v>3.3629616144676827E-2</v>
      </c>
    </row>
    <row r="134" spans="2:16">
      <c r="B134" s="98" t="s">
        <v>164</v>
      </c>
      <c r="C134" s="93">
        <f>'DMI SR Data'!C148</f>
        <v>6768605.9003628297</v>
      </c>
      <c r="D134" s="93">
        <f>'DMI SR Data'!D148</f>
        <v>216050.20320799015</v>
      </c>
      <c r="E134" s="226">
        <f>'DMI SR Data'!E148</f>
        <v>3.2971898781692231E-2</v>
      </c>
      <c r="F134" s="93">
        <f>'DMI SR Data'!F148</f>
        <v>18361760.553301468</v>
      </c>
      <c r="G134" s="93">
        <f>'DMI SR Data'!G148</f>
        <v>709019.31094164774</v>
      </c>
      <c r="H134" s="226">
        <f>'DMI SR Data'!H148</f>
        <v>4.0164827728866995E-2</v>
      </c>
      <c r="J134" s="98" t="s">
        <v>196</v>
      </c>
      <c r="K134" s="321">
        <f>'DMI SR Data'!C171</f>
        <v>2895437.6574860266</v>
      </c>
      <c r="L134" s="290">
        <f>'DMI SR Data'!D171</f>
        <v>40743.493822579272</v>
      </c>
      <c r="M134" s="322">
        <f>'DMI SR Data'!E171</f>
        <v>1.4272454941475372E-2</v>
      </c>
      <c r="N134" s="290">
        <f>'DMI SR Data'!F171</f>
        <v>8258304.6633790405</v>
      </c>
      <c r="O134" s="290">
        <f>'DMI SR Data'!G171</f>
        <v>287394.51751153823</v>
      </c>
      <c r="P134" s="323">
        <f>'DMI SR Data'!H171</f>
        <v>3.605542055451938E-2</v>
      </c>
    </row>
    <row r="135" spans="2:16" ht="15.75" thickBot="1">
      <c r="B135" s="98" t="s">
        <v>187</v>
      </c>
      <c r="C135" s="93">
        <f>'DMI SR Data'!C149</f>
        <v>10211739.544500466</v>
      </c>
      <c r="D135" s="93">
        <f>'DMI SR Data'!D149</f>
        <v>330761.72389164008</v>
      </c>
      <c r="E135" s="226">
        <f>'DMI SR Data'!E149</f>
        <v>3.347459430601777E-2</v>
      </c>
      <c r="F135" s="93">
        <f>'DMI SR Data'!F149</f>
        <v>29289489.037776068</v>
      </c>
      <c r="G135" s="93">
        <f>'DMI SR Data'!G149</f>
        <v>955115.56244034693</v>
      </c>
      <c r="H135" s="226">
        <f>'DMI SR Data'!H149</f>
        <v>3.3708723549922437E-2</v>
      </c>
      <c r="J135" s="99" t="s">
        <v>339</v>
      </c>
      <c r="K135" s="324">
        <f>'DMI SR Data'!C172</f>
        <v>7530783.7797125131</v>
      </c>
      <c r="L135" s="100">
        <f>'DMI SR Data'!D172</f>
        <v>122915.64468432032</v>
      </c>
      <c r="M135" s="227">
        <f>'DMI SR Data'!E172</f>
        <v>1.6592580003295717E-2</v>
      </c>
      <c r="N135" s="100">
        <f>'DMI SR Data'!F172</f>
        <v>21035879.009802498</v>
      </c>
      <c r="O135" s="100">
        <f>'DMI SR Data'!G172</f>
        <v>665705.25518582389</v>
      </c>
      <c r="P135" s="325">
        <f>'DMI SR Data'!H172</f>
        <v>3.2680391596313661E-2</v>
      </c>
    </row>
    <row r="136" spans="2:16" ht="15.75" thickBot="1">
      <c r="B136" s="99" t="s">
        <v>188</v>
      </c>
      <c r="C136" s="100">
        <f>'DMI SR Data'!C150</f>
        <v>1862275.7281997651</v>
      </c>
      <c r="D136" s="100">
        <f>'DMI SR Data'!D150</f>
        <v>21507.674298676662</v>
      </c>
      <c r="E136" s="227">
        <f>'DMI SR Data'!E150</f>
        <v>1.1684076249093985E-2</v>
      </c>
      <c r="F136" s="100">
        <f>'DMI SR Data'!F150</f>
        <v>4780804.2182091866</v>
      </c>
      <c r="G136" s="100">
        <f>'DMI SR Data'!G150</f>
        <v>91636.773784123361</v>
      </c>
      <c r="H136" s="227">
        <f>'DMI SR Data'!H150</f>
        <v>1.9542226817485488E-2</v>
      </c>
      <c r="J136" s="292"/>
      <c r="K136" s="75"/>
      <c r="L136" s="75"/>
      <c r="M136" s="296"/>
      <c r="N136" s="75"/>
      <c r="O136" s="75"/>
      <c r="P136" s="296"/>
    </row>
    <row r="137" spans="2:16" ht="15.75" thickBot="1">
      <c r="B137" s="220"/>
      <c r="C137" s="38"/>
      <c r="D137" s="45"/>
      <c r="E137" s="38"/>
      <c r="F137" s="38"/>
      <c r="G137" s="45"/>
      <c r="H137" s="38"/>
      <c r="J137" s="450" t="s">
        <v>430</v>
      </c>
      <c r="K137" s="452" t="s">
        <v>102</v>
      </c>
      <c r="L137" s="453"/>
      <c r="M137" s="454"/>
      <c r="N137" s="452" t="s">
        <v>33</v>
      </c>
      <c r="O137" s="453"/>
      <c r="P137" s="454"/>
    </row>
    <row r="138" spans="2:16" ht="30.75" thickBot="1">
      <c r="B138" s="457" t="s">
        <v>73</v>
      </c>
      <c r="C138" s="408" t="s">
        <v>248</v>
      </c>
      <c r="D138" s="413"/>
      <c r="E138" s="409"/>
      <c r="F138" s="427" t="s">
        <v>33</v>
      </c>
      <c r="G138" s="427"/>
      <c r="H138" s="427"/>
      <c r="J138" s="451"/>
      <c r="K138" s="309" t="s">
        <v>30</v>
      </c>
      <c r="L138" s="308" t="s">
        <v>36</v>
      </c>
      <c r="M138" s="308" t="s">
        <v>37</v>
      </c>
      <c r="N138" s="307" t="s">
        <v>30</v>
      </c>
      <c r="O138" s="307" t="s">
        <v>36</v>
      </c>
      <c r="P138" s="310" t="s">
        <v>37</v>
      </c>
    </row>
    <row r="139" spans="2:16" ht="30.75" thickBot="1">
      <c r="B139" s="458"/>
      <c r="C139" s="306" t="s">
        <v>30</v>
      </c>
      <c r="D139" s="306" t="s">
        <v>36</v>
      </c>
      <c r="E139" s="306" t="s">
        <v>37</v>
      </c>
      <c r="F139" s="306" t="s">
        <v>30</v>
      </c>
      <c r="G139" s="306" t="s">
        <v>36</v>
      </c>
      <c r="H139" s="306" t="s">
        <v>37</v>
      </c>
      <c r="J139" s="334" t="s">
        <v>17</v>
      </c>
      <c r="K139" s="331">
        <f>'DMI SR Data'!C181</f>
        <v>22924044.508592669</v>
      </c>
      <c r="L139" s="331">
        <f>'DMI SR Data'!D181</f>
        <v>1006545.0302813165</v>
      </c>
      <c r="M139" s="332">
        <f>'DMI SR Data'!E181</f>
        <v>4.5924263909637671E-2</v>
      </c>
      <c r="N139" s="331">
        <f>'DMI SR Data'!F181</f>
        <v>61441211.97126133</v>
      </c>
      <c r="O139" s="331">
        <f>'DMI SR Data'!G181</f>
        <v>2659455.9580468535</v>
      </c>
      <c r="P139" s="333">
        <f>'DMI SR Data'!H181</f>
        <v>4.5242880417675727E-2</v>
      </c>
    </row>
    <row r="140" spans="2:16" ht="15.75" thickBot="1">
      <c r="B140" s="335" t="s">
        <v>14</v>
      </c>
      <c r="C140" s="331">
        <f>'DMI SR Data'!C159</f>
        <v>40954890.865555882</v>
      </c>
      <c r="D140" s="331">
        <f>'DMI SR Data'!D159</f>
        <v>945915.23798216879</v>
      </c>
      <c r="E140" s="332">
        <f>'DMI SR Data'!E159</f>
        <v>2.3642575775678076E-2</v>
      </c>
      <c r="F140" s="331">
        <f>'DMI SR Data'!F159</f>
        <v>110041361.99062099</v>
      </c>
      <c r="G140" s="331">
        <f>'DMI SR Data'!G159</f>
        <v>3812111.2194255739</v>
      </c>
      <c r="H140" s="333">
        <f>'DMI SR Data'!H159</f>
        <v>3.5885701835894401E-2</v>
      </c>
      <c r="J140" s="315" t="s">
        <v>425</v>
      </c>
      <c r="K140" s="321">
        <f>'DMI SR Data'!C182</f>
        <v>2374492.0340643153</v>
      </c>
      <c r="L140" s="290">
        <f>'DMI SR Data'!D182</f>
        <v>134448.36886928137</v>
      </c>
      <c r="M140" s="322">
        <f>'DMI SR Data'!E182</f>
        <v>6.0020423243658222E-2</v>
      </c>
      <c r="N140" s="290">
        <f>'DMI SR Data'!F182</f>
        <v>6467503.1791755976</v>
      </c>
      <c r="O140" s="290">
        <f>'DMI SR Data'!G182</f>
        <v>353807.06879502349</v>
      </c>
      <c r="P140" s="323">
        <f>'DMI SR Data'!H182</f>
        <v>5.787122264619711E-2</v>
      </c>
    </row>
    <row r="141" spans="2:16">
      <c r="B141" s="293" t="s">
        <v>189</v>
      </c>
      <c r="C141" s="321">
        <f>'DMI SR Data'!C160</f>
        <v>2495827.4987010639</v>
      </c>
      <c r="D141" s="290">
        <f>'DMI SR Data'!D160</f>
        <v>78439.840934763663</v>
      </c>
      <c r="E141" s="322">
        <f>'DMI SR Data'!E160</f>
        <v>3.2448184585852961E-2</v>
      </c>
      <c r="F141" s="290">
        <f>'DMI SR Data'!F160</f>
        <v>6324201.0205877898</v>
      </c>
      <c r="G141" s="290">
        <f>'DMI SR Data'!G160</f>
        <v>282721.06294281594</v>
      </c>
      <c r="H141" s="323">
        <f>'DMI SR Data'!H160</f>
        <v>4.679665660150982E-2</v>
      </c>
      <c r="J141" s="315" t="s">
        <v>426</v>
      </c>
      <c r="K141" s="321">
        <f>'DMI SR Data'!C183</f>
        <v>9310570.6370322369</v>
      </c>
      <c r="L141" s="290">
        <f>'DMI SR Data'!D183</f>
        <v>346931.97817385942</v>
      </c>
      <c r="M141" s="322">
        <f>'DMI SR Data'!E183</f>
        <v>3.8704368993165685E-2</v>
      </c>
      <c r="N141" s="290">
        <f>'DMI SR Data'!F183</f>
        <v>24773073.439300612</v>
      </c>
      <c r="O141" s="290">
        <f>'DMI SR Data'!G183</f>
        <v>983805.61949018762</v>
      </c>
      <c r="P141" s="323">
        <f>'DMI SR Data'!H183</f>
        <v>4.1355018865731008E-2</v>
      </c>
    </row>
    <row r="142" spans="2:16">
      <c r="B142" s="293" t="s">
        <v>190</v>
      </c>
      <c r="C142" s="321">
        <f>'DMI SR Data'!C161</f>
        <v>12840540.036637036</v>
      </c>
      <c r="D142" s="290">
        <f>'DMI SR Data'!D161</f>
        <v>145350.8008145541</v>
      </c>
      <c r="E142" s="322">
        <f>'DMI SR Data'!E161</f>
        <v>1.1449281937792027E-2</v>
      </c>
      <c r="F142" s="290">
        <f>'DMI SR Data'!F161</f>
        <v>35663332.058046348</v>
      </c>
      <c r="G142" s="290">
        <f>'DMI SR Data'!G161</f>
        <v>1061685.285078302</v>
      </c>
      <c r="H142" s="323">
        <f>'DMI SR Data'!H161</f>
        <v>3.068308546250249E-2</v>
      </c>
      <c r="J142" s="315" t="s">
        <v>427</v>
      </c>
      <c r="K142" s="321">
        <f>'DMI SR Data'!C184</f>
        <v>5280781.6192287523</v>
      </c>
      <c r="L142" s="290">
        <f>'DMI SR Data'!D184</f>
        <v>230667.45590423234</v>
      </c>
      <c r="M142" s="322">
        <f>'DMI SR Data'!E184</f>
        <v>4.5675691369397198E-2</v>
      </c>
      <c r="N142" s="290">
        <f>'DMI SR Data'!F184</f>
        <v>14169078.647078183</v>
      </c>
      <c r="O142" s="290">
        <f>'DMI SR Data'!G184</f>
        <v>628201.8028650973</v>
      </c>
      <c r="P142" s="323">
        <f>'DMI SR Data'!H184</f>
        <v>4.6392992868373187E-2</v>
      </c>
    </row>
    <row r="143" spans="2:16" ht="15.75" thickBot="1">
      <c r="B143" s="293" t="s">
        <v>424</v>
      </c>
      <c r="C143" s="321">
        <f>'DMI SR Data'!C162</f>
        <v>3824521.1044609747</v>
      </c>
      <c r="D143" s="290">
        <f>'DMI SR Data'!D162</f>
        <v>128436.03487679316</v>
      </c>
      <c r="E143" s="322">
        <f>'DMI SR Data'!E162</f>
        <v>3.4749209625535626E-2</v>
      </c>
      <c r="F143" s="290">
        <f>'DMI SR Data'!F162</f>
        <v>9978661.9684642032</v>
      </c>
      <c r="G143" s="290">
        <f>'DMI SR Data'!G162</f>
        <v>503316.57558751106</v>
      </c>
      <c r="H143" s="323">
        <f>'DMI SR Data'!H162</f>
        <v>5.3118546577298476E-2</v>
      </c>
      <c r="J143" s="316" t="s">
        <v>428</v>
      </c>
      <c r="K143" s="324">
        <f>'DMI SR Data'!C185</f>
        <v>5958200.2182674548</v>
      </c>
      <c r="L143" s="100">
        <f>'DMI SR Data'!D185</f>
        <v>294497.22733402904</v>
      </c>
      <c r="M143" s="227">
        <f>'DMI SR Data'!E185</f>
        <v>5.1997293609051601E-2</v>
      </c>
      <c r="N143" s="100">
        <f>'DMI SR Data'!F185</f>
        <v>16031556.705706943</v>
      </c>
      <c r="O143" s="100">
        <f>'DMI SR Data'!G185</f>
        <v>693641.46689654142</v>
      </c>
      <c r="P143" s="325">
        <f>'DMI SR Data'!H185</f>
        <v>4.5223973147366266E-2</v>
      </c>
    </row>
    <row r="144" spans="2:16" ht="15.75" thickBot="1">
      <c r="B144" s="293" t="s">
        <v>191</v>
      </c>
      <c r="C144" s="321">
        <f>'DMI SR Data'!C163</f>
        <v>3079412.1956140418</v>
      </c>
      <c r="D144" s="290">
        <f>'DMI SR Data'!D163</f>
        <v>68636.48811383592</v>
      </c>
      <c r="E144" s="322">
        <f>'DMI SR Data'!E163</f>
        <v>2.2796944967655393E-2</v>
      </c>
      <c r="F144" s="290">
        <f>'DMI SR Data'!F163</f>
        <v>7964103.3140028538</v>
      </c>
      <c r="G144" s="290">
        <f>'DMI SR Data'!G163</f>
        <v>243935.19625437167</v>
      </c>
      <c r="H144" s="323">
        <f>'DMI SR Data'!H163</f>
        <v>3.1597135261027601E-2</v>
      </c>
      <c r="J144" s="261"/>
      <c r="K144" s="261"/>
      <c r="L144" s="264"/>
      <c r="M144" s="261"/>
      <c r="N144" s="261"/>
      <c r="O144" s="264"/>
      <c r="P144" s="261"/>
    </row>
    <row r="145" spans="2:16" ht="15.75" thickBot="1">
      <c r="B145" s="293" t="s">
        <v>192</v>
      </c>
      <c r="C145" s="321">
        <f>'DMI SR Data'!C164</f>
        <v>7206498.9601793708</v>
      </c>
      <c r="D145" s="290">
        <f>'DMI SR Data'!D164</f>
        <v>205323.61002131086</v>
      </c>
      <c r="E145" s="322">
        <f>'DMI SR Data'!E164</f>
        <v>2.9327020071947697E-2</v>
      </c>
      <c r="F145" s="290">
        <f>'DMI SR Data'!F164</f>
        <v>20018863.965317108</v>
      </c>
      <c r="G145" s="290">
        <f>'DMI SR Data'!G164</f>
        <v>587446.01974108443</v>
      </c>
      <c r="H145" s="323">
        <f>'DMI SR Data'!H164</f>
        <v>3.0231762879395482E-2</v>
      </c>
      <c r="J145" s="456" t="s">
        <v>74</v>
      </c>
      <c r="K145" s="408" t="s">
        <v>248</v>
      </c>
      <c r="L145" s="413"/>
      <c r="M145" s="409"/>
      <c r="N145" s="455" t="s">
        <v>33</v>
      </c>
      <c r="O145" s="429"/>
      <c r="P145" s="430"/>
    </row>
    <row r="146" spans="2:16" ht="30.75" thickBot="1">
      <c r="B146" s="293" t="s">
        <v>193</v>
      </c>
      <c r="C146" s="321">
        <f>'DMI SR Data'!C165</f>
        <v>6282816.9029867165</v>
      </c>
      <c r="D146" s="290">
        <f>'DMI SR Data'!D165</f>
        <v>229808.62456356827</v>
      </c>
      <c r="E146" s="322">
        <f>'DMI SR Data'!E165</f>
        <v>3.796601854696869E-2</v>
      </c>
      <c r="F146" s="290">
        <f>'DMI SR Data'!F165</f>
        <v>16208140.651516151</v>
      </c>
      <c r="G146" s="290">
        <f>'DMI SR Data'!G165</f>
        <v>650625.41399375908</v>
      </c>
      <c r="H146" s="323">
        <f>'DMI SR Data'!H165</f>
        <v>4.1820650924033691E-2</v>
      </c>
      <c r="J146" s="447"/>
      <c r="K146" s="263" t="s">
        <v>30</v>
      </c>
      <c r="L146" s="263" t="s">
        <v>36</v>
      </c>
      <c r="M146" s="263" t="s">
        <v>37</v>
      </c>
      <c r="N146" s="263" t="s">
        <v>30</v>
      </c>
      <c r="O146" s="263" t="s">
        <v>36</v>
      </c>
      <c r="P146" s="263" t="s">
        <v>37</v>
      </c>
    </row>
    <row r="147" spans="2:16" ht="15.75" thickBot="1">
      <c r="B147" s="293" t="s">
        <v>194</v>
      </c>
      <c r="C147" s="321">
        <f>'DMI SR Data'!C166</f>
        <v>2304478.6649249373</v>
      </c>
      <c r="D147" s="290">
        <f>'DMI SR Data'!D166</f>
        <v>43348.518471734598</v>
      </c>
      <c r="E147" s="322">
        <f>'DMI SR Data'!E166</f>
        <v>1.917117355660879E-2</v>
      </c>
      <c r="F147" s="290">
        <f>'DMI SR Data'!F166</f>
        <v>6175260.2095599463</v>
      </c>
      <c r="G147" s="290">
        <f>'DMI SR Data'!G166</f>
        <v>223561.02296887524</v>
      </c>
      <c r="H147" s="323">
        <f>'DMI SR Data'!H166</f>
        <v>3.7562554147990014E-2</v>
      </c>
      <c r="J147" s="330" t="s">
        <v>16</v>
      </c>
      <c r="K147" s="331">
        <f>'DMI SR Data'!C179</f>
        <v>32146934.217921659</v>
      </c>
      <c r="L147" s="331">
        <f>'DMI SR Data'!D179</f>
        <v>-410693.30829906836</v>
      </c>
      <c r="M147" s="332">
        <f>'DMI SR Data'!E179</f>
        <v>-1.2614349985062976E-2</v>
      </c>
      <c r="N147" s="331">
        <f>'DMI SR Data'!F179</f>
        <v>98917296.531203389</v>
      </c>
      <c r="O147" s="331">
        <f>'DMI SR Data'!G179</f>
        <v>141407.53398098052</v>
      </c>
      <c r="P147" s="333">
        <f>'DMI SR Data'!H179</f>
        <v>1.4315997093679097E-3</v>
      </c>
    </row>
    <row r="148" spans="2:16" ht="15.75" thickBot="1">
      <c r="B148" s="293" t="s">
        <v>195</v>
      </c>
      <c r="C148" s="321">
        <f>'DMI SR Data'!C167</f>
        <v>994859.17941976886</v>
      </c>
      <c r="D148" s="290">
        <f>'DMI SR Data'!D167</f>
        <v>38694.69185881177</v>
      </c>
      <c r="E148" s="322">
        <f>'DMI SR Data'!E167</f>
        <v>4.0468656138356027E-2</v>
      </c>
      <c r="F148" s="290">
        <f>'DMI SR Data'!F167</f>
        <v>2601378.3911756421</v>
      </c>
      <c r="G148" s="290">
        <f>'DMI SR Data'!G167</f>
        <v>136308.72234469326</v>
      </c>
      <c r="H148" s="323">
        <f>'DMI SR Data'!H167</f>
        <v>5.5296093278100825E-2</v>
      </c>
      <c r="J148" s="330" t="s">
        <v>18</v>
      </c>
      <c r="K148" s="331">
        <f>'DMI SR Data'!C186</f>
        <v>2044543.189306678</v>
      </c>
      <c r="L148" s="331">
        <f>'DMI SR Data'!D186</f>
        <v>83076.982608848484</v>
      </c>
      <c r="M148" s="332">
        <f>'DMI SR Data'!E186</f>
        <v>4.2354531689184884E-2</v>
      </c>
      <c r="N148" s="331">
        <f>'DMI SR Data'!F186</f>
        <v>5864750.8005600991</v>
      </c>
      <c r="O148" s="331">
        <f>'DMI SR Data'!G186</f>
        <v>199792.79031584132</v>
      </c>
      <c r="P148" s="333">
        <f>'DMI SR Data'!H186</f>
        <v>3.5268185563696139E-2</v>
      </c>
    </row>
    <row r="149" spans="2:16" ht="15.75" thickBot="1">
      <c r="B149" s="294" t="s">
        <v>131</v>
      </c>
      <c r="C149" s="321">
        <f>'DMI SR Data'!C168</f>
        <v>982375.37315783394</v>
      </c>
      <c r="D149" s="290">
        <f>'DMI SR Data'!D168</f>
        <v>7070.884932530229</v>
      </c>
      <c r="E149" s="322">
        <f>'DMI SR Data'!E168</f>
        <v>7.2499255544252079E-3</v>
      </c>
      <c r="F149" s="290">
        <f>'DMI SR Data'!F168</f>
        <v>2513910.7102495027</v>
      </c>
      <c r="G149" s="290">
        <f>'DMI SR Data'!G168</f>
        <v>44359.960078917909</v>
      </c>
      <c r="H149" s="323">
        <f>'DMI SR Data'!H168</f>
        <v>1.7962765120681862E-2</v>
      </c>
      <c r="J149" s="330" t="s">
        <v>330</v>
      </c>
      <c r="K149" s="331">
        <f>'DMI SR Data'!C188</f>
        <v>7249554.5571609801</v>
      </c>
      <c r="L149" s="331">
        <f>'DMI SR Data'!D188</f>
        <v>319801.83788249642</v>
      </c>
      <c r="M149" s="332">
        <f>'DMI SR Data'!E188</f>
        <v>4.6149098075723795E-2</v>
      </c>
      <c r="N149" s="331">
        <f>'DMI SR Data'!F188</f>
        <v>18854297.897722296</v>
      </c>
      <c r="O149" s="331">
        <f>'DMI SR Data'!G188</f>
        <v>1040577.4431310222</v>
      </c>
      <c r="P149" s="333">
        <f>'DMI SR Data'!H188</f>
        <v>5.8414380408828397E-2</v>
      </c>
    </row>
    <row r="150" spans="2:16" ht="15.75" thickBot="1">
      <c r="B150" s="295" t="s">
        <v>422</v>
      </c>
      <c r="C150" s="324">
        <f>'DMI SR Data'!C169</f>
        <v>943560.94947413169</v>
      </c>
      <c r="D150" s="100">
        <f>'DMI SR Data'!D169</f>
        <v>805.74339426390361</v>
      </c>
      <c r="E150" s="227">
        <f>'DMI SR Data'!E169</f>
        <v>8.5466872955739805E-4</v>
      </c>
      <c r="F150" s="100">
        <f>'DMI SR Data'!F169</f>
        <v>2593509.701701445</v>
      </c>
      <c r="G150" s="100">
        <f>'DMI SR Data'!G169</f>
        <v>78151.960435254034</v>
      </c>
      <c r="H150" s="325">
        <f>'DMI SR Data'!H169</f>
        <v>3.1069918665292351E-2</v>
      </c>
      <c r="J150" s="330" t="s">
        <v>19</v>
      </c>
      <c r="K150" s="331">
        <f>'DMI SR Data'!C190</f>
        <v>4790483.2544993237</v>
      </c>
      <c r="L150" s="331">
        <f>'DMI SR Data'!D190</f>
        <v>-13728.372080259956</v>
      </c>
      <c r="M150" s="332">
        <f>'DMI SR Data'!E190</f>
        <v>-2.8575702211590618E-3</v>
      </c>
      <c r="N150" s="331">
        <f>'DMI SR Data'!F190</f>
        <v>13718100.276837755</v>
      </c>
      <c r="O150" s="331">
        <f>'DMI SR Data'!G190</f>
        <v>377546.42764672823</v>
      </c>
      <c r="P150" s="333">
        <f>'DMI SR Data'!H190</f>
        <v>2.8300656173253461E-2</v>
      </c>
    </row>
    <row r="151" spans="2:16" ht="15.75" thickBot="1">
      <c r="J151" s="330" t="s">
        <v>20</v>
      </c>
      <c r="K151" s="331">
        <f>'DMI SR Data'!C192</f>
        <v>11145869.468049658</v>
      </c>
      <c r="L151" s="331">
        <f>'DMI SR Data'!D192</f>
        <v>63974.59070591256</v>
      </c>
      <c r="M151" s="332">
        <f>'DMI SR Data'!E192</f>
        <v>5.7728927601275737E-3</v>
      </c>
      <c r="N151" s="331">
        <f>'DMI SR Data'!F192</f>
        <v>30532493.25948697</v>
      </c>
      <c r="O151" s="331">
        <f>'DMI SR Data'!G192</f>
        <v>568356.6776849106</v>
      </c>
      <c r="P151" s="333">
        <f>'DMI SR Data'!H192</f>
        <v>1.8967897711095312E-2</v>
      </c>
    </row>
    <row r="152" spans="2:16" ht="15.75" thickBot="1">
      <c r="J152" s="330" t="s">
        <v>335</v>
      </c>
      <c r="K152" s="331">
        <f>'DMI SR Data'!C194</f>
        <v>8018395.7226572167</v>
      </c>
      <c r="L152" s="331">
        <f>'DMI SR Data'!D194</f>
        <v>2639.1074006035924</v>
      </c>
      <c r="M152" s="332">
        <f>'DMI SR Data'!E194</f>
        <v>3.2923996165009625E-4</v>
      </c>
      <c r="N152" s="331">
        <f>'DMI SR Data'!F194</f>
        <v>23791869.250197362</v>
      </c>
      <c r="O152" s="331">
        <f>'DMI SR Data'!G194</f>
        <v>22843.526563260704</v>
      </c>
      <c r="P152" s="333">
        <f>'DMI SR Data'!H194</f>
        <v>9.6106280622797462E-4</v>
      </c>
    </row>
    <row r="153" spans="2:16" ht="15.75" thickBot="1">
      <c r="J153" s="330" t="s">
        <v>331</v>
      </c>
      <c r="K153" s="331">
        <f>'DMI SR Data'!C196</f>
        <v>6581326.150996183</v>
      </c>
      <c r="L153" s="331">
        <f>'DMI SR Data'!D196</f>
        <v>129367.42626369745</v>
      </c>
      <c r="M153" s="332">
        <f>'DMI SR Data'!E196</f>
        <v>2.0050876297114151E-2</v>
      </c>
      <c r="N153" s="331">
        <f>'DMI SR Data'!F196</f>
        <v>17302483.956942979</v>
      </c>
      <c r="O153" s="331">
        <f>'DMI SR Data'!G196</f>
        <v>535731.3964207042</v>
      </c>
      <c r="P153" s="333">
        <f>'DMI SR Data'!H196</f>
        <v>3.1952007073933732E-2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B24:H30 B13:H13 B77:B83 J17 B58:H58 I76 F86:H86 B107:H108 B151:H1048576 Q4:XFD32 J33:T33 A4:A1048576 U33:XFD89 I133:I1048576 J154:P1048576 Q34:T89 Q90:XFD1048576 B55:H56 I46:I49 F57:H57 C62:H62 I53:I55 I89:I93 J85:P85 I97:I99 C99:H106 J136 J69 K37:P39 J51:P55 I120:J120 K89:P91 J103:P106 K140:P142 C14:H19 B66:H66 C67:H72 B73:H73">
    <cfRule type="cellIs" dxfId="238" priority="516" operator="lessThan">
      <formula>0</formula>
    </cfRule>
  </conditionalFormatting>
  <conditionalFormatting sqref="B4 F4:I4 N4:P4 B5:I5 K5:P5 N19 K20:P20 N42 J42 K43:P43 N13 K14:P14 F21:H21 N28 K29:P29 B22:H22 B21 B33 B32:H32 B53:H53 B10 F10:I10 B9:I9 C11:I11 B20:H20 F33:H33 B34:H34 I6:I8 I12:I45">
    <cfRule type="cellIs" dxfId="237" priority="423" operator="lessThan">
      <formula>0</formula>
    </cfRule>
  </conditionalFormatting>
  <conditionalFormatting sqref="B23:H23">
    <cfRule type="cellIs" dxfId="236" priority="420" operator="lessThan">
      <formula>0</formula>
    </cfRule>
  </conditionalFormatting>
  <conditionalFormatting sqref="B6">
    <cfRule type="cellIs" dxfId="235" priority="422" operator="lessThan">
      <formula>0</formula>
    </cfRule>
  </conditionalFormatting>
  <conditionalFormatting sqref="C12:H12">
    <cfRule type="cellIs" dxfId="234" priority="421" operator="lessThan">
      <formula>0</formula>
    </cfRule>
  </conditionalFormatting>
  <conditionalFormatting sqref="B35:H35 B44 B46:H52 B99:B106">
    <cfRule type="cellIs" dxfId="233" priority="419" operator="lessThan">
      <formula>0</formula>
    </cfRule>
  </conditionalFormatting>
  <conditionalFormatting sqref="K30:P30">
    <cfRule type="cellIs" dxfId="232" priority="418" operator="lessThan">
      <formula>0</formula>
    </cfRule>
  </conditionalFormatting>
  <conditionalFormatting sqref="K31:P31">
    <cfRule type="cellIs" dxfId="231" priority="415" operator="lessThan">
      <formula>0</formula>
    </cfRule>
  </conditionalFormatting>
  <conditionalFormatting sqref="B36:H43 C44:H44">
    <cfRule type="cellIs" dxfId="230" priority="414" operator="lessThan">
      <formula>0</formula>
    </cfRule>
  </conditionalFormatting>
  <conditionalFormatting sqref="B7">
    <cfRule type="cellIs" dxfId="229" priority="411" operator="lessThan">
      <formula>0</formula>
    </cfRule>
  </conditionalFormatting>
  <conditionalFormatting sqref="B8">
    <cfRule type="cellIs" dxfId="228" priority="410" operator="lessThan">
      <formula>0</formula>
    </cfRule>
  </conditionalFormatting>
  <conditionalFormatting sqref="B31:H31">
    <cfRule type="cellIs" dxfId="227" priority="408" operator="lessThan">
      <formula>0</formula>
    </cfRule>
  </conditionalFormatting>
  <conditionalFormatting sqref="B45:H45">
    <cfRule type="cellIs" dxfId="226" priority="407" operator="lessThan">
      <formula>0</formula>
    </cfRule>
  </conditionalFormatting>
  <conditionalFormatting sqref="K32:P32">
    <cfRule type="cellIs" dxfId="225" priority="406" operator="lessThan">
      <formula>0</formula>
    </cfRule>
  </conditionalFormatting>
  <conditionalFormatting sqref="J44">
    <cfRule type="cellIs" dxfId="224" priority="403" operator="lessThan">
      <formula>0</formula>
    </cfRule>
  </conditionalFormatting>
  <conditionalFormatting sqref="J45">
    <cfRule type="cellIs" dxfId="223" priority="401" operator="lessThan">
      <formula>0</formula>
    </cfRule>
  </conditionalFormatting>
  <conditionalFormatting sqref="J46">
    <cfRule type="cellIs" dxfId="222" priority="400" operator="lessThan">
      <formula>0</formula>
    </cfRule>
  </conditionalFormatting>
  <conditionalFormatting sqref="J47">
    <cfRule type="cellIs" dxfId="221" priority="399" operator="lessThan">
      <formula>0</formula>
    </cfRule>
  </conditionalFormatting>
  <conditionalFormatting sqref="J48">
    <cfRule type="cellIs" dxfId="220" priority="398" operator="lessThan">
      <formula>0</formula>
    </cfRule>
  </conditionalFormatting>
  <conditionalFormatting sqref="J49">
    <cfRule type="cellIs" dxfId="219" priority="397" operator="lessThan">
      <formula>0</formula>
    </cfRule>
  </conditionalFormatting>
  <conditionalFormatting sqref="J50">
    <cfRule type="cellIs" dxfId="218" priority="396" operator="lessThan">
      <formula>0</formula>
    </cfRule>
  </conditionalFormatting>
  <conditionalFormatting sqref="K21:P21">
    <cfRule type="cellIs" dxfId="217" priority="394" operator="lessThan">
      <formula>0</formula>
    </cfRule>
  </conditionalFormatting>
  <conditionalFormatting sqref="K22:P25">
    <cfRule type="cellIs" dxfId="216" priority="391" operator="lessThan">
      <formula>0</formula>
    </cfRule>
  </conditionalFormatting>
  <conditionalFormatting sqref="K26:P26">
    <cfRule type="cellIs" dxfId="215" priority="389" operator="lessThan">
      <formula>0</formula>
    </cfRule>
  </conditionalFormatting>
  <conditionalFormatting sqref="K42">
    <cfRule type="cellIs" dxfId="214" priority="388" operator="lessThan">
      <formula>0</formula>
    </cfRule>
  </conditionalFormatting>
  <conditionalFormatting sqref="K19">
    <cfRule type="cellIs" dxfId="213" priority="387" operator="lessThan">
      <formula>0</formula>
    </cfRule>
  </conditionalFormatting>
  <conditionalFormatting sqref="K4:M4">
    <cfRule type="cellIs" dxfId="212" priority="386" operator="lessThan">
      <formula>0</formula>
    </cfRule>
  </conditionalFormatting>
  <conditionalFormatting sqref="C4:E4">
    <cfRule type="cellIs" dxfId="211" priority="385" operator="lessThan">
      <formula>0</formula>
    </cfRule>
  </conditionalFormatting>
  <conditionalFormatting sqref="C10:E10">
    <cfRule type="cellIs" dxfId="210" priority="384" operator="lessThan">
      <formula>0</formula>
    </cfRule>
  </conditionalFormatting>
  <conditionalFormatting sqref="C21:E21">
    <cfRule type="cellIs" dxfId="209" priority="383" operator="lessThan">
      <formula>0</formula>
    </cfRule>
  </conditionalFormatting>
  <conditionalFormatting sqref="C33:E33">
    <cfRule type="cellIs" dxfId="208" priority="382" operator="lessThan">
      <formula>0</formula>
    </cfRule>
  </conditionalFormatting>
  <conditionalFormatting sqref="K28">
    <cfRule type="cellIs" dxfId="207" priority="381" operator="lessThan">
      <formula>0</formula>
    </cfRule>
  </conditionalFormatting>
  <conditionalFormatting sqref="K13">
    <cfRule type="cellIs" dxfId="206" priority="380" operator="lessThan">
      <formula>0</formula>
    </cfRule>
  </conditionalFormatting>
  <conditionalFormatting sqref="J4:J5">
    <cfRule type="cellIs" dxfId="205" priority="379" operator="lessThan">
      <formula>0</formula>
    </cfRule>
  </conditionalFormatting>
  <conditionalFormatting sqref="J19 J13 J28">
    <cfRule type="cellIs" dxfId="204" priority="378" operator="lessThan">
      <formula>0</formula>
    </cfRule>
  </conditionalFormatting>
  <conditionalFormatting sqref="J16">
    <cfRule type="cellIs" dxfId="203" priority="375" operator="lessThan">
      <formula>0</formula>
    </cfRule>
  </conditionalFormatting>
  <conditionalFormatting sqref="J30">
    <cfRule type="cellIs" dxfId="202" priority="377" operator="lessThan">
      <formula>0</formula>
    </cfRule>
  </conditionalFormatting>
  <conditionalFormatting sqref="J15">
    <cfRule type="cellIs" dxfId="201" priority="376" operator="lessThan">
      <formula>0</formula>
    </cfRule>
  </conditionalFormatting>
  <conditionalFormatting sqref="J31">
    <cfRule type="cellIs" dxfId="200" priority="374" operator="lessThan">
      <formula>0</formula>
    </cfRule>
  </conditionalFormatting>
  <conditionalFormatting sqref="J32">
    <cfRule type="cellIs" dxfId="199" priority="373" operator="lessThan">
      <formula>0</formula>
    </cfRule>
  </conditionalFormatting>
  <conditionalFormatting sqref="J21">
    <cfRule type="cellIs" dxfId="198" priority="371" operator="lessThan">
      <formula>0</formula>
    </cfRule>
  </conditionalFormatting>
  <conditionalFormatting sqref="J22:J25">
    <cfRule type="cellIs" dxfId="197" priority="370" operator="lessThan">
      <formula>0</formula>
    </cfRule>
  </conditionalFormatting>
  <conditionalFormatting sqref="J26">
    <cfRule type="cellIs" dxfId="196" priority="369" operator="lessThan">
      <formula>0</formula>
    </cfRule>
  </conditionalFormatting>
  <conditionalFormatting sqref="B12">
    <cfRule type="cellIs" dxfId="195" priority="365" operator="lessThan">
      <formula>0</formula>
    </cfRule>
  </conditionalFormatting>
  <conditionalFormatting sqref="B14:B19">
    <cfRule type="cellIs" dxfId="194" priority="364" operator="lessThan">
      <formula>0</formula>
    </cfRule>
  </conditionalFormatting>
  <conditionalFormatting sqref="B57 N56:P56 K57:P57 B62 B74:B75 B85:B87">
    <cfRule type="cellIs" dxfId="193" priority="361" operator="lessThan">
      <formula>0</formula>
    </cfRule>
  </conditionalFormatting>
  <conditionalFormatting sqref="B76">
    <cfRule type="cellIs" dxfId="192" priority="358" operator="lessThan">
      <formula>0</formula>
    </cfRule>
  </conditionalFormatting>
  <conditionalFormatting sqref="B59">
    <cfRule type="cellIs" dxfId="191" priority="360" operator="lessThan">
      <formula>0</formula>
    </cfRule>
  </conditionalFormatting>
  <conditionalFormatting sqref="B88">
    <cfRule type="cellIs" dxfId="190" priority="357" operator="lessThan">
      <formula>0</formula>
    </cfRule>
  </conditionalFormatting>
  <conditionalFormatting sqref="B60">
    <cfRule type="cellIs" dxfId="189" priority="349" operator="lessThan">
      <formula>0</formula>
    </cfRule>
  </conditionalFormatting>
  <conditionalFormatting sqref="B61">
    <cfRule type="cellIs" dxfId="188" priority="348" operator="lessThan">
      <formula>0</formula>
    </cfRule>
  </conditionalFormatting>
  <conditionalFormatting sqref="B84">
    <cfRule type="cellIs" dxfId="187" priority="347" operator="lessThan">
      <formula>0</formula>
    </cfRule>
  </conditionalFormatting>
  <conditionalFormatting sqref="K56:M56">
    <cfRule type="cellIs" dxfId="186" priority="327" operator="lessThan">
      <formula>0</formula>
    </cfRule>
  </conditionalFormatting>
  <conditionalFormatting sqref="C57:E57">
    <cfRule type="cellIs" dxfId="185" priority="326" operator="lessThan">
      <formula>0</formula>
    </cfRule>
  </conditionalFormatting>
  <conditionalFormatting sqref="J56:J57">
    <cfRule type="cellIs" dxfId="184" priority="320" operator="lessThan">
      <formula>0</formula>
    </cfRule>
  </conditionalFormatting>
  <conditionalFormatting sqref="J107:J108">
    <cfRule type="cellIs" dxfId="183" priority="261" operator="lessThan">
      <formula>0</formula>
    </cfRule>
  </conditionalFormatting>
  <conditionalFormatting sqref="I94:I96 J122 N145 J145 K146:P146 J116 J131 I100:I119 I121:I132">
    <cfRule type="cellIs" dxfId="182" priority="244" operator="lessThan">
      <formula>0</formula>
    </cfRule>
  </conditionalFormatting>
  <conditionalFormatting sqref="J119">
    <cfRule type="cellIs" dxfId="181" priority="237" operator="lessThan">
      <formula>0</formula>
    </cfRule>
  </conditionalFormatting>
  <conditionalFormatting sqref="J133">
    <cfRule type="cellIs" dxfId="180" priority="239" operator="lessThan">
      <formula>0</formula>
    </cfRule>
  </conditionalFormatting>
  <conditionalFormatting sqref="J118">
    <cfRule type="cellIs" dxfId="179" priority="238" operator="lessThan">
      <formula>0</formula>
    </cfRule>
  </conditionalFormatting>
  <conditionalFormatting sqref="J134">
    <cfRule type="cellIs" dxfId="178" priority="236" operator="lessThan">
      <formula>0</formula>
    </cfRule>
  </conditionalFormatting>
  <conditionalFormatting sqref="J135">
    <cfRule type="cellIs" dxfId="177" priority="235" operator="lessThan">
      <formula>0</formula>
    </cfRule>
  </conditionalFormatting>
  <conditionalFormatting sqref="J147">
    <cfRule type="cellIs" dxfId="176" priority="233" operator="lessThan">
      <formula>0</formula>
    </cfRule>
  </conditionalFormatting>
  <conditionalFormatting sqref="J148">
    <cfRule type="cellIs" dxfId="175" priority="231" operator="lessThan">
      <formula>0</formula>
    </cfRule>
  </conditionalFormatting>
  <conditionalFormatting sqref="J149">
    <cfRule type="cellIs" dxfId="174" priority="230" operator="lessThan">
      <formula>0</formula>
    </cfRule>
  </conditionalFormatting>
  <conditionalFormatting sqref="J150">
    <cfRule type="cellIs" dxfId="173" priority="229" operator="lessThan">
      <formula>0</formula>
    </cfRule>
  </conditionalFormatting>
  <conditionalFormatting sqref="J151">
    <cfRule type="cellIs" dxfId="172" priority="228" operator="lessThan">
      <formula>0</formula>
    </cfRule>
  </conditionalFormatting>
  <conditionalFormatting sqref="J152">
    <cfRule type="cellIs" dxfId="171" priority="227" operator="lessThan">
      <formula>0</formula>
    </cfRule>
  </conditionalFormatting>
  <conditionalFormatting sqref="J153">
    <cfRule type="cellIs" dxfId="170" priority="226" operator="lessThan">
      <formula>0</formula>
    </cfRule>
  </conditionalFormatting>
  <conditionalFormatting sqref="J124">
    <cfRule type="cellIs" dxfId="169" priority="225" operator="lessThan">
      <formula>0</formula>
    </cfRule>
  </conditionalFormatting>
  <conditionalFormatting sqref="J125:J128">
    <cfRule type="cellIs" dxfId="168" priority="222" operator="lessThan">
      <formula>0</formula>
    </cfRule>
  </conditionalFormatting>
  <conditionalFormatting sqref="J129">
    <cfRule type="cellIs" dxfId="167" priority="220" operator="lessThan">
      <formula>0</formula>
    </cfRule>
  </conditionalFormatting>
  <conditionalFormatting sqref="I50:I52 J71 N71 K72:P72 N94 J94 K95:P95 J65 N65 K66:P66 F74:H74 J80 N80 K81:P81 C75:H75 C85:H85 I56:I75 C87:H87 I77:I88">
    <cfRule type="cellIs" dxfId="166" priority="212" operator="lessThan">
      <formula>0</formula>
    </cfRule>
  </conditionalFormatting>
  <conditionalFormatting sqref="J68">
    <cfRule type="cellIs" dxfId="165" priority="205" operator="lessThan">
      <formula>0</formula>
    </cfRule>
  </conditionalFormatting>
  <conditionalFormatting sqref="J82">
    <cfRule type="cellIs" dxfId="164" priority="207" operator="lessThan">
      <formula>0</formula>
    </cfRule>
  </conditionalFormatting>
  <conditionalFormatting sqref="J67">
    <cfRule type="cellIs" dxfId="163" priority="206" operator="lessThan">
      <formula>0</formula>
    </cfRule>
  </conditionalFormatting>
  <conditionalFormatting sqref="J83">
    <cfRule type="cellIs" dxfId="162" priority="204" operator="lessThan">
      <formula>0</formula>
    </cfRule>
  </conditionalFormatting>
  <conditionalFormatting sqref="J84">
    <cfRule type="cellIs" dxfId="161" priority="203" operator="lessThan">
      <formula>0</formula>
    </cfRule>
  </conditionalFormatting>
  <conditionalFormatting sqref="J96">
    <cfRule type="cellIs" dxfId="160" priority="201" operator="lessThan">
      <formula>0</formula>
    </cfRule>
  </conditionalFormatting>
  <conditionalFormatting sqref="J97">
    <cfRule type="cellIs" dxfId="159" priority="199" operator="lessThan">
      <formula>0</formula>
    </cfRule>
  </conditionalFormatting>
  <conditionalFormatting sqref="J98">
    <cfRule type="cellIs" dxfId="158" priority="198" operator="lessThan">
      <formula>0</formula>
    </cfRule>
  </conditionalFormatting>
  <conditionalFormatting sqref="J99">
    <cfRule type="cellIs" dxfId="157" priority="197" operator="lessThan">
      <formula>0</formula>
    </cfRule>
  </conditionalFormatting>
  <conditionalFormatting sqref="J100">
    <cfRule type="cellIs" dxfId="156" priority="196" operator="lessThan">
      <formula>0</formula>
    </cfRule>
  </conditionalFormatting>
  <conditionalFormatting sqref="J101">
    <cfRule type="cellIs" dxfId="155" priority="195" operator="lessThan">
      <formula>0</formula>
    </cfRule>
  </conditionalFormatting>
  <conditionalFormatting sqref="J102">
    <cfRule type="cellIs" dxfId="154" priority="194" operator="lessThan">
      <formula>0</formula>
    </cfRule>
  </conditionalFormatting>
  <conditionalFormatting sqref="J73">
    <cfRule type="cellIs" dxfId="153" priority="193" operator="lessThan">
      <formula>0</formula>
    </cfRule>
  </conditionalFormatting>
  <conditionalFormatting sqref="J74:J77">
    <cfRule type="cellIs" dxfId="152" priority="190" operator="lessThan">
      <formula>0</formula>
    </cfRule>
  </conditionalFormatting>
  <conditionalFormatting sqref="J78">
    <cfRule type="cellIs" dxfId="151" priority="188" operator="lessThan">
      <formula>0</formula>
    </cfRule>
  </conditionalFormatting>
  <conditionalFormatting sqref="J9">
    <cfRule type="cellIs" dxfId="150" priority="180" operator="lessThan">
      <formula>0</formula>
    </cfRule>
  </conditionalFormatting>
  <conditionalFormatting sqref="J6">
    <cfRule type="cellIs" dxfId="149" priority="179" operator="lessThan">
      <formula>0</formula>
    </cfRule>
  </conditionalFormatting>
  <conditionalFormatting sqref="J8">
    <cfRule type="cellIs" dxfId="148" priority="178" operator="lessThan">
      <formula>0</formula>
    </cfRule>
  </conditionalFormatting>
  <conditionalFormatting sqref="J10">
    <cfRule type="cellIs" dxfId="147" priority="177" operator="lessThan">
      <formula>0</formula>
    </cfRule>
  </conditionalFormatting>
  <conditionalFormatting sqref="J11">
    <cfRule type="cellIs" dxfId="146" priority="176" operator="lessThan">
      <formula>0</formula>
    </cfRule>
  </conditionalFormatting>
  <conditionalFormatting sqref="J7">
    <cfRule type="cellIs" dxfId="145" priority="175" operator="lessThan">
      <formula>0</formula>
    </cfRule>
  </conditionalFormatting>
  <conditionalFormatting sqref="J61">
    <cfRule type="cellIs" dxfId="144" priority="174" operator="lessThan">
      <formula>0</formula>
    </cfRule>
  </conditionalFormatting>
  <conditionalFormatting sqref="J58">
    <cfRule type="cellIs" dxfId="143" priority="173" operator="lessThan">
      <formula>0</formula>
    </cfRule>
  </conditionalFormatting>
  <conditionalFormatting sqref="J60">
    <cfRule type="cellIs" dxfId="142" priority="172" operator="lessThan">
      <formula>0</formula>
    </cfRule>
  </conditionalFormatting>
  <conditionalFormatting sqref="J62">
    <cfRule type="cellIs" dxfId="141" priority="171" operator="lessThan">
      <formula>0</formula>
    </cfRule>
  </conditionalFormatting>
  <conditionalFormatting sqref="J63">
    <cfRule type="cellIs" dxfId="140" priority="170" operator="lessThan">
      <formula>0</formula>
    </cfRule>
  </conditionalFormatting>
  <conditionalFormatting sqref="J59">
    <cfRule type="cellIs" dxfId="139" priority="169" operator="lessThan">
      <formula>0</formula>
    </cfRule>
  </conditionalFormatting>
  <conditionalFormatting sqref="J112">
    <cfRule type="cellIs" dxfId="138" priority="168" operator="lessThan">
      <formula>0</formula>
    </cfRule>
  </conditionalFormatting>
  <conditionalFormatting sqref="J109">
    <cfRule type="cellIs" dxfId="137" priority="167" operator="lessThan">
      <formula>0</formula>
    </cfRule>
  </conditionalFormatting>
  <conditionalFormatting sqref="J111">
    <cfRule type="cellIs" dxfId="136" priority="166" operator="lessThan">
      <formula>0</formula>
    </cfRule>
  </conditionalFormatting>
  <conditionalFormatting sqref="J113">
    <cfRule type="cellIs" dxfId="135" priority="165" operator="lessThan">
      <formula>0</formula>
    </cfRule>
  </conditionalFormatting>
  <conditionalFormatting sqref="J114">
    <cfRule type="cellIs" dxfId="134" priority="164" operator="lessThan">
      <formula>0</formula>
    </cfRule>
  </conditionalFormatting>
  <conditionalFormatting sqref="J110">
    <cfRule type="cellIs" dxfId="133" priority="163" operator="lessThan">
      <formula>0</formula>
    </cfRule>
  </conditionalFormatting>
  <conditionalFormatting sqref="C74:E74">
    <cfRule type="cellIs" dxfId="132" priority="161" operator="lessThan">
      <formula>0</formula>
    </cfRule>
  </conditionalFormatting>
  <conditionalFormatting sqref="C86:E86">
    <cfRule type="cellIs" dxfId="131" priority="160" operator="lessThan">
      <formula>0</formula>
    </cfRule>
  </conditionalFormatting>
  <conditionalFormatting sqref="K80:M80">
    <cfRule type="cellIs" dxfId="130" priority="159" operator="lessThan">
      <formula>0</formula>
    </cfRule>
  </conditionalFormatting>
  <conditionalFormatting sqref="K94:M94">
    <cfRule type="cellIs" dxfId="129" priority="158" operator="lessThan">
      <formula>0</formula>
    </cfRule>
  </conditionalFormatting>
  <conditionalFormatting sqref="K71:M71">
    <cfRule type="cellIs" dxfId="128" priority="157" operator="lessThan">
      <formula>0</formula>
    </cfRule>
  </conditionalFormatting>
  <conditionalFormatting sqref="K65:M65">
    <cfRule type="cellIs" dxfId="127" priority="156" operator="lessThan">
      <formula>0</formula>
    </cfRule>
  </conditionalFormatting>
  <conditionalFormatting sqref="K145:M145">
    <cfRule type="cellIs" dxfId="126" priority="149" operator="lessThan">
      <formula>0</formula>
    </cfRule>
  </conditionalFormatting>
  <conditionalFormatting sqref="B97">
    <cfRule type="cellIs" dxfId="125" priority="148" operator="lessThan">
      <formula>0</formula>
    </cfRule>
  </conditionalFormatting>
  <conditionalFormatting sqref="B89:B96">
    <cfRule type="cellIs" dxfId="124" priority="147" operator="lessThan">
      <formula>0</formula>
    </cfRule>
  </conditionalFormatting>
  <conditionalFormatting sqref="B98">
    <cfRule type="cellIs" dxfId="123" priority="146" operator="lessThan">
      <formula>0</formula>
    </cfRule>
  </conditionalFormatting>
  <conditionalFormatting sqref="J38:J40">
    <cfRule type="cellIs" dxfId="122" priority="142" operator="lessThan">
      <formula>0</formula>
    </cfRule>
  </conditionalFormatting>
  <conditionalFormatting sqref="J34 N34 K35:P35">
    <cfRule type="cellIs" dxfId="121" priority="141" operator="lessThan">
      <formula>0</formula>
    </cfRule>
  </conditionalFormatting>
  <conditionalFormatting sqref="J37">
    <cfRule type="cellIs" dxfId="120" priority="139" operator="lessThan">
      <formula>0</formula>
    </cfRule>
  </conditionalFormatting>
  <conditionalFormatting sqref="K34">
    <cfRule type="cellIs" dxfId="119" priority="138" operator="lessThan">
      <formula>0</formula>
    </cfRule>
  </conditionalFormatting>
  <conditionalFormatting sqref="J36">
    <cfRule type="cellIs" dxfId="118" priority="137" operator="lessThan">
      <formula>0</formula>
    </cfRule>
  </conditionalFormatting>
  <conditionalFormatting sqref="J90:J92">
    <cfRule type="cellIs" dxfId="117" priority="134" operator="lessThan">
      <formula>0</formula>
    </cfRule>
  </conditionalFormatting>
  <conditionalFormatting sqref="J86 N86 K87:P87">
    <cfRule type="cellIs" dxfId="116" priority="133" operator="lessThan">
      <formula>0</formula>
    </cfRule>
  </conditionalFormatting>
  <conditionalFormatting sqref="J89">
    <cfRule type="cellIs" dxfId="115" priority="131" operator="lessThan">
      <formula>0</formula>
    </cfRule>
  </conditionalFormatting>
  <conditionalFormatting sqref="K86">
    <cfRule type="cellIs" dxfId="114" priority="130" operator="lessThan">
      <formula>0</formula>
    </cfRule>
  </conditionalFormatting>
  <conditionalFormatting sqref="J88">
    <cfRule type="cellIs" dxfId="113" priority="129" operator="lessThan">
      <formula>0</formula>
    </cfRule>
  </conditionalFormatting>
  <conditionalFormatting sqref="J141:J143">
    <cfRule type="cellIs" dxfId="112" priority="126" operator="lessThan">
      <formula>0</formula>
    </cfRule>
  </conditionalFormatting>
  <conditionalFormatting sqref="J137">
    <cfRule type="cellIs" dxfId="111" priority="125" operator="lessThan">
      <formula>0</formula>
    </cfRule>
  </conditionalFormatting>
  <conditionalFormatting sqref="J140">
    <cfRule type="cellIs" dxfId="110" priority="123" operator="lessThan">
      <formula>0</formula>
    </cfRule>
  </conditionalFormatting>
  <conditionalFormatting sqref="J139">
    <cfRule type="cellIs" dxfId="109" priority="121" operator="lessThan">
      <formula>0</formula>
    </cfRule>
  </conditionalFormatting>
  <conditionalFormatting sqref="C7:H7">
    <cfRule type="cellIs" dxfId="108" priority="117" operator="lessThan">
      <formula>0</formula>
    </cfRule>
  </conditionalFormatting>
  <conditionalFormatting sqref="C6:H6">
    <cfRule type="cellIs" dxfId="107" priority="118" operator="lessThan">
      <formula>0</formula>
    </cfRule>
  </conditionalFormatting>
  <conditionalFormatting sqref="C8:H8">
    <cfRule type="cellIs" dxfId="106" priority="116" operator="lessThan">
      <formula>0</formula>
    </cfRule>
  </conditionalFormatting>
  <conditionalFormatting sqref="K7:P11">
    <cfRule type="cellIs" dxfId="105" priority="115" operator="lessThan">
      <formula>0</formula>
    </cfRule>
  </conditionalFormatting>
  <conditionalFormatting sqref="K6:P6">
    <cfRule type="cellIs" dxfId="104" priority="114" operator="lessThan">
      <formula>0</formula>
    </cfRule>
  </conditionalFormatting>
  <conditionalFormatting sqref="K15:P15">
    <cfRule type="cellIs" dxfId="103" priority="113" operator="lessThan">
      <formula>0</formula>
    </cfRule>
  </conditionalFormatting>
  <conditionalFormatting sqref="K16:P16">
    <cfRule type="cellIs" dxfId="102" priority="112" operator="lessThan">
      <formula>0</formula>
    </cfRule>
  </conditionalFormatting>
  <conditionalFormatting sqref="K17:P17">
    <cfRule type="cellIs" dxfId="101" priority="111" operator="lessThan">
      <formula>0</formula>
    </cfRule>
  </conditionalFormatting>
  <conditionalFormatting sqref="K36:P36">
    <cfRule type="cellIs" dxfId="100" priority="110" operator="lessThan">
      <formula>0</formula>
    </cfRule>
  </conditionalFormatting>
  <conditionalFormatting sqref="K40:P40">
    <cfRule type="cellIs" dxfId="99" priority="108" operator="lessThan">
      <formula>0</formula>
    </cfRule>
  </conditionalFormatting>
  <conditionalFormatting sqref="K44:P44">
    <cfRule type="cellIs" dxfId="98" priority="107" operator="lessThan">
      <formula>0</formula>
    </cfRule>
  </conditionalFormatting>
  <conditionalFormatting sqref="K45:P46">
    <cfRule type="cellIs" dxfId="97" priority="106" operator="lessThan">
      <formula>0</formula>
    </cfRule>
  </conditionalFormatting>
  <conditionalFormatting sqref="K47:P47">
    <cfRule type="cellIs" dxfId="96" priority="105" operator="lessThan">
      <formula>0</formula>
    </cfRule>
  </conditionalFormatting>
  <conditionalFormatting sqref="K48:P48">
    <cfRule type="cellIs" dxfId="95" priority="104" operator="lessThan">
      <formula>0</formula>
    </cfRule>
  </conditionalFormatting>
  <conditionalFormatting sqref="K49:P49">
    <cfRule type="cellIs" dxfId="94" priority="103" operator="lessThan">
      <formula>0</formula>
    </cfRule>
  </conditionalFormatting>
  <conditionalFormatting sqref="K50:P50">
    <cfRule type="cellIs" dxfId="93" priority="102" operator="lessThan">
      <formula>0</formula>
    </cfRule>
  </conditionalFormatting>
  <conditionalFormatting sqref="C60:H60">
    <cfRule type="cellIs" dxfId="92" priority="100" operator="lessThan">
      <formula>0</formula>
    </cfRule>
  </conditionalFormatting>
  <conditionalFormatting sqref="C59:H59">
    <cfRule type="cellIs" dxfId="91" priority="101" operator="lessThan">
      <formula>0</formula>
    </cfRule>
  </conditionalFormatting>
  <conditionalFormatting sqref="C61:H61">
    <cfRule type="cellIs" dxfId="90" priority="99" operator="lessThan">
      <formula>0</formula>
    </cfRule>
  </conditionalFormatting>
  <conditionalFormatting sqref="K59:P63">
    <cfRule type="cellIs" dxfId="89" priority="95" operator="lessThan">
      <formula>0</formula>
    </cfRule>
  </conditionalFormatting>
  <conditionalFormatting sqref="K58:P58">
    <cfRule type="cellIs" dxfId="88" priority="94" operator="lessThan">
      <formula>0</formula>
    </cfRule>
  </conditionalFormatting>
  <conditionalFormatting sqref="C77:H83">
    <cfRule type="cellIs" dxfId="87" priority="90" operator="lessThan">
      <formula>0</formula>
    </cfRule>
  </conditionalFormatting>
  <conditionalFormatting sqref="C76:H76">
    <cfRule type="cellIs" dxfId="86" priority="89" operator="lessThan">
      <formula>0</formula>
    </cfRule>
  </conditionalFormatting>
  <conditionalFormatting sqref="C84:H84">
    <cfRule type="cellIs" dxfId="85" priority="88" operator="lessThan">
      <formula>0</formula>
    </cfRule>
  </conditionalFormatting>
  <conditionalFormatting sqref="C88:H88">
    <cfRule type="cellIs" dxfId="84" priority="87" operator="lessThan">
      <formula>0</formula>
    </cfRule>
  </conditionalFormatting>
  <conditionalFormatting sqref="C89:H97">
    <cfRule type="cellIs" dxfId="83" priority="86" operator="lessThan">
      <formula>0</formula>
    </cfRule>
  </conditionalFormatting>
  <conditionalFormatting sqref="C98:H98">
    <cfRule type="cellIs" dxfId="82" priority="85" operator="lessThan">
      <formula>0</formula>
    </cfRule>
  </conditionalFormatting>
  <conditionalFormatting sqref="K88:P88">
    <cfRule type="cellIs" dxfId="81" priority="84" operator="lessThan">
      <formula>0</formula>
    </cfRule>
  </conditionalFormatting>
  <conditionalFormatting sqref="K92:P92">
    <cfRule type="cellIs" dxfId="80" priority="82" operator="lessThan">
      <formula>0</formula>
    </cfRule>
  </conditionalFormatting>
  <conditionalFormatting sqref="K67:P67">
    <cfRule type="cellIs" dxfId="79" priority="81" operator="lessThan">
      <formula>0</formula>
    </cfRule>
  </conditionalFormatting>
  <conditionalFormatting sqref="K68:P68">
    <cfRule type="cellIs" dxfId="78" priority="80" operator="lessThan">
      <formula>0</formula>
    </cfRule>
  </conditionalFormatting>
  <conditionalFormatting sqref="K69:P69">
    <cfRule type="cellIs" dxfId="77" priority="79" operator="lessThan">
      <formula>0</formula>
    </cfRule>
  </conditionalFormatting>
  <conditionalFormatting sqref="K82:P82">
    <cfRule type="cellIs" dxfId="76" priority="78" operator="lessThan">
      <formula>0</formula>
    </cfRule>
  </conditionalFormatting>
  <conditionalFormatting sqref="K83:P83">
    <cfRule type="cellIs" dxfId="75" priority="77" operator="lessThan">
      <formula>0</formula>
    </cfRule>
  </conditionalFormatting>
  <conditionalFormatting sqref="K84:P84">
    <cfRule type="cellIs" dxfId="74" priority="76" operator="lessThan">
      <formula>0</formula>
    </cfRule>
  </conditionalFormatting>
  <conditionalFormatting sqref="K73:P73">
    <cfRule type="cellIs" dxfId="73" priority="75" operator="lessThan">
      <formula>0</formula>
    </cfRule>
  </conditionalFormatting>
  <conditionalFormatting sqref="K74:P77">
    <cfRule type="cellIs" dxfId="72" priority="74" operator="lessThan">
      <formula>0</formula>
    </cfRule>
  </conditionalFormatting>
  <conditionalFormatting sqref="K78:P78">
    <cfRule type="cellIs" dxfId="71" priority="73" operator="lessThan">
      <formula>0</formula>
    </cfRule>
  </conditionalFormatting>
  <conditionalFormatting sqref="K96:P96">
    <cfRule type="cellIs" dxfId="70" priority="72" operator="lessThan">
      <formula>0</formula>
    </cfRule>
  </conditionalFormatting>
  <conditionalFormatting sqref="K97:P98">
    <cfRule type="cellIs" dxfId="69" priority="71" operator="lessThan">
      <formula>0</formula>
    </cfRule>
  </conditionalFormatting>
  <conditionalFormatting sqref="K99:P99">
    <cfRule type="cellIs" dxfId="68" priority="70" operator="lessThan">
      <formula>0</formula>
    </cfRule>
  </conditionalFormatting>
  <conditionalFormatting sqref="K100:P100">
    <cfRule type="cellIs" dxfId="67" priority="69" operator="lessThan">
      <formula>0</formula>
    </cfRule>
  </conditionalFormatting>
  <conditionalFormatting sqref="K101:P101">
    <cfRule type="cellIs" dxfId="66" priority="68" operator="lessThan">
      <formula>0</formula>
    </cfRule>
  </conditionalFormatting>
  <conditionalFormatting sqref="K102:P102">
    <cfRule type="cellIs" dxfId="65" priority="67" operator="lessThan">
      <formula>0</formula>
    </cfRule>
  </conditionalFormatting>
  <conditionalFormatting sqref="B129:B135 B118 B110:H110 F138:H138 F109:H109 C114:H114 F115:H115 C116:H116">
    <cfRule type="cellIs" dxfId="64" priority="66" operator="lessThan">
      <formula>0</formula>
    </cfRule>
  </conditionalFormatting>
  <conditionalFormatting sqref="B109 B114:B115 B125:B127 B137:B139">
    <cfRule type="cellIs" dxfId="63" priority="65" operator="lessThan">
      <formula>0</formula>
    </cfRule>
  </conditionalFormatting>
  <conditionalFormatting sqref="B128">
    <cfRule type="cellIs" dxfId="62" priority="63" operator="lessThan">
      <formula>0</formula>
    </cfRule>
  </conditionalFormatting>
  <conditionalFormatting sqref="B111">
    <cfRule type="cellIs" dxfId="61" priority="64" operator="lessThan">
      <formula>0</formula>
    </cfRule>
  </conditionalFormatting>
  <conditionalFormatting sqref="B140">
    <cfRule type="cellIs" dxfId="60" priority="62" operator="lessThan">
      <formula>0</formula>
    </cfRule>
  </conditionalFormatting>
  <conditionalFormatting sqref="B112">
    <cfRule type="cellIs" dxfId="59" priority="61" operator="lessThan">
      <formula>0</formula>
    </cfRule>
  </conditionalFormatting>
  <conditionalFormatting sqref="B113">
    <cfRule type="cellIs" dxfId="58" priority="60" operator="lessThan">
      <formula>0</formula>
    </cfRule>
  </conditionalFormatting>
  <conditionalFormatting sqref="B136">
    <cfRule type="cellIs" dxfId="57" priority="59" operator="lessThan">
      <formula>0</formula>
    </cfRule>
  </conditionalFormatting>
  <conditionalFormatting sqref="C109:E109">
    <cfRule type="cellIs" dxfId="56" priority="58" operator="lessThan">
      <formula>0</formula>
    </cfRule>
  </conditionalFormatting>
  <conditionalFormatting sqref="B117">
    <cfRule type="cellIs" dxfId="55" priority="57" operator="lessThan">
      <formula>0</formula>
    </cfRule>
  </conditionalFormatting>
  <conditionalFormatting sqref="B119:B122">
    <cfRule type="cellIs" dxfId="54" priority="56" operator="lessThan">
      <formula>0</formula>
    </cfRule>
  </conditionalFormatting>
  <conditionalFormatting sqref="B123">
    <cfRule type="cellIs" dxfId="53" priority="55" operator="lessThan">
      <formula>0</formula>
    </cfRule>
  </conditionalFormatting>
  <conditionalFormatting sqref="F126:H126 C127:H127 C137:H137 C125:H125 C139:H139">
    <cfRule type="cellIs" dxfId="52" priority="54" operator="lessThan">
      <formula>0</formula>
    </cfRule>
  </conditionalFormatting>
  <conditionalFormatting sqref="C115:E115">
    <cfRule type="cellIs" dxfId="51" priority="53" operator="lessThan">
      <formula>0</formula>
    </cfRule>
  </conditionalFormatting>
  <conditionalFormatting sqref="C126:E126">
    <cfRule type="cellIs" dxfId="50" priority="52" operator="lessThan">
      <formula>0</formula>
    </cfRule>
  </conditionalFormatting>
  <conditionalFormatting sqref="C138:E138">
    <cfRule type="cellIs" dxfId="49" priority="51" operator="lessThan">
      <formula>0</formula>
    </cfRule>
  </conditionalFormatting>
  <conditionalFormatting sqref="B149">
    <cfRule type="cellIs" dxfId="48" priority="50" operator="lessThan">
      <formula>0</formula>
    </cfRule>
  </conditionalFormatting>
  <conditionalFormatting sqref="B141:B148">
    <cfRule type="cellIs" dxfId="47" priority="49" operator="lessThan">
      <formula>0</formula>
    </cfRule>
  </conditionalFormatting>
  <conditionalFormatting sqref="B150">
    <cfRule type="cellIs" dxfId="46" priority="48" operator="lessThan">
      <formula>0</formula>
    </cfRule>
  </conditionalFormatting>
  <conditionalFormatting sqref="C112:H112">
    <cfRule type="cellIs" dxfId="45" priority="46" operator="lessThan">
      <formula>0</formula>
    </cfRule>
  </conditionalFormatting>
  <conditionalFormatting sqref="C111:H111">
    <cfRule type="cellIs" dxfId="44" priority="47" operator="lessThan">
      <formula>0</formula>
    </cfRule>
  </conditionalFormatting>
  <conditionalFormatting sqref="C113:H113">
    <cfRule type="cellIs" dxfId="43" priority="45" operator="lessThan">
      <formula>0</formula>
    </cfRule>
  </conditionalFormatting>
  <conditionalFormatting sqref="C118:H118">
    <cfRule type="cellIs" dxfId="42" priority="44" operator="lessThan">
      <formula>0</formula>
    </cfRule>
  </conditionalFormatting>
  <conditionalFormatting sqref="C117:H117">
    <cfRule type="cellIs" dxfId="41" priority="43" operator="lessThan">
      <formula>0</formula>
    </cfRule>
  </conditionalFormatting>
  <conditionalFormatting sqref="C119:H124">
    <cfRule type="cellIs" dxfId="40" priority="42" operator="lessThan">
      <formula>0</formula>
    </cfRule>
  </conditionalFormatting>
  <conditionalFormatting sqref="C129:H135">
    <cfRule type="cellIs" dxfId="39" priority="41" operator="lessThan">
      <formula>0</formula>
    </cfRule>
  </conditionalFormatting>
  <conditionalFormatting sqref="C128:H128">
    <cfRule type="cellIs" dxfId="38" priority="40" operator="lessThan">
      <formula>0</formula>
    </cfRule>
  </conditionalFormatting>
  <conditionalFormatting sqref="C136:H136">
    <cfRule type="cellIs" dxfId="37" priority="39" operator="lessThan">
      <formula>0</formula>
    </cfRule>
  </conditionalFormatting>
  <conditionalFormatting sqref="C140:H140">
    <cfRule type="cellIs" dxfId="36" priority="38" operator="lessThan">
      <formula>0</formula>
    </cfRule>
  </conditionalFormatting>
  <conditionalFormatting sqref="C141:H149">
    <cfRule type="cellIs" dxfId="35" priority="37" operator="lessThan">
      <formula>0</formula>
    </cfRule>
  </conditionalFormatting>
  <conditionalFormatting sqref="C150:H150">
    <cfRule type="cellIs" dxfId="34" priority="36" operator="lessThan">
      <formula>0</formula>
    </cfRule>
  </conditionalFormatting>
  <conditionalFormatting sqref="K136:P136">
    <cfRule type="cellIs" dxfId="33" priority="35" operator="lessThan">
      <formula>0</formula>
    </cfRule>
  </conditionalFormatting>
  <conditionalFormatting sqref="N107:P107 K108:P108">
    <cfRule type="cellIs" dxfId="32" priority="34" operator="lessThan">
      <formula>0</formula>
    </cfRule>
  </conditionalFormatting>
  <conditionalFormatting sqref="K107:M107">
    <cfRule type="cellIs" dxfId="31" priority="33" operator="lessThan">
      <formula>0</formula>
    </cfRule>
  </conditionalFormatting>
  <conditionalFormatting sqref="N122 K123:P123 N116 K117:P117 N131 K132:P132">
    <cfRule type="cellIs" dxfId="30" priority="32" operator="lessThan">
      <formula>0</formula>
    </cfRule>
  </conditionalFormatting>
  <conditionalFormatting sqref="K131:M131">
    <cfRule type="cellIs" dxfId="29" priority="31" operator="lessThan">
      <formula>0</formula>
    </cfRule>
  </conditionalFormatting>
  <conditionalFormatting sqref="K122:M122">
    <cfRule type="cellIs" dxfId="28" priority="30" operator="lessThan">
      <formula>0</formula>
    </cfRule>
  </conditionalFormatting>
  <conditionalFormatting sqref="K116:M116">
    <cfRule type="cellIs" dxfId="27" priority="29" operator="lessThan">
      <formula>0</formula>
    </cfRule>
  </conditionalFormatting>
  <conditionalFormatting sqref="N137 K138:P138">
    <cfRule type="cellIs" dxfId="26" priority="28" operator="lessThan">
      <formula>0</formula>
    </cfRule>
  </conditionalFormatting>
  <conditionalFormatting sqref="K137">
    <cfRule type="cellIs" dxfId="25" priority="27" operator="lessThan">
      <formula>0</formula>
    </cfRule>
  </conditionalFormatting>
  <conditionalFormatting sqref="K110:P114">
    <cfRule type="cellIs" dxfId="24" priority="26" operator="lessThan">
      <formula>0</formula>
    </cfRule>
  </conditionalFormatting>
  <conditionalFormatting sqref="K109:P109">
    <cfRule type="cellIs" dxfId="23" priority="25" operator="lessThan">
      <formula>0</formula>
    </cfRule>
  </conditionalFormatting>
  <conditionalFormatting sqref="K139:P139">
    <cfRule type="cellIs" dxfId="22" priority="24" operator="lessThan">
      <formula>0</formula>
    </cfRule>
  </conditionalFormatting>
  <conditionalFormatting sqref="K143:P143">
    <cfRule type="cellIs" dxfId="21" priority="22" operator="lessThan">
      <formula>0</formula>
    </cfRule>
  </conditionalFormatting>
  <conditionalFormatting sqref="K118:P118">
    <cfRule type="cellIs" dxfId="20" priority="21" operator="lessThan">
      <formula>0</formula>
    </cfRule>
  </conditionalFormatting>
  <conditionalFormatting sqref="K119:P119">
    <cfRule type="cellIs" dxfId="19" priority="20" operator="lessThan">
      <formula>0</formula>
    </cfRule>
  </conditionalFormatting>
  <conditionalFormatting sqref="K120:P120">
    <cfRule type="cellIs" dxfId="18" priority="19" operator="lessThan">
      <formula>0</formula>
    </cfRule>
  </conditionalFormatting>
  <conditionalFormatting sqref="K133:P133">
    <cfRule type="cellIs" dxfId="17" priority="18" operator="lessThan">
      <formula>0</formula>
    </cfRule>
  </conditionalFormatting>
  <conditionalFormatting sqref="K134:P134">
    <cfRule type="cellIs" dxfId="16" priority="17" operator="lessThan">
      <formula>0</formula>
    </cfRule>
  </conditionalFormatting>
  <conditionalFormatting sqref="K135:P135">
    <cfRule type="cellIs" dxfId="15" priority="16" operator="lessThan">
      <formula>0</formula>
    </cfRule>
  </conditionalFormatting>
  <conditionalFormatting sqref="K124:P124">
    <cfRule type="cellIs" dxfId="14" priority="15" operator="lessThan">
      <formula>0</formula>
    </cfRule>
  </conditionalFormatting>
  <conditionalFormatting sqref="K125:P128">
    <cfRule type="cellIs" dxfId="13" priority="14" operator="lessThan">
      <formula>0</formula>
    </cfRule>
  </conditionalFormatting>
  <conditionalFormatting sqref="K129:P129">
    <cfRule type="cellIs" dxfId="12" priority="13" operator="lessThan">
      <formula>0</formula>
    </cfRule>
  </conditionalFormatting>
  <conditionalFormatting sqref="K147:P147">
    <cfRule type="cellIs" dxfId="11" priority="12" operator="lessThan">
      <formula>0</formula>
    </cfRule>
  </conditionalFormatting>
  <conditionalFormatting sqref="K148:P149">
    <cfRule type="cellIs" dxfId="10" priority="11" operator="lessThan">
      <formula>0</formula>
    </cfRule>
  </conditionalFormatting>
  <conditionalFormatting sqref="K150:P150">
    <cfRule type="cellIs" dxfId="9" priority="10" operator="lessThan">
      <formula>0</formula>
    </cfRule>
  </conditionalFormatting>
  <conditionalFormatting sqref="K151:P151">
    <cfRule type="cellIs" dxfId="8" priority="9" operator="lessThan">
      <formula>0</formula>
    </cfRule>
  </conditionalFormatting>
  <conditionalFormatting sqref="K152:P152">
    <cfRule type="cellIs" dxfId="7" priority="8" operator="lessThan">
      <formula>0</formula>
    </cfRule>
  </conditionalFormatting>
  <conditionalFormatting sqref="K153:P153">
    <cfRule type="cellIs" dxfId="6" priority="7" operator="lessThan">
      <formula>0</formula>
    </cfRule>
  </conditionalFormatting>
  <conditionalFormatting sqref="B63 F63:H63 C64:H64">
    <cfRule type="cellIs" dxfId="5" priority="6" operator="lessThan">
      <formula>0</formula>
    </cfRule>
  </conditionalFormatting>
  <conditionalFormatting sqref="C65:H65">
    <cfRule type="cellIs" dxfId="4" priority="5" operator="lessThan">
      <formula>0</formula>
    </cfRule>
  </conditionalFormatting>
  <conditionalFormatting sqref="C63:E63">
    <cfRule type="cellIs" dxfId="3" priority="4" operator="lessThan">
      <formula>0</formula>
    </cfRule>
  </conditionalFormatting>
  <conditionalFormatting sqref="B65">
    <cfRule type="cellIs" dxfId="2" priority="3" operator="lessThan">
      <formula>0</formula>
    </cfRule>
  </conditionalFormatting>
  <conditionalFormatting sqref="B67:B72">
    <cfRule type="cellIs" dxfId="1" priority="2" operator="lessThan">
      <formula>0</formula>
    </cfRule>
  </conditionalFormatting>
  <conditionalFormatting sqref="B124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AB130"/>
  <sheetViews>
    <sheetView zoomScale="80" zoomScaleNormal="80" workbookViewId="0">
      <selection activeCell="C4" sqref="C4:J138"/>
    </sheetView>
  </sheetViews>
  <sheetFormatPr defaultRowHeight="15"/>
  <cols>
    <col min="1" max="1" width="31.28515625" bestFit="1" customWidth="1"/>
    <col min="2" max="2" width="31" bestFit="1" customWidth="1"/>
    <col min="3" max="3" width="20.5703125" bestFit="1" customWidth="1"/>
    <col min="4" max="4" width="13.5703125" bestFit="1" customWidth="1"/>
    <col min="5" max="5" width="12.7109375" bestFit="1" customWidth="1"/>
    <col min="6" max="6" width="10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4.85546875" bestFit="1" customWidth="1"/>
    <col min="13" max="13" width="13.7109375" bestFit="1" customWidth="1"/>
    <col min="15" max="15" width="13.5703125" bestFit="1" customWidth="1"/>
    <col min="16" max="16" width="12.7109375" bestFit="1" customWidth="1"/>
    <col min="20" max="20" width="16.140625" bestFit="1" customWidth="1"/>
  </cols>
  <sheetData>
    <row r="1" spans="1:20">
      <c r="A1" s="380" t="s">
        <v>0</v>
      </c>
      <c r="B1" s="380" t="s">
        <v>1</v>
      </c>
      <c r="C1" s="380" t="s">
        <v>295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20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81" t="s">
        <v>111</v>
      </c>
      <c r="B3" s="381" t="s">
        <v>336</v>
      </c>
      <c r="C3" s="249" t="s">
        <v>11</v>
      </c>
      <c r="D3" s="362">
        <v>277829312.92775017</v>
      </c>
      <c r="E3" s="362">
        <v>4966735.1289485097</v>
      </c>
      <c r="F3" s="363">
        <v>1.8202331624275678E-2</v>
      </c>
      <c r="G3" s="364">
        <v>99.960503429334153</v>
      </c>
      <c r="H3" s="364">
        <v>-2.9359807141986494E-2</v>
      </c>
      <c r="I3" s="365">
        <v>2.8310192897390389</v>
      </c>
      <c r="J3" s="365">
        <v>1.660377176216965E-2</v>
      </c>
      <c r="K3" s="363">
        <v>5.8995452718741412E-3</v>
      </c>
      <c r="L3" s="366">
        <v>786540144.15340447</v>
      </c>
      <c r="M3" s="366">
        <v>18591470.921286345</v>
      </c>
      <c r="N3" s="363">
        <v>2.420926237562095E-2</v>
      </c>
      <c r="O3" s="362">
        <v>312195047.47746968</v>
      </c>
      <c r="P3" s="362">
        <v>1746032.697614789</v>
      </c>
      <c r="Q3" s="363">
        <v>5.6242172288835665E-3</v>
      </c>
      <c r="T3" s="259"/>
    </row>
    <row r="4" spans="1:20">
      <c r="A4" s="381"/>
      <c r="B4" s="381"/>
      <c r="C4" s="250" t="s">
        <v>349</v>
      </c>
      <c r="D4" s="362">
        <v>5300810.3102114582</v>
      </c>
      <c r="E4" s="362">
        <v>-268371.83433480561</v>
      </c>
      <c r="F4" s="367">
        <v>-4.8188733528425579E-2</v>
      </c>
      <c r="G4" s="368">
        <v>1.9071841686119564</v>
      </c>
      <c r="H4" s="368">
        <v>-0.13362980252487811</v>
      </c>
      <c r="I4" s="369">
        <v>4.7190892068507058</v>
      </c>
      <c r="J4" s="369">
        <v>-9.3856612214405111E-2</v>
      </c>
      <c r="K4" s="367">
        <v>-1.9500866151997583E-2</v>
      </c>
      <c r="L4" s="370">
        <v>25014996.722481832</v>
      </c>
      <c r="M4" s="370">
        <v>-1789175.1957241744</v>
      </c>
      <c r="N4" s="367">
        <v>-6.6749877637851063E-2</v>
      </c>
      <c r="O4" s="362">
        <v>11201278.214263558</v>
      </c>
      <c r="P4" s="362">
        <v>-816763.52983356267</v>
      </c>
      <c r="Q4" s="367">
        <v>-6.7961448897007767E-2</v>
      </c>
      <c r="T4" s="257"/>
    </row>
    <row r="5" spans="1:20">
      <c r="A5" s="381"/>
      <c r="B5" s="381"/>
      <c r="C5" s="250" t="s">
        <v>350</v>
      </c>
      <c r="D5" s="362">
        <v>113377093.66815442</v>
      </c>
      <c r="E5" s="362">
        <v>9020771.2698993683</v>
      </c>
      <c r="F5" s="363">
        <v>8.6442019636082973E-2</v>
      </c>
      <c r="G5" s="364">
        <v>40.792064886870698</v>
      </c>
      <c r="H5" s="364">
        <v>2.5509308748729538</v>
      </c>
      <c r="I5" s="365">
        <v>3.1231311842126535</v>
      </c>
      <c r="J5" s="365">
        <v>-9.038395541919364E-2</v>
      </c>
      <c r="K5" s="363">
        <v>-2.8126195611933039E-2</v>
      </c>
      <c r="L5" s="366">
        <v>354091536.81041205</v>
      </c>
      <c r="M5" s="366">
        <v>18740914.867317438</v>
      </c>
      <c r="N5" s="363">
        <v>5.5884538870774984E-2</v>
      </c>
      <c r="O5" s="362">
        <v>132554040.58617198</v>
      </c>
      <c r="P5" s="362">
        <v>5424970.6399190128</v>
      </c>
      <c r="Q5" s="363">
        <v>4.2672935798339091E-2</v>
      </c>
    </row>
    <row r="6" spans="1:20">
      <c r="A6" s="381"/>
      <c r="B6" s="381"/>
      <c r="C6" s="250" t="s">
        <v>351</v>
      </c>
      <c r="D6" s="362">
        <v>151805262.56825522</v>
      </c>
      <c r="E6" s="362">
        <v>-3505641.0286767483</v>
      </c>
      <c r="F6" s="367">
        <v>-2.2571763781470907E-2</v>
      </c>
      <c r="G6" s="368">
        <v>54.618176569047634</v>
      </c>
      <c r="H6" s="368">
        <v>-2.2951463756678763</v>
      </c>
      <c r="I6" s="369">
        <v>2.4676887749644201</v>
      </c>
      <c r="J6" s="369">
        <v>6.1816045041121814E-2</v>
      </c>
      <c r="K6" s="367">
        <v>2.5693813422579745E-2</v>
      </c>
      <c r="L6" s="370">
        <v>374608142.42020983</v>
      </c>
      <c r="M6" s="370">
        <v>949874.79660493135</v>
      </c>
      <c r="N6" s="367">
        <v>2.5420949538891603E-3</v>
      </c>
      <c r="O6" s="362">
        <v>153429555.56102777</v>
      </c>
      <c r="P6" s="362">
        <v>-2551897.9001372755</v>
      </c>
      <c r="Q6" s="367">
        <v>-1.6360264912986117E-2</v>
      </c>
    </row>
    <row r="7" spans="1:20" s="248" customFormat="1">
      <c r="A7" s="381"/>
      <c r="B7" s="381"/>
      <c r="C7" s="250" t="s">
        <v>352</v>
      </c>
      <c r="D7" s="362">
        <v>3528891.6478822217</v>
      </c>
      <c r="E7" s="362">
        <v>221395.73350524809</v>
      </c>
      <c r="F7" s="363">
        <v>6.6937568250013083E-2</v>
      </c>
      <c r="G7" s="364">
        <v>1.2696636721036432</v>
      </c>
      <c r="H7" s="364">
        <v>5.7639411387267137E-2</v>
      </c>
      <c r="I7" s="365">
        <v>4.7338080854809439</v>
      </c>
      <c r="J7" s="365">
        <v>0.29023102470165085</v>
      </c>
      <c r="K7" s="363">
        <v>6.5314727466603564E-2</v>
      </c>
      <c r="L7" s="366">
        <v>16705095.815531034</v>
      </c>
      <c r="M7" s="366">
        <v>2007982.8417842817</v>
      </c>
      <c r="N7" s="363">
        <v>0.13662430474414353</v>
      </c>
      <c r="O7" s="362">
        <v>8002711.6730443239</v>
      </c>
      <c r="P7" s="362">
        <v>534348.06935243588</v>
      </c>
      <c r="Q7" s="363">
        <v>7.1548212929575083E-2</v>
      </c>
    </row>
    <row r="8" spans="1:20" s="248" customFormat="1">
      <c r="A8" s="381"/>
      <c r="B8" s="381"/>
      <c r="C8" s="250" t="s">
        <v>353</v>
      </c>
      <c r="D8" s="362">
        <v>3817254.7332502264</v>
      </c>
      <c r="E8" s="362">
        <v>-501419.01144971559</v>
      </c>
      <c r="F8" s="367">
        <v>-0.11610486021665288</v>
      </c>
      <c r="G8" s="368">
        <v>1.373414132701434</v>
      </c>
      <c r="H8" s="368">
        <v>-0.2091539152113786</v>
      </c>
      <c r="I8" s="369">
        <v>4.223027675976943</v>
      </c>
      <c r="J8" s="369">
        <v>0.18509848651985994</v>
      </c>
      <c r="K8" s="367">
        <v>4.5839953559152734E-2</v>
      </c>
      <c r="L8" s="370">
        <v>16120372.384769687</v>
      </c>
      <c r="M8" s="370">
        <v>-1318126.388696136</v>
      </c>
      <c r="N8" s="367">
        <v>-7.5587148057823572E-2</v>
      </c>
      <c r="O8" s="362">
        <v>7007461.4429620504</v>
      </c>
      <c r="P8" s="362">
        <v>-844624.58168582898</v>
      </c>
      <c r="Q8" s="367">
        <v>-0.10756690375456063</v>
      </c>
    </row>
    <row r="9" spans="1:20">
      <c r="A9" s="381"/>
      <c r="B9" s="381" t="s">
        <v>320</v>
      </c>
      <c r="C9" s="250" t="s">
        <v>11</v>
      </c>
      <c r="D9" s="362">
        <v>3428343601.4980211</v>
      </c>
      <c r="E9" s="362">
        <v>103097755.83726406</v>
      </c>
      <c r="F9" s="363">
        <v>3.1004551429422982E-2</v>
      </c>
      <c r="G9" s="364">
        <v>99.954788622524276</v>
      </c>
      <c r="H9" s="364">
        <v>-3.7473377113855122E-2</v>
      </c>
      <c r="I9" s="365">
        <v>2.8493993608184907</v>
      </c>
      <c r="J9" s="365">
        <v>0.12910887547787775</v>
      </c>
      <c r="K9" s="363">
        <v>4.7461429642765438E-2</v>
      </c>
      <c r="L9" s="366">
        <v>9768720066.7746239</v>
      </c>
      <c r="M9" s="366">
        <v>723085431.40526581</v>
      </c>
      <c r="N9" s="363">
        <v>7.9937501408461453E-2</v>
      </c>
      <c r="O9" s="362">
        <v>3877798641.8311043</v>
      </c>
      <c r="P9" s="362">
        <v>-12660769.902037144</v>
      </c>
      <c r="Q9" s="363">
        <v>-3.2543122963457315E-3</v>
      </c>
    </row>
    <row r="10" spans="1:20">
      <c r="A10" s="381"/>
      <c r="B10" s="381"/>
      <c r="C10" s="250" t="s">
        <v>349</v>
      </c>
      <c r="D10" s="362">
        <v>65168732.260453053</v>
      </c>
      <c r="E10" s="362">
        <v>-4648255.4507565275</v>
      </c>
      <c r="F10" s="367">
        <v>-6.6577714151511855E-2</v>
      </c>
      <c r="G10" s="368">
        <v>1.9000215891561134</v>
      </c>
      <c r="H10" s="368">
        <v>-0.19941973075554698</v>
      </c>
      <c r="I10" s="369">
        <v>4.8529889671490771</v>
      </c>
      <c r="J10" s="369">
        <v>8.0788782884355648E-2</v>
      </c>
      <c r="K10" s="367">
        <v>1.6929043159324888E-2</v>
      </c>
      <c r="L10" s="370">
        <v>316263138.6630708</v>
      </c>
      <c r="M10" s="370">
        <v>-16917502.957171381</v>
      </c>
      <c r="N10" s="367">
        <v>-5.0775767988507192E-2</v>
      </c>
      <c r="O10" s="362">
        <v>138061417.73793003</v>
      </c>
      <c r="P10" s="362">
        <v>-13947360.547351897</v>
      </c>
      <c r="Q10" s="367">
        <v>-9.1753652023807725E-2</v>
      </c>
    </row>
    <row r="11" spans="1:20">
      <c r="A11" s="381"/>
      <c r="B11" s="381"/>
      <c r="C11" s="250" t="s">
        <v>350</v>
      </c>
      <c r="D11" s="362">
        <v>1366664359.4002652</v>
      </c>
      <c r="E11" s="362">
        <v>109179315.54805589</v>
      </c>
      <c r="F11" s="363">
        <v>8.6823549975269212E-2</v>
      </c>
      <c r="G11" s="364">
        <v>39.845669816205529</v>
      </c>
      <c r="H11" s="364">
        <v>2.0322930610468077</v>
      </c>
      <c r="I11" s="365">
        <v>3.1856323463917464</v>
      </c>
      <c r="J11" s="365">
        <v>4.9776932022331355E-2</v>
      </c>
      <c r="K11" s="363">
        <v>1.5873478029069441E-2</v>
      </c>
      <c r="L11" s="366">
        <v>4353690189.9662399</v>
      </c>
      <c r="M11" s="366">
        <v>410398906.71372795</v>
      </c>
      <c r="N11" s="363">
        <v>0.1040752197172769</v>
      </c>
      <c r="O11" s="362">
        <v>1637876008.6203666</v>
      </c>
      <c r="P11" s="362">
        <v>13878813.418913126</v>
      </c>
      <c r="Q11" s="363">
        <v>8.5460821360541124E-3</v>
      </c>
    </row>
    <row r="12" spans="1:20">
      <c r="A12" s="381"/>
      <c r="B12" s="381"/>
      <c r="C12" s="250" t="s">
        <v>351</v>
      </c>
      <c r="D12" s="362">
        <v>1905315105.1549165</v>
      </c>
      <c r="E12" s="362">
        <v>-516365.88273668289</v>
      </c>
      <c r="F12" s="367">
        <v>-2.7093994961450665E-4</v>
      </c>
      <c r="G12" s="368">
        <v>55.550257130541645</v>
      </c>
      <c r="H12" s="368">
        <v>-1.7593099283369966</v>
      </c>
      <c r="I12" s="369">
        <v>2.4625088196641882</v>
      </c>
      <c r="J12" s="369">
        <v>0.16578496682704813</v>
      </c>
      <c r="K12" s="367">
        <v>7.2183239017722639E-2</v>
      </c>
      <c r="L12" s="370">
        <v>4691855250.683382</v>
      </c>
      <c r="M12" s="370">
        <v>314686651.66350842</v>
      </c>
      <c r="N12" s="367">
        <v>7.1892741744965544E-2</v>
      </c>
      <c r="O12" s="362">
        <v>1917807615.781116</v>
      </c>
      <c r="P12" s="362">
        <v>-13248546.841474533</v>
      </c>
      <c r="Q12" s="367">
        <v>-6.8607775878882374E-3</v>
      </c>
    </row>
    <row r="13" spans="1:20" s="248" customFormat="1">
      <c r="A13" s="381"/>
      <c r="B13" s="381"/>
      <c r="C13" s="250" t="s">
        <v>352</v>
      </c>
      <c r="D13" s="362">
        <v>41905857.68542809</v>
      </c>
      <c r="E13" s="362">
        <v>2529407.2706068903</v>
      </c>
      <c r="F13" s="363">
        <v>6.4236548595930004E-2</v>
      </c>
      <c r="G13" s="364">
        <v>1.2217827714708329</v>
      </c>
      <c r="H13" s="364">
        <v>3.7707810026237798E-2</v>
      </c>
      <c r="I13" s="365">
        <v>4.7428060400285945</v>
      </c>
      <c r="J13" s="365">
        <v>0.23332384721305566</v>
      </c>
      <c r="K13" s="363">
        <v>5.1740718165998047E-2</v>
      </c>
      <c r="L13" s="366">
        <v>198751354.94302705</v>
      </c>
      <c r="M13" s="366">
        <v>21183952.981106818</v>
      </c>
      <c r="N13" s="363">
        <v>0.11930091191878658</v>
      </c>
      <c r="O13" s="362">
        <v>93634273.372074202</v>
      </c>
      <c r="P13" s="362">
        <v>5485464.1873089969</v>
      </c>
      <c r="Q13" s="363">
        <v>6.2229589237117591E-2</v>
      </c>
    </row>
    <row r="14" spans="1:20" s="248" customFormat="1">
      <c r="A14" s="381"/>
      <c r="B14" s="381"/>
      <c r="C14" s="250" t="s">
        <v>353</v>
      </c>
      <c r="D14" s="362">
        <v>49289546.996644415</v>
      </c>
      <c r="E14" s="362">
        <v>-3446345.6477277577</v>
      </c>
      <c r="F14" s="367">
        <v>-6.535104413550763E-2</v>
      </c>
      <c r="G14" s="368">
        <v>1.4370573151409989</v>
      </c>
      <c r="H14" s="368">
        <v>-0.14874458908873867</v>
      </c>
      <c r="I14" s="369">
        <v>4.2232105020781763</v>
      </c>
      <c r="J14" s="369">
        <v>0.15716176823363526</v>
      </c>
      <c r="K14" s="367">
        <v>3.8652209680978232E-2</v>
      </c>
      <c r="L14" s="370">
        <v>208160132.51890451</v>
      </c>
      <c r="M14" s="370">
        <v>-6266576.9959065914</v>
      </c>
      <c r="N14" s="367">
        <v>-2.9224796715325897E-2</v>
      </c>
      <c r="O14" s="362">
        <v>90419326.319617644</v>
      </c>
      <c r="P14" s="362">
        <v>-4829140.1194326282</v>
      </c>
      <c r="Q14" s="367">
        <v>-5.0700450096199785E-2</v>
      </c>
    </row>
    <row r="15" spans="1:20">
      <c r="A15" s="381"/>
      <c r="B15" s="381" t="s">
        <v>321</v>
      </c>
      <c r="C15" s="250" t="s">
        <v>11</v>
      </c>
      <c r="D15" s="362">
        <v>348204013.33937573</v>
      </c>
      <c r="E15" s="362">
        <v>7165617.9329627156</v>
      </c>
      <c r="F15" s="363">
        <v>2.101117654046988E-2</v>
      </c>
      <c r="G15" s="364">
        <v>99.960892996845985</v>
      </c>
      <c r="H15" s="364">
        <v>-2.8795668968172095E-2</v>
      </c>
      <c r="I15" s="365">
        <v>2.8376524278024444</v>
      </c>
      <c r="J15" s="365">
        <v>1.6696415034189283E-2</v>
      </c>
      <c r="K15" s="363">
        <v>5.9187080403301957E-3</v>
      </c>
      <c r="L15" s="366">
        <v>988081963.82303429</v>
      </c>
      <c r="M15" s="366">
        <v>26027651.716475725</v>
      </c>
      <c r="N15" s="363">
        <v>2.7054243600326863E-2</v>
      </c>
      <c r="O15" s="362">
        <v>391437028.69344032</v>
      </c>
      <c r="P15" s="362">
        <v>3441029.8941184282</v>
      </c>
      <c r="Q15" s="363">
        <v>8.8687252053292111E-3</v>
      </c>
    </row>
    <row r="16" spans="1:20">
      <c r="A16" s="381"/>
      <c r="B16" s="381"/>
      <c r="C16" s="250" t="s">
        <v>349</v>
      </c>
      <c r="D16" s="362">
        <v>6579477.8233215846</v>
      </c>
      <c r="E16" s="362">
        <v>-331921.18911497854</v>
      </c>
      <c r="F16" s="367">
        <v>-4.8025181083845736E-2</v>
      </c>
      <c r="G16" s="368">
        <v>1.8888078640011379</v>
      </c>
      <c r="H16" s="368">
        <v>-0.13755821327061857</v>
      </c>
      <c r="I16" s="369">
        <v>4.7619324725565093</v>
      </c>
      <c r="J16" s="369">
        <v>-8.2300270273806042E-2</v>
      </c>
      <c r="K16" s="367">
        <v>-1.6989330332159241E-2</v>
      </c>
      <c r="L16" s="370">
        <v>31331029.099340472</v>
      </c>
      <c r="M16" s="370">
        <v>-2149396.2954698317</v>
      </c>
      <c r="N16" s="367">
        <v>-6.4198595750309756E-2</v>
      </c>
      <c r="O16" s="362">
        <v>13860331.46071744</v>
      </c>
      <c r="P16" s="362">
        <v>-1037288.0883783512</v>
      </c>
      <c r="Q16" s="367">
        <v>-6.962777408564641E-2</v>
      </c>
    </row>
    <row r="17" spans="1:17">
      <c r="A17" s="381"/>
      <c r="B17" s="381"/>
      <c r="C17" s="250" t="s">
        <v>350</v>
      </c>
      <c r="D17" s="362">
        <v>142628226.93829173</v>
      </c>
      <c r="E17" s="362">
        <v>12027837.755053595</v>
      </c>
      <c r="F17" s="363">
        <v>9.2096492439834962E-2</v>
      </c>
      <c r="G17" s="364">
        <v>40.945090766121275</v>
      </c>
      <c r="H17" s="364">
        <v>2.6541169931999207</v>
      </c>
      <c r="I17" s="365">
        <v>3.12865570213788</v>
      </c>
      <c r="J17" s="365">
        <v>-9.0964593815185069E-2</v>
      </c>
      <c r="K17" s="363">
        <v>-2.8253205488089371E-2</v>
      </c>
      <c r="L17" s="366">
        <v>446234615.49630201</v>
      </c>
      <c r="M17" s="366">
        <v>25750951.822579384</v>
      </c>
      <c r="N17" s="363">
        <v>6.1241265826110725E-2</v>
      </c>
      <c r="O17" s="362">
        <v>167155160.81564307</v>
      </c>
      <c r="P17" s="362">
        <v>7914354.9788685441</v>
      </c>
      <c r="Q17" s="363">
        <v>4.9700545895132807E-2</v>
      </c>
    </row>
    <row r="18" spans="1:17">
      <c r="A18" s="381"/>
      <c r="B18" s="381"/>
      <c r="C18" s="250" t="s">
        <v>351</v>
      </c>
      <c r="D18" s="362">
        <v>189818897.67129707</v>
      </c>
      <c r="E18" s="362">
        <v>-4300130.0335538387</v>
      </c>
      <c r="F18" s="367">
        <v>-2.2152027466838489E-2</v>
      </c>
      <c r="G18" s="368">
        <v>54.492383177692986</v>
      </c>
      <c r="H18" s="368">
        <v>-2.4217397062947725</v>
      </c>
      <c r="I18" s="369">
        <v>2.4726770155203113</v>
      </c>
      <c r="J18" s="369">
        <v>6.1307959360956232E-2</v>
      </c>
      <c r="K18" s="367">
        <v>2.5424544287137398E-2</v>
      </c>
      <c r="L18" s="370">
        <v>469360825.38321823</v>
      </c>
      <c r="M18" s="370">
        <v>1268208.7640001774</v>
      </c>
      <c r="N18" s="367">
        <v>2.7093116169183977E-3</v>
      </c>
      <c r="O18" s="362">
        <v>191726990.22814465</v>
      </c>
      <c r="P18" s="362">
        <v>-3238698.6350420713</v>
      </c>
      <c r="Q18" s="367">
        <v>-1.6611633841453834E-2</v>
      </c>
    </row>
    <row r="19" spans="1:17" s="248" customFormat="1">
      <c r="A19" s="381"/>
      <c r="B19" s="381"/>
      <c r="C19" s="250" t="s">
        <v>352</v>
      </c>
      <c r="D19" s="362">
        <v>4402854.9023411162</v>
      </c>
      <c r="E19" s="362">
        <v>334342.73528840626</v>
      </c>
      <c r="F19" s="363">
        <v>8.2178133322533251E-2</v>
      </c>
      <c r="G19" s="364">
        <v>1.2639524270635107</v>
      </c>
      <c r="H19" s="364">
        <v>7.1097691654948614E-2</v>
      </c>
      <c r="I19" s="365">
        <v>4.7578034183871134</v>
      </c>
      <c r="J19" s="365">
        <v>0.25530271993238252</v>
      </c>
      <c r="K19" s="363">
        <v>5.6702427613171284E-2</v>
      </c>
      <c r="L19" s="366">
        <v>20947918.105021022</v>
      </c>
      <c r="M19" s="366">
        <v>2629439.2311946265</v>
      </c>
      <c r="N19" s="363">
        <v>0.14354026059181108</v>
      </c>
      <c r="O19" s="362">
        <v>9943546.7076138258</v>
      </c>
      <c r="P19" s="362">
        <v>747636.31092347205</v>
      </c>
      <c r="Q19" s="363">
        <v>8.1300956476538691E-2</v>
      </c>
    </row>
    <row r="20" spans="1:17" s="248" customFormat="1">
      <c r="A20" s="381"/>
      <c r="B20" s="381"/>
      <c r="C20" s="250" t="s">
        <v>353</v>
      </c>
      <c r="D20" s="362">
        <v>4774556.0041228877</v>
      </c>
      <c r="E20" s="362">
        <v>-564511.33472321462</v>
      </c>
      <c r="F20" s="367">
        <v>-0.1057321998199818</v>
      </c>
      <c r="G20" s="368">
        <v>1.3706587619666755</v>
      </c>
      <c r="H20" s="368">
        <v>-0.19471243426139573</v>
      </c>
      <c r="I20" s="369">
        <v>4.2323465724777387</v>
      </c>
      <c r="J20" s="369">
        <v>0.17187567576368146</v>
      </c>
      <c r="K20" s="367">
        <v>4.2329000782340816E-2</v>
      </c>
      <c r="L20" s="370">
        <v>20207575.739152513</v>
      </c>
      <c r="M20" s="370">
        <v>-1471551.805828657</v>
      </c>
      <c r="N20" s="367">
        <v>-6.787873740653963E-2</v>
      </c>
      <c r="O20" s="362">
        <v>8750999.4813213348</v>
      </c>
      <c r="P20" s="362">
        <v>-944974.67225317284</v>
      </c>
      <c r="Q20" s="367">
        <v>-9.7460518900496396E-2</v>
      </c>
    </row>
    <row r="21" spans="1:17">
      <c r="A21" s="381" t="s">
        <v>112</v>
      </c>
      <c r="B21" s="381" t="s">
        <v>336</v>
      </c>
      <c r="C21" s="250" t="s">
        <v>11</v>
      </c>
      <c r="D21" s="362">
        <v>277138570.27967411</v>
      </c>
      <c r="E21" s="362">
        <v>4994774.2710061669</v>
      </c>
      <c r="F21" s="363">
        <v>1.83534379407535E-2</v>
      </c>
      <c r="G21" s="364">
        <v>99.960405026706596</v>
      </c>
      <c r="H21" s="364">
        <v>-2.9431439434873141E-2</v>
      </c>
      <c r="I21" s="365">
        <v>2.8232724096088844</v>
      </c>
      <c r="J21" s="365">
        <v>1.6808972809610356E-2</v>
      </c>
      <c r="K21" s="363">
        <v>5.9893788706475064E-3</v>
      </c>
      <c r="L21" s="366">
        <v>782437679.10905671</v>
      </c>
      <c r="M21" s="366">
        <v>18676066.058969975</v>
      </c>
      <c r="N21" s="363">
        <v>2.4452742504807213E-2</v>
      </c>
      <c r="O21" s="362">
        <v>310540280.675547</v>
      </c>
      <c r="P21" s="362">
        <v>1885275.801852107</v>
      </c>
      <c r="Q21" s="363">
        <v>6.1080357424418991E-3</v>
      </c>
    </row>
    <row r="22" spans="1:17">
      <c r="A22" s="381"/>
      <c r="B22" s="381"/>
      <c r="C22" s="250" t="s">
        <v>349</v>
      </c>
      <c r="D22" s="362">
        <v>5299565.2920642402</v>
      </c>
      <c r="E22" s="362">
        <v>-269534.17598555703</v>
      </c>
      <c r="F22" s="367">
        <v>-4.8398161593609185E-2</v>
      </c>
      <c r="G22" s="368">
        <v>1.9114867069048698</v>
      </c>
      <c r="H22" s="368">
        <v>-0.13468650461393539</v>
      </c>
      <c r="I22" s="369">
        <v>4.7182982164490879</v>
      </c>
      <c r="J22" s="369">
        <v>-9.452833023882512E-2</v>
      </c>
      <c r="K22" s="367">
        <v>-1.9640917727209085E-2</v>
      </c>
      <c r="L22" s="370">
        <v>25004929.465502195</v>
      </c>
      <c r="M22" s="370">
        <v>-1798180.2954734042</v>
      </c>
      <c r="N22" s="367">
        <v>-6.7088495010810004E-2</v>
      </c>
      <c r="O22" s="362">
        <v>11197706.9489007</v>
      </c>
      <c r="P22" s="362">
        <v>-820117.97663224488</v>
      </c>
      <c r="Q22" s="367">
        <v>-6.824179763925757E-2</v>
      </c>
    </row>
    <row r="23" spans="1:17">
      <c r="A23" s="381"/>
      <c r="B23" s="381"/>
      <c r="C23" s="250" t="s">
        <v>350</v>
      </c>
      <c r="D23" s="362">
        <v>113159949.66501351</v>
      </c>
      <c r="E23" s="362">
        <v>9031853.2696734071</v>
      </c>
      <c r="F23" s="363">
        <v>8.6737908233551431E-2</v>
      </c>
      <c r="G23" s="364">
        <v>40.815374019940556</v>
      </c>
      <c r="H23" s="364">
        <v>2.557102169535959</v>
      </c>
      <c r="I23" s="365">
        <v>3.1164030994395615</v>
      </c>
      <c r="J23" s="365">
        <v>-8.9934021806227005E-2</v>
      </c>
      <c r="K23" s="363">
        <v>-2.8048835292554666E-2</v>
      </c>
      <c r="L23" s="366">
        <v>352652017.86847287</v>
      </c>
      <c r="M23" s="366">
        <v>18782237.031434119</v>
      </c>
      <c r="N23" s="363">
        <v>5.6256175639333154E-2</v>
      </c>
      <c r="O23" s="362">
        <v>131958303.56761181</v>
      </c>
      <c r="P23" s="362">
        <v>5486635.2381483018</v>
      </c>
      <c r="Q23" s="363">
        <v>4.3382326734675535E-2</v>
      </c>
    </row>
    <row r="24" spans="1:17">
      <c r="A24" s="381"/>
      <c r="B24" s="381"/>
      <c r="C24" s="250" t="s">
        <v>351</v>
      </c>
      <c r="D24" s="362">
        <v>151341655.8794983</v>
      </c>
      <c r="E24" s="362">
        <v>-3486491.6183342636</v>
      </c>
      <c r="F24" s="367">
        <v>-2.2518461111104303E-2</v>
      </c>
      <c r="G24" s="368">
        <v>54.58703638349769</v>
      </c>
      <c r="H24" s="368">
        <v>-2.2992177796169528</v>
      </c>
      <c r="I24" s="369">
        <v>2.4581660616742962</v>
      </c>
      <c r="J24" s="369">
        <v>6.1831574620237362E-2</v>
      </c>
      <c r="K24" s="367">
        <v>2.5802564272340043E-2</v>
      </c>
      <c r="L24" s="370">
        <v>372022922.20057291</v>
      </c>
      <c r="M24" s="370">
        <v>1002892.7848241329</v>
      </c>
      <c r="N24" s="367">
        <v>2.7030691211021797E-3</v>
      </c>
      <c r="O24" s="362">
        <v>152400297.7147615</v>
      </c>
      <c r="P24" s="362">
        <v>-2471698.7832217216</v>
      </c>
      <c r="Q24" s="367">
        <v>-1.5959623683510199E-2</v>
      </c>
    </row>
    <row r="25" spans="1:17" s="248" customFormat="1">
      <c r="A25" s="381"/>
      <c r="B25" s="381"/>
      <c r="C25" s="250" t="s">
        <v>352</v>
      </c>
      <c r="D25" s="362">
        <v>3520610.8931115754</v>
      </c>
      <c r="E25" s="362">
        <v>219640.96000437066</v>
      </c>
      <c r="F25" s="363">
        <v>6.653830978630651E-2</v>
      </c>
      <c r="G25" s="364">
        <v>1.2698401758431779</v>
      </c>
      <c r="H25" s="364">
        <v>5.7012807988991776E-2</v>
      </c>
      <c r="I25" s="365">
        <v>4.7265605181548764</v>
      </c>
      <c r="J25" s="365">
        <v>0.2920761882972851</v>
      </c>
      <c r="K25" s="363">
        <v>6.586474696296081E-2</v>
      </c>
      <c r="L25" s="366">
        <v>16640380.447167151</v>
      </c>
      <c r="M25" s="366">
        <v>2002281.0054721907</v>
      </c>
      <c r="N25" s="363">
        <v>0.13678558568668561</v>
      </c>
      <c r="O25" s="362">
        <v>7977718.9991306067</v>
      </c>
      <c r="P25" s="362">
        <v>533048.94273130875</v>
      </c>
      <c r="Q25" s="363">
        <v>7.1601419363523031E-2</v>
      </c>
    </row>
    <row r="26" spans="1:17" s="248" customFormat="1">
      <c r="A26" s="381"/>
      <c r="B26" s="381"/>
      <c r="C26" s="250" t="s">
        <v>353</v>
      </c>
      <c r="D26" s="362">
        <v>3816788.5499894749</v>
      </c>
      <c r="E26" s="362">
        <v>-500694.16435808782</v>
      </c>
      <c r="F26" s="367">
        <v>-0.11596900265384162</v>
      </c>
      <c r="G26" s="368">
        <v>1.3766677405213781</v>
      </c>
      <c r="H26" s="368">
        <v>-0.20964213273127297</v>
      </c>
      <c r="I26" s="369">
        <v>4.2227723428341442</v>
      </c>
      <c r="J26" s="369">
        <v>0.18556021070342776</v>
      </c>
      <c r="K26" s="367">
        <v>4.5962462370164034E-2</v>
      </c>
      <c r="L26" s="370">
        <v>16117429.127341591</v>
      </c>
      <c r="M26" s="370">
        <v>-1313164.467287045</v>
      </c>
      <c r="N26" s="367">
        <v>-7.5336761204260208E-2</v>
      </c>
      <c r="O26" s="362">
        <v>7006253.4451423883</v>
      </c>
      <c r="P26" s="362">
        <v>-842591.61917357426</v>
      </c>
      <c r="Q26" s="367">
        <v>-0.10735230626533042</v>
      </c>
    </row>
    <row r="27" spans="1:17">
      <c r="A27" s="381"/>
      <c r="B27" s="381" t="s">
        <v>320</v>
      </c>
      <c r="C27" s="250" t="s">
        <v>11</v>
      </c>
      <c r="D27" s="362">
        <v>3417789839.4322839</v>
      </c>
      <c r="E27" s="362">
        <v>103098105.30326796</v>
      </c>
      <c r="F27" s="363">
        <v>3.1103376595096408E-2</v>
      </c>
      <c r="G27" s="364">
        <v>99.954649078037662</v>
      </c>
      <c r="H27" s="364">
        <v>-3.7588285409270838E-2</v>
      </c>
      <c r="I27" s="365">
        <v>2.8399612558694045</v>
      </c>
      <c r="J27" s="365">
        <v>0.12881100562381587</v>
      </c>
      <c r="K27" s="363">
        <v>4.7511570268799215E-2</v>
      </c>
      <c r="L27" s="366">
        <v>9706390724.6917992</v>
      </c>
      <c r="M27" s="366">
        <v>719763400.22093391</v>
      </c>
      <c r="N27" s="363">
        <v>8.009271712659051E-2</v>
      </c>
      <c r="O27" s="362">
        <v>3852030073.2798185</v>
      </c>
      <c r="P27" s="362">
        <v>-12171729.062246323</v>
      </c>
      <c r="Q27" s="363">
        <v>-3.1498688952707192E-3</v>
      </c>
    </row>
    <row r="28" spans="1:17">
      <c r="A28" s="381"/>
      <c r="B28" s="381"/>
      <c r="C28" s="250" t="s">
        <v>349</v>
      </c>
      <c r="D28" s="362">
        <v>65143090.58089824</v>
      </c>
      <c r="E28" s="362">
        <v>-4671504.2865421027</v>
      </c>
      <c r="F28" s="367">
        <v>-6.6913004299632012E-2</v>
      </c>
      <c r="G28" s="368">
        <v>1.9051360864113518</v>
      </c>
      <c r="H28" s="368">
        <v>-0.20091723659918626</v>
      </c>
      <c r="I28" s="369">
        <v>4.8518549713386721</v>
      </c>
      <c r="J28" s="369">
        <v>7.9770281749020455E-2</v>
      </c>
      <c r="K28" s="367">
        <v>1.6716023905242103E-2</v>
      </c>
      <c r="L28" s="370">
        <v>316064827.88329655</v>
      </c>
      <c r="M28" s="370">
        <v>-17096331.393519759</v>
      </c>
      <c r="N28" s="367">
        <v>-5.1315499773834053E-2</v>
      </c>
      <c r="O28" s="362">
        <v>137994838.78007644</v>
      </c>
      <c r="P28" s="362">
        <v>-14006951.485554308</v>
      </c>
      <c r="Q28" s="367">
        <v>-9.2149911267995308E-2</v>
      </c>
    </row>
    <row r="29" spans="1:17">
      <c r="A29" s="381"/>
      <c r="B29" s="381"/>
      <c r="C29" s="250" t="s">
        <v>350</v>
      </c>
      <c r="D29" s="362">
        <v>1363417278.8678956</v>
      </c>
      <c r="E29" s="362">
        <v>109309713.72333097</v>
      </c>
      <c r="F29" s="363">
        <v>8.7161354226206689E-2</v>
      </c>
      <c r="G29" s="364">
        <v>39.873690910969074</v>
      </c>
      <c r="H29" s="364">
        <v>2.0418104853883392</v>
      </c>
      <c r="I29" s="365">
        <v>3.1774488013278521</v>
      </c>
      <c r="J29" s="365">
        <v>5.000212479612598E-2</v>
      </c>
      <c r="K29" s="363">
        <v>1.5988162219148467E-2</v>
      </c>
      <c r="L29" s="366">
        <v>4332188598.4484768</v>
      </c>
      <c r="M29" s="366">
        <v>410034061.82381296</v>
      </c>
      <c r="N29" s="363">
        <v>0.10454306631596443</v>
      </c>
      <c r="O29" s="362">
        <v>1628660613.2564478</v>
      </c>
      <c r="P29" s="362">
        <v>14431375.091875315</v>
      </c>
      <c r="Q29" s="363">
        <v>8.940102651271653E-3</v>
      </c>
    </row>
    <row r="30" spans="1:17">
      <c r="A30" s="381"/>
      <c r="B30" s="381"/>
      <c r="C30" s="250" t="s">
        <v>351</v>
      </c>
      <c r="D30" s="362">
        <v>1898168034.0997033</v>
      </c>
      <c r="E30" s="362">
        <v>-524253.68760633469</v>
      </c>
      <c r="F30" s="367">
        <v>-2.7611303368029545E-4</v>
      </c>
      <c r="G30" s="368">
        <v>55.51269348120595</v>
      </c>
      <c r="H30" s="368">
        <v>-1.763972087956482</v>
      </c>
      <c r="I30" s="369">
        <v>2.4509003627789259</v>
      </c>
      <c r="J30" s="369">
        <v>0.16533798211652329</v>
      </c>
      <c r="K30" s="367">
        <v>7.2340174792606168E-2</v>
      </c>
      <c r="L30" s="370">
        <v>4652220723.3903236</v>
      </c>
      <c r="M30" s="370">
        <v>312641057.96981621</v>
      </c>
      <c r="N30" s="367">
        <v>7.2044087693806894E-2</v>
      </c>
      <c r="O30" s="362">
        <v>1901720579.4107859</v>
      </c>
      <c r="P30" s="362">
        <v>-12956290.772530317</v>
      </c>
      <c r="Q30" s="367">
        <v>-6.7668288964549137E-3</v>
      </c>
    </row>
    <row r="31" spans="1:17" s="248" customFormat="1">
      <c r="A31" s="381"/>
      <c r="B31" s="381"/>
      <c r="C31" s="250" t="s">
        <v>352</v>
      </c>
      <c r="D31" s="362">
        <v>41787963.312703602</v>
      </c>
      <c r="E31" s="362">
        <v>2425948.9310416728</v>
      </c>
      <c r="F31" s="363">
        <v>6.1631727165159508E-2</v>
      </c>
      <c r="G31" s="364">
        <v>1.2221059236635246</v>
      </c>
      <c r="H31" s="364">
        <v>3.4696595480924852E-2</v>
      </c>
      <c r="I31" s="365">
        <v>4.734896156489504</v>
      </c>
      <c r="J31" s="365">
        <v>0.22703983370164682</v>
      </c>
      <c r="K31" s="363">
        <v>5.0365366028621641E-2</v>
      </c>
      <c r="L31" s="366">
        <v>197861666.8768447</v>
      </c>
      <c r="M31" s="366">
        <v>20423361.468803406</v>
      </c>
      <c r="N31" s="363">
        <v>0.11510119769143062</v>
      </c>
      <c r="O31" s="362">
        <v>93278020.460435554</v>
      </c>
      <c r="P31" s="362">
        <v>5181231.7227340341</v>
      </c>
      <c r="Q31" s="363">
        <v>5.8812946498658203E-2</v>
      </c>
    </row>
    <row r="32" spans="1:17" s="248" customFormat="1">
      <c r="A32" s="381"/>
      <c r="B32" s="381"/>
      <c r="C32" s="250" t="s">
        <v>353</v>
      </c>
      <c r="D32" s="362">
        <v>49273472.570748419</v>
      </c>
      <c r="E32" s="362">
        <v>-3441799.3767899722</v>
      </c>
      <c r="F32" s="367">
        <v>-6.5290365574044842E-2</v>
      </c>
      <c r="G32" s="368">
        <v>1.4410226757779712</v>
      </c>
      <c r="H32" s="368">
        <v>-0.14920604171752716</v>
      </c>
      <c r="I32" s="369">
        <v>4.2224527161978829</v>
      </c>
      <c r="J32" s="369">
        <v>0.15733743131233702</v>
      </c>
      <c r="K32" s="367">
        <v>3.8704297488765284E-2</v>
      </c>
      <c r="L32" s="370">
        <v>208054908.09285855</v>
      </c>
      <c r="M32" s="370">
        <v>-6238749.6479780078</v>
      </c>
      <c r="N32" s="367">
        <v>-2.9113085817607607E-2</v>
      </c>
      <c r="O32" s="362">
        <v>90376021.372072831</v>
      </c>
      <c r="P32" s="362">
        <v>-4821093.6187707782</v>
      </c>
      <c r="Q32" s="367">
        <v>-5.0643274423121831E-2</v>
      </c>
    </row>
    <row r="33" spans="1:17">
      <c r="A33" s="381"/>
      <c r="B33" s="381" t="s">
        <v>321</v>
      </c>
      <c r="C33" s="250" t="s">
        <v>11</v>
      </c>
      <c r="D33" s="362">
        <v>347327305.97440243</v>
      </c>
      <c r="E33" s="362">
        <v>7184083.1861891747</v>
      </c>
      <c r="F33" s="363">
        <v>2.1120759447446853E-2</v>
      </c>
      <c r="G33" s="364">
        <v>99.960794323475767</v>
      </c>
      <c r="H33" s="364">
        <v>-2.8867208269190314E-2</v>
      </c>
      <c r="I33" s="365">
        <v>2.8298191221763944</v>
      </c>
      <c r="J33" s="365">
        <v>1.6757036275482307E-2</v>
      </c>
      <c r="K33" s="363">
        <v>5.9568668460851593E-3</v>
      </c>
      <c r="L33" s="366">
        <v>982873452.10037541</v>
      </c>
      <c r="M33" s="366">
        <v>26029448.298705578</v>
      </c>
      <c r="N33" s="363">
        <v>2.7203439845248631E-2</v>
      </c>
      <c r="O33" s="362">
        <v>389337180.34177804</v>
      </c>
      <c r="P33" s="362">
        <v>3582540.8285432458</v>
      </c>
      <c r="Q33" s="363">
        <v>9.2870971897159333E-3</v>
      </c>
    </row>
    <row r="34" spans="1:17">
      <c r="A34" s="381"/>
      <c r="B34" s="381"/>
      <c r="C34" s="250" t="s">
        <v>349</v>
      </c>
      <c r="D34" s="362">
        <v>6577792.0662847664</v>
      </c>
      <c r="E34" s="362">
        <v>-333469.81657543126</v>
      </c>
      <c r="F34" s="367">
        <v>-4.825020701392177E-2</v>
      </c>
      <c r="G34" s="368">
        <v>1.8930884745610546</v>
      </c>
      <c r="H34" s="368">
        <v>-0.13856963333756944</v>
      </c>
      <c r="I34" s="369">
        <v>4.761061211107898</v>
      </c>
      <c r="J34" s="369">
        <v>-8.3024671246226589E-2</v>
      </c>
      <c r="K34" s="367">
        <v>-1.7139388785129946E-2</v>
      </c>
      <c r="L34" s="370">
        <v>31317270.661521673</v>
      </c>
      <c r="M34" s="370">
        <v>-2161475.4544935971</v>
      </c>
      <c r="N34" s="367">
        <v>-6.4562616742077125E-2</v>
      </c>
      <c r="O34" s="362">
        <v>13855475.672971487</v>
      </c>
      <c r="P34" s="362">
        <v>-1041773.8125843219</v>
      </c>
      <c r="Q34" s="367">
        <v>-6.9930614614087866E-2</v>
      </c>
    </row>
    <row r="35" spans="1:17">
      <c r="A35" s="381"/>
      <c r="B35" s="381"/>
      <c r="C35" s="250" t="s">
        <v>350</v>
      </c>
      <c r="D35" s="362">
        <v>142351802.33348051</v>
      </c>
      <c r="E35" s="362">
        <v>12037318.037219197</v>
      </c>
      <c r="F35" s="363">
        <v>9.2371297804879113E-2</v>
      </c>
      <c r="G35" s="364">
        <v>40.968846934487281</v>
      </c>
      <c r="H35" s="364">
        <v>2.6611568072019267</v>
      </c>
      <c r="I35" s="365">
        <v>3.1218189631036606</v>
      </c>
      <c r="J35" s="365">
        <v>-9.0631804840203944E-2</v>
      </c>
      <c r="K35" s="363">
        <v>-2.8212667333175352E-2</v>
      </c>
      <c r="L35" s="366">
        <v>444396555.95664334</v>
      </c>
      <c r="M35" s="366">
        <v>25767690.804910004</v>
      </c>
      <c r="N35" s="363">
        <v>6.1552589775600935E-2</v>
      </c>
      <c r="O35" s="362">
        <v>166397918.40593803</v>
      </c>
      <c r="P35" s="362">
        <v>7982102.7573981285</v>
      </c>
      <c r="Q35" s="363">
        <v>5.0387031905369598E-2</v>
      </c>
    </row>
    <row r="36" spans="1:17">
      <c r="A36" s="381"/>
      <c r="B36" s="381"/>
      <c r="C36" s="250" t="s">
        <v>351</v>
      </c>
      <c r="D36" s="362">
        <v>189232096.42212251</v>
      </c>
      <c r="E36" s="362">
        <v>-4286190.1033234</v>
      </c>
      <c r="F36" s="367">
        <v>-2.2148760100559307E-2</v>
      </c>
      <c r="G36" s="368">
        <v>54.460994987955225</v>
      </c>
      <c r="H36" s="368">
        <v>-2.4263003439013531</v>
      </c>
      <c r="I36" s="369">
        <v>2.4630893644813199</v>
      </c>
      <c r="J36" s="369">
        <v>6.1192779611718873E-2</v>
      </c>
      <c r="K36" s="367">
        <v>2.5476858578006193E-2</v>
      </c>
      <c r="L36" s="370">
        <v>466095564.11583358</v>
      </c>
      <c r="M36" s="370">
        <v>1284652.6005481482</v>
      </c>
      <c r="N36" s="367">
        <v>2.7638176486868078E-3</v>
      </c>
      <c r="O36" s="362">
        <v>190424649.32186806</v>
      </c>
      <c r="P36" s="362">
        <v>-3154038.7671361864</v>
      </c>
      <c r="Q36" s="367">
        <v>-1.6293316161363858E-2</v>
      </c>
    </row>
    <row r="37" spans="1:17" s="248" customFormat="1">
      <c r="A37" s="381"/>
      <c r="B37" s="381"/>
      <c r="C37" s="250" t="s">
        <v>352</v>
      </c>
      <c r="D37" s="362">
        <v>4391588.3953209082</v>
      </c>
      <c r="E37" s="362">
        <v>329923.50369636109</v>
      </c>
      <c r="F37" s="363">
        <v>8.1228637147463284E-2</v>
      </c>
      <c r="G37" s="364">
        <v>1.2638990853497394</v>
      </c>
      <c r="H37" s="364">
        <v>6.9918225052607141E-2</v>
      </c>
      <c r="I37" s="365">
        <v>4.7499510310694326</v>
      </c>
      <c r="J37" s="365">
        <v>0.25510490720432788</v>
      </c>
      <c r="K37" s="363">
        <v>5.67549811883135E-2</v>
      </c>
      <c r="L37" s="366">
        <v>20859829.826387104</v>
      </c>
      <c r="M37" s="366">
        <v>2603271.1318295263</v>
      </c>
      <c r="N37" s="363">
        <v>0.14259374810903336</v>
      </c>
      <c r="O37" s="362">
        <v>9909542.0434169769</v>
      </c>
      <c r="P37" s="362">
        <v>738489.52631379664</v>
      </c>
      <c r="Q37" s="363">
        <v>8.0523966571620947E-2</v>
      </c>
    </row>
    <row r="38" spans="1:17" s="248" customFormat="1">
      <c r="A38" s="381"/>
      <c r="B38" s="381"/>
      <c r="C38" s="250" t="s">
        <v>353</v>
      </c>
      <c r="D38" s="362">
        <v>4774026.7571924459</v>
      </c>
      <c r="E38" s="362">
        <v>-563498.43484089989</v>
      </c>
      <c r="F38" s="367">
        <v>-0.10557297896822357</v>
      </c>
      <c r="G38" s="368">
        <v>1.3739648411220919</v>
      </c>
      <c r="H38" s="368">
        <v>-0.19507226328870941</v>
      </c>
      <c r="I38" s="369">
        <v>4.2321152703114571</v>
      </c>
      <c r="J38" s="369">
        <v>0.17238317641506917</v>
      </c>
      <c r="K38" s="367">
        <v>4.2461712356398833E-2</v>
      </c>
      <c r="L38" s="370">
        <v>20204231.539989635</v>
      </c>
      <c r="M38" s="370">
        <v>-1464690.7840886191</v>
      </c>
      <c r="N38" s="367">
        <v>-6.7594076077381646E-2</v>
      </c>
      <c r="O38" s="362">
        <v>8749594.8975834846</v>
      </c>
      <c r="P38" s="362">
        <v>-942238.8754481487</v>
      </c>
      <c r="Q38" s="367">
        <v>-9.7219875775212933E-2</v>
      </c>
    </row>
    <row r="39" spans="1:17">
      <c r="A39" s="381" t="s">
        <v>113</v>
      </c>
      <c r="B39" s="381" t="s">
        <v>336</v>
      </c>
      <c r="C39" s="250" t="s">
        <v>11</v>
      </c>
      <c r="D39" s="362">
        <v>173272113.63780487</v>
      </c>
      <c r="E39" s="362">
        <v>2825625.6272263527</v>
      </c>
      <c r="F39" s="363">
        <v>1.6577787317336713E-2</v>
      </c>
      <c r="G39" s="364">
        <v>99.963510811173904</v>
      </c>
      <c r="H39" s="364">
        <v>-2.0262541987435156E-2</v>
      </c>
      <c r="I39" s="365">
        <v>3.0109654906954471</v>
      </c>
      <c r="J39" s="365">
        <v>1.2159690908457144E-2</v>
      </c>
      <c r="K39" s="363">
        <v>4.0548444015017131E-3</v>
      </c>
      <c r="L39" s="366">
        <v>521716354.66329038</v>
      </c>
      <c r="M39" s="366">
        <v>10580437.863843918</v>
      </c>
      <c r="N39" s="363">
        <v>2.0699852066931437E-2</v>
      </c>
      <c r="O39" s="362">
        <v>224860022.00087488</v>
      </c>
      <c r="P39" s="362">
        <v>1198188.5355368853</v>
      </c>
      <c r="Q39" s="363">
        <v>5.3571434919072796E-3</v>
      </c>
    </row>
    <row r="40" spans="1:17">
      <c r="A40" s="381"/>
      <c r="B40" s="381"/>
      <c r="C40" s="250" t="s">
        <v>349</v>
      </c>
      <c r="D40" s="362">
        <v>3929756.2000319385</v>
      </c>
      <c r="E40" s="362">
        <v>-103525.96298895916</v>
      </c>
      <c r="F40" s="367">
        <v>-2.5667919774652961E-2</v>
      </c>
      <c r="G40" s="368">
        <v>2.2671405002210432</v>
      </c>
      <c r="H40" s="368">
        <v>-9.8779586274384101E-2</v>
      </c>
      <c r="I40" s="369">
        <v>4.8549259338999002</v>
      </c>
      <c r="J40" s="369">
        <v>-0.13652759641294043</v>
      </c>
      <c r="K40" s="367">
        <v>-2.7352272355901014E-2</v>
      </c>
      <c r="L40" s="370">
        <v>19078675.289438982</v>
      </c>
      <c r="M40" s="370">
        <v>-1053265.2019194886</v>
      </c>
      <c r="N40" s="367">
        <v>-5.2318116198068296E-2</v>
      </c>
      <c r="O40" s="362">
        <v>8513103.2110837698</v>
      </c>
      <c r="P40" s="362">
        <v>-390475.1234216243</v>
      </c>
      <c r="Q40" s="367">
        <v>-4.385597663675924E-2</v>
      </c>
    </row>
    <row r="41" spans="1:17">
      <c r="A41" s="381"/>
      <c r="B41" s="381"/>
      <c r="C41" s="250" t="s">
        <v>350</v>
      </c>
      <c r="D41" s="362">
        <v>76481408.198347837</v>
      </c>
      <c r="E41" s="362">
        <v>5822230.096606791</v>
      </c>
      <c r="F41" s="363">
        <v>8.2398780356933293E-2</v>
      </c>
      <c r="G41" s="364">
        <v>44.123372854276013</v>
      </c>
      <c r="H41" s="364">
        <v>2.6747555720784888</v>
      </c>
      <c r="I41" s="365">
        <v>3.2200178884382882</v>
      </c>
      <c r="J41" s="365">
        <v>-8.3911171493196157E-2</v>
      </c>
      <c r="K41" s="363">
        <v>-2.5397388978725916E-2</v>
      </c>
      <c r="L41" s="366">
        <v>246271502.53163078</v>
      </c>
      <c r="M41" s="366">
        <v>12818590.650414169</v>
      </c>
      <c r="N41" s="363">
        <v>5.4908677502109753E-2</v>
      </c>
      <c r="O41" s="362">
        <v>97160838.147606254</v>
      </c>
      <c r="P41" s="362">
        <v>3675287.9073381722</v>
      </c>
      <c r="Q41" s="363">
        <v>3.9313967751083249E-2</v>
      </c>
    </row>
    <row r="42" spans="1:17">
      <c r="A42" s="381"/>
      <c r="B42" s="381"/>
      <c r="C42" s="250" t="s">
        <v>351</v>
      </c>
      <c r="D42" s="362">
        <v>86862114.957967699</v>
      </c>
      <c r="E42" s="362">
        <v>-2667531.5291229337</v>
      </c>
      <c r="F42" s="367">
        <v>-2.9794952105697946E-2</v>
      </c>
      <c r="G42" s="368">
        <v>50.112172036133984</v>
      </c>
      <c r="H42" s="368">
        <v>-2.4058468871914656</v>
      </c>
      <c r="I42" s="369">
        <v>2.6361414609530267</v>
      </c>
      <c r="J42" s="369">
        <v>5.5564260904430451E-2</v>
      </c>
      <c r="K42" s="367">
        <v>2.1531718137858497E-2</v>
      </c>
      <c r="L42" s="370">
        <v>228980822.62676671</v>
      </c>
      <c r="M42" s="370">
        <v>-2057341.8262302577</v>
      </c>
      <c r="N42" s="367">
        <v>-8.9047704785103106E-3</v>
      </c>
      <c r="O42" s="362">
        <v>106322942.90019953</v>
      </c>
      <c r="P42" s="362">
        <v>-2028149.0666476488</v>
      </c>
      <c r="Q42" s="367">
        <v>-1.8718307585383759E-2</v>
      </c>
    </row>
    <row r="43" spans="1:17" s="248" customFormat="1">
      <c r="A43" s="381"/>
      <c r="B43" s="381"/>
      <c r="C43" s="250" t="s">
        <v>352</v>
      </c>
      <c r="D43" s="362">
        <v>3283491.9389806809</v>
      </c>
      <c r="E43" s="362">
        <v>212741.25912746461</v>
      </c>
      <c r="F43" s="363">
        <v>6.9279886681530845E-2</v>
      </c>
      <c r="G43" s="364">
        <v>1.8943000985536769</v>
      </c>
      <c r="H43" s="364">
        <v>9.3000209174583182E-2</v>
      </c>
      <c r="I43" s="365">
        <v>4.7562583371338762</v>
      </c>
      <c r="J43" s="365">
        <v>0.32071602863095539</v>
      </c>
      <c r="K43" s="363">
        <v>7.2305933823727422E-2</v>
      </c>
      <c r="L43" s="366">
        <v>15617135.909688739</v>
      </c>
      <c r="M43" s="366">
        <v>1996691.3503356911</v>
      </c>
      <c r="N43" s="363">
        <v>0.14659516740696835</v>
      </c>
      <c r="O43" s="362">
        <v>7600894.2067492008</v>
      </c>
      <c r="P43" s="362">
        <v>601374.63426022511</v>
      </c>
      <c r="Q43" s="363">
        <v>8.5916558705525684E-2</v>
      </c>
    </row>
    <row r="44" spans="1:17" s="248" customFormat="1">
      <c r="A44" s="381"/>
      <c r="B44" s="381"/>
      <c r="C44" s="250" t="s">
        <v>353</v>
      </c>
      <c r="D44" s="362">
        <v>2715342.3424780811</v>
      </c>
      <c r="E44" s="362">
        <v>-438288.23640052462</v>
      </c>
      <c r="F44" s="367">
        <v>-0.13897894044278794</v>
      </c>
      <c r="G44" s="368">
        <v>1.5665253219899757</v>
      </c>
      <c r="H44" s="368">
        <v>-0.28339184977731913</v>
      </c>
      <c r="I44" s="369">
        <v>4.333972229455699</v>
      </c>
      <c r="J44" s="369">
        <v>0.24584107647019682</v>
      </c>
      <c r="K44" s="367">
        <v>6.0135320338405164E-2</v>
      </c>
      <c r="L44" s="370">
        <v>11768218.305765189</v>
      </c>
      <c r="M44" s="370">
        <v>-1124237.1087561417</v>
      </c>
      <c r="N44" s="367">
        <v>-8.7201163208201968E-2</v>
      </c>
      <c r="O44" s="362">
        <v>5262243.5352361202</v>
      </c>
      <c r="P44" s="362">
        <v>-659849.81599225011</v>
      </c>
      <c r="Q44" s="367">
        <v>-0.11142171810840891</v>
      </c>
    </row>
    <row r="45" spans="1:17">
      <c r="A45" s="381"/>
      <c r="B45" s="381" t="s">
        <v>320</v>
      </c>
      <c r="C45" s="250" t="s">
        <v>11</v>
      </c>
      <c r="D45" s="362">
        <v>2112581854.8164663</v>
      </c>
      <c r="E45" s="362">
        <v>35702830.059843779</v>
      </c>
      <c r="F45" s="363">
        <v>1.7190616128461112E-2</v>
      </c>
      <c r="G45" s="364">
        <v>99.954960281516449</v>
      </c>
      <c r="H45" s="364">
        <v>-3.2651150573940413E-2</v>
      </c>
      <c r="I45" s="365">
        <v>3.0518257424914887</v>
      </c>
      <c r="J45" s="365">
        <v>0.13602750499250504</v>
      </c>
      <c r="K45" s="363">
        <v>4.6651892179337545E-2</v>
      </c>
      <c r="L45" s="366">
        <v>6447231687.6493092</v>
      </c>
      <c r="M45" s="366">
        <v>391471487.76534081</v>
      </c>
      <c r="N45" s="363">
        <v>6.4644483077920034E-2</v>
      </c>
      <c r="O45" s="362">
        <v>2764358842.9198322</v>
      </c>
      <c r="P45" s="362">
        <v>-49406817.02372551</v>
      </c>
      <c r="Q45" s="363">
        <v>-1.7558966522008296E-2</v>
      </c>
    </row>
    <row r="46" spans="1:17">
      <c r="A46" s="381"/>
      <c r="B46" s="381"/>
      <c r="C46" s="250" t="s">
        <v>349</v>
      </c>
      <c r="D46" s="362">
        <v>47385626.182641059</v>
      </c>
      <c r="E46" s="362">
        <v>-3814696.2216923758</v>
      </c>
      <c r="F46" s="367">
        <v>-7.4505316422958934E-2</v>
      </c>
      <c r="G46" s="368">
        <v>2.2420094029502855</v>
      </c>
      <c r="H46" s="368">
        <v>-0.22293818462629744</v>
      </c>
      <c r="I46" s="369">
        <v>5.0498960571664373</v>
      </c>
      <c r="J46" s="369">
        <v>0.11809591783738238</v>
      </c>
      <c r="K46" s="367">
        <v>2.3945803662159086E-2</v>
      </c>
      <c r="L46" s="370">
        <v>239292486.82608178</v>
      </c>
      <c r="M46" s="370">
        <v>-13217270.341302395</v>
      </c>
      <c r="N46" s="367">
        <v>-5.2343602439651089E-2</v>
      </c>
      <c r="O46" s="362">
        <v>101983535.74602559</v>
      </c>
      <c r="P46" s="362">
        <v>-11129642.105956703</v>
      </c>
      <c r="Q46" s="367">
        <v>-9.8393859294809455E-2</v>
      </c>
    </row>
    <row r="47" spans="1:17">
      <c r="A47" s="381"/>
      <c r="B47" s="381"/>
      <c r="C47" s="250" t="s">
        <v>350</v>
      </c>
      <c r="D47" s="362">
        <v>911370845.7787112</v>
      </c>
      <c r="E47" s="362">
        <v>56877714.79665494</v>
      </c>
      <c r="F47" s="363">
        <v>6.656310359251949E-2</v>
      </c>
      <c r="G47" s="364">
        <v>43.12071339808854</v>
      </c>
      <c r="H47" s="364">
        <v>1.9826759228262389</v>
      </c>
      <c r="I47" s="365">
        <v>3.2980637891481002</v>
      </c>
      <c r="J47" s="365">
        <v>5.3401608807067458E-2</v>
      </c>
      <c r="K47" s="363">
        <v>1.6458295452334161E-2</v>
      </c>
      <c r="L47" s="366">
        <v>3005759184.9480453</v>
      </c>
      <c r="M47" s="366">
        <v>233217639.48937082</v>
      </c>
      <c r="N47" s="363">
        <v>8.4116914270003673E-2</v>
      </c>
      <c r="O47" s="362">
        <v>1190144725.0393026</v>
      </c>
      <c r="P47" s="362">
        <v>-14767509.630199432</v>
      </c>
      <c r="Q47" s="363">
        <v>-1.2256087377393129E-2</v>
      </c>
    </row>
    <row r="48" spans="1:17">
      <c r="A48" s="381"/>
      <c r="B48" s="381"/>
      <c r="C48" s="250" t="s">
        <v>351</v>
      </c>
      <c r="D48" s="362">
        <v>1079772277.1347759</v>
      </c>
      <c r="E48" s="362">
        <v>-16729919.789643526</v>
      </c>
      <c r="F48" s="367">
        <v>-1.5257534217960805E-2</v>
      </c>
      <c r="G48" s="368">
        <v>51.088479638326511</v>
      </c>
      <c r="H48" s="368">
        <v>-1.7006497686498889</v>
      </c>
      <c r="I48" s="369">
        <v>2.6524754153479324</v>
      </c>
      <c r="J48" s="369">
        <v>0.18315310884943603</v>
      </c>
      <c r="K48" s="367">
        <v>7.4171406611212076E-2</v>
      </c>
      <c r="L48" s="370">
        <v>2864069419.2742476</v>
      </c>
      <c r="M48" s="370">
        <v>156452085.28417206</v>
      </c>
      <c r="N48" s="367">
        <v>5.7782199618886587E-2</v>
      </c>
      <c r="O48" s="362">
        <v>1317042754.8744259</v>
      </c>
      <c r="P48" s="362">
        <v>-24994015.785506725</v>
      </c>
      <c r="Q48" s="367">
        <v>-1.8623942601227073E-2</v>
      </c>
    </row>
    <row r="49" spans="1:17" s="248" customFormat="1">
      <c r="A49" s="381"/>
      <c r="B49" s="381"/>
      <c r="C49" s="250" t="s">
        <v>352</v>
      </c>
      <c r="D49" s="362">
        <v>39190405.464860775</v>
      </c>
      <c r="E49" s="362">
        <v>2292048.5362218618</v>
      </c>
      <c r="F49" s="363">
        <v>6.2117902449007764E-2</v>
      </c>
      <c r="G49" s="364">
        <v>1.8542597119849837</v>
      </c>
      <c r="H49" s="364">
        <v>7.7854571827306929E-2</v>
      </c>
      <c r="I49" s="365">
        <v>4.7546751766239916</v>
      </c>
      <c r="J49" s="365">
        <v>0.24359983104102234</v>
      </c>
      <c r="K49" s="363">
        <v>5.4000390678365352E-2</v>
      </c>
      <c r="L49" s="366">
        <v>186337648.02560276</v>
      </c>
      <c r="M49" s="366">
        <v>19886379.792299241</v>
      </c>
      <c r="N49" s="363">
        <v>0.11947268412774027</v>
      </c>
      <c r="O49" s="362">
        <v>88712338.816896036</v>
      </c>
      <c r="P49" s="362">
        <v>5570812.4602106065</v>
      </c>
      <c r="Q49" s="363">
        <v>6.7003971472826537E-2</v>
      </c>
    </row>
    <row r="50" spans="1:17" s="248" customFormat="1">
      <c r="A50" s="381"/>
      <c r="B50" s="381"/>
      <c r="C50" s="250" t="s">
        <v>353</v>
      </c>
      <c r="D50" s="362">
        <v>34862700.255402111</v>
      </c>
      <c r="E50" s="362">
        <v>-2922317.2616587728</v>
      </c>
      <c r="F50" s="367">
        <v>-7.7340635354721576E-2</v>
      </c>
      <c r="G50" s="368">
        <v>1.6494981301625682</v>
      </c>
      <c r="H50" s="368">
        <v>-0.16959369194938079</v>
      </c>
      <c r="I50" s="369">
        <v>4.3534478816457476</v>
      </c>
      <c r="J50" s="369">
        <v>0.20788158770918308</v>
      </c>
      <c r="K50" s="367">
        <v>5.0145522461729104E-2</v>
      </c>
      <c r="L50" s="370">
        <v>151772948.57533097</v>
      </c>
      <c r="M50" s="370">
        <v>-4867346.4591992795</v>
      </c>
      <c r="N50" s="367">
        <v>-3.1073399460377085E-2</v>
      </c>
      <c r="O50" s="362">
        <v>66475488.443181917</v>
      </c>
      <c r="P50" s="362">
        <v>-4086461.9622732699</v>
      </c>
      <c r="Q50" s="367">
        <v>-5.7913109527048208E-2</v>
      </c>
    </row>
    <row r="51" spans="1:17">
      <c r="A51" s="381"/>
      <c r="B51" s="381" t="s">
        <v>321</v>
      </c>
      <c r="C51" s="250" t="s">
        <v>11</v>
      </c>
      <c r="D51" s="362">
        <v>216812112.94325921</v>
      </c>
      <c r="E51" s="362">
        <v>4221760.4150606096</v>
      </c>
      <c r="F51" s="363">
        <v>1.9858664162573526E-2</v>
      </c>
      <c r="G51" s="364">
        <v>99.96347036884066</v>
      </c>
      <c r="H51" s="364">
        <v>-1.9989173185081199E-2</v>
      </c>
      <c r="I51" s="365">
        <v>3.0194877449644282</v>
      </c>
      <c r="J51" s="365">
        <v>1.0985859871386339E-2</v>
      </c>
      <c r="K51" s="363">
        <v>3.6516047823737983E-3</v>
      </c>
      <c r="L51" s="366">
        <v>654661517.99201465</v>
      </c>
      <c r="M51" s="366">
        <v>15083041.658334851</v>
      </c>
      <c r="N51" s="363">
        <v>2.3582784937974919E-2</v>
      </c>
      <c r="O51" s="362">
        <v>281166135.95044434</v>
      </c>
      <c r="P51" s="362">
        <v>1977314.8640516996</v>
      </c>
      <c r="Q51" s="363">
        <v>7.082356866429964E-3</v>
      </c>
    </row>
    <row r="52" spans="1:17">
      <c r="A52" s="381"/>
      <c r="B52" s="381"/>
      <c r="C52" s="250" t="s">
        <v>349</v>
      </c>
      <c r="D52" s="362">
        <v>4852667.2959547695</v>
      </c>
      <c r="E52" s="362">
        <v>-138162.7512572892</v>
      </c>
      <c r="F52" s="367">
        <v>-2.7683321201143422E-2</v>
      </c>
      <c r="G52" s="368">
        <v>2.2373725197538525</v>
      </c>
      <c r="H52" s="368">
        <v>-0.10986689244084946</v>
      </c>
      <c r="I52" s="369">
        <v>4.9140285095592562</v>
      </c>
      <c r="J52" s="369">
        <v>-0.11793389362514173</v>
      </c>
      <c r="K52" s="367">
        <v>-2.3436958422127542E-2</v>
      </c>
      <c r="L52" s="370">
        <v>23846145.43972756</v>
      </c>
      <c r="M52" s="370">
        <v>-1267523.7185265347</v>
      </c>
      <c r="N52" s="367">
        <v>-5.0471466775293503E-2</v>
      </c>
      <c r="O52" s="362">
        <v>10474204.159193277</v>
      </c>
      <c r="P52" s="362">
        <v>-525270.78456669673</v>
      </c>
      <c r="Q52" s="367">
        <v>-4.7754168926461713E-2</v>
      </c>
    </row>
    <row r="53" spans="1:17">
      <c r="A53" s="381"/>
      <c r="B53" s="381"/>
      <c r="C53" s="250" t="s">
        <v>350</v>
      </c>
      <c r="D53" s="362">
        <v>96039486.110269994</v>
      </c>
      <c r="E53" s="362">
        <v>7732339.1961471587</v>
      </c>
      <c r="F53" s="363">
        <v>8.7561873147897346E-2</v>
      </c>
      <c r="G53" s="364">
        <v>44.279999828861683</v>
      </c>
      <c r="H53" s="364">
        <v>2.7482278281130306</v>
      </c>
      <c r="I53" s="365">
        <v>3.2279125225150063</v>
      </c>
      <c r="J53" s="365">
        <v>-8.3709236934964348E-2</v>
      </c>
      <c r="K53" s="363">
        <v>-2.527741481831176E-2</v>
      </c>
      <c r="L53" s="366">
        <v>310007059.87124652</v>
      </c>
      <c r="M53" s="366">
        <v>17567190.635492027</v>
      </c>
      <c r="N53" s="363">
        <v>6.0071120539757834E-2</v>
      </c>
      <c r="O53" s="362">
        <v>122257858.45715094</v>
      </c>
      <c r="P53" s="362">
        <v>5180188.8879814297</v>
      </c>
      <c r="Q53" s="363">
        <v>4.4245746494987873E-2</v>
      </c>
    </row>
    <row r="54" spans="1:17">
      <c r="A54" s="381"/>
      <c r="B54" s="381"/>
      <c r="C54" s="250" t="s">
        <v>351</v>
      </c>
      <c r="D54" s="362">
        <v>108434179.46528378</v>
      </c>
      <c r="E54" s="362">
        <v>-3202707.0959425718</v>
      </c>
      <c r="F54" s="367">
        <v>-2.8688609962138928E-2</v>
      </c>
      <c r="G54" s="368">
        <v>49.994701581936908</v>
      </c>
      <c r="H54" s="368">
        <v>-2.5092902415469638</v>
      </c>
      <c r="I54" s="369">
        <v>2.6421354869436158</v>
      </c>
      <c r="J54" s="369">
        <v>5.2835140531600544E-2</v>
      </c>
      <c r="K54" s="367">
        <v>2.0405180343336386E-2</v>
      </c>
      <c r="L54" s="370">
        <v>286497793.56283897</v>
      </c>
      <c r="M54" s="370">
        <v>-2563635.4825032949</v>
      </c>
      <c r="N54" s="367">
        <v>-8.8688258788797523E-3</v>
      </c>
      <c r="O54" s="362">
        <v>132427036.48487473</v>
      </c>
      <c r="P54" s="362">
        <v>-2784539.2770531774</v>
      </c>
      <c r="Q54" s="367">
        <v>-2.0593941468118233E-2</v>
      </c>
    </row>
    <row r="55" spans="1:17" s="248" customFormat="1">
      <c r="A55" s="381"/>
      <c r="B55" s="381"/>
      <c r="C55" s="250" t="s">
        <v>352</v>
      </c>
      <c r="D55" s="362">
        <v>4095613.1490894328</v>
      </c>
      <c r="E55" s="362">
        <v>322508.37628668034</v>
      </c>
      <c r="F55" s="363">
        <v>8.5475595221044823E-2</v>
      </c>
      <c r="G55" s="364">
        <v>1.8883248639266792</v>
      </c>
      <c r="H55" s="364">
        <v>0.11379434589995463</v>
      </c>
      <c r="I55" s="365">
        <v>4.779593077052005</v>
      </c>
      <c r="J55" s="365">
        <v>0.27913204124250512</v>
      </c>
      <c r="K55" s="363">
        <v>6.2022988094218114E-2</v>
      </c>
      <c r="L55" s="366">
        <v>19575364.253671013</v>
      </c>
      <c r="M55" s="366">
        <v>2594653.2396453694</v>
      </c>
      <c r="N55" s="363">
        <v>0.1528000351400039</v>
      </c>
      <c r="O55" s="362">
        <v>9444105.7196171284</v>
      </c>
      <c r="P55" s="362">
        <v>826500.61046434939</v>
      </c>
      <c r="Q55" s="363">
        <v>9.5908387538728268E-2</v>
      </c>
    </row>
    <row r="56" spans="1:17" s="248" customFormat="1">
      <c r="A56" s="381"/>
      <c r="B56" s="381"/>
      <c r="C56" s="250" t="s">
        <v>353</v>
      </c>
      <c r="D56" s="362">
        <v>3390166.9226627285</v>
      </c>
      <c r="E56" s="362">
        <v>-492217.31017631199</v>
      </c>
      <c r="F56" s="367">
        <v>-0.1267822246991695</v>
      </c>
      <c r="G56" s="368">
        <v>1.563071574362219</v>
      </c>
      <c r="H56" s="368">
        <v>-0.26285421321166624</v>
      </c>
      <c r="I56" s="369">
        <v>4.3464393348977453</v>
      </c>
      <c r="J56" s="369">
        <v>0.22969124357971626</v>
      </c>
      <c r="K56" s="367">
        <v>5.579434021336431E-2</v>
      </c>
      <c r="L56" s="370">
        <v>14735154.864530526</v>
      </c>
      <c r="M56" s="370">
        <v>-1247643.0157728046</v>
      </c>
      <c r="N56" s="367">
        <v>-7.8061615063677828E-2</v>
      </c>
      <c r="O56" s="362">
        <v>6562931.1296082735</v>
      </c>
      <c r="P56" s="362">
        <v>-719564.57277417928</v>
      </c>
      <c r="Q56" s="367">
        <v>-9.880741468048862E-2</v>
      </c>
    </row>
    <row r="57" spans="1:17">
      <c r="A57" s="381" t="s">
        <v>114</v>
      </c>
      <c r="B57" s="381" t="s">
        <v>336</v>
      </c>
      <c r="C57" s="250" t="s">
        <v>11</v>
      </c>
      <c r="D57" s="362">
        <v>126978.8192017854</v>
      </c>
      <c r="E57" s="362">
        <v>-37027.056157842628</v>
      </c>
      <c r="F57" s="363">
        <v>-0.2257666444976475</v>
      </c>
      <c r="G57" s="364">
        <v>99.999999999999972</v>
      </c>
      <c r="H57" s="364">
        <v>-2.8421709430404007E-14</v>
      </c>
      <c r="I57" s="365">
        <v>6.0507752059786499</v>
      </c>
      <c r="J57" s="365">
        <v>0.57413884163620121</v>
      </c>
      <c r="K57" s="363">
        <v>0.10483420907298728</v>
      </c>
      <c r="L57" s="366">
        <v>768320.29091060883</v>
      </c>
      <c r="M57" s="366">
        <v>-129880.2500497452</v>
      </c>
      <c r="N57" s="363">
        <v>-0.14460050303563335</v>
      </c>
      <c r="O57" s="362">
        <v>333135.0845798254</v>
      </c>
      <c r="P57" s="362">
        <v>-88978.968608879368</v>
      </c>
      <c r="Q57" s="363">
        <v>-0.2107936656851877</v>
      </c>
    </row>
    <row r="58" spans="1:17">
      <c r="A58" s="381"/>
      <c r="B58" s="381"/>
      <c r="C58" s="250" t="s">
        <v>349</v>
      </c>
      <c r="D58" s="362">
        <v>1523.6896279376028</v>
      </c>
      <c r="E58" s="362">
        <v>-556.7031556290267</v>
      </c>
      <c r="F58" s="367">
        <v>-0.26759521568547923</v>
      </c>
      <c r="G58" s="368">
        <v>1.199955738693921</v>
      </c>
      <c r="H58" s="368">
        <v>-6.8531002408978914E-2</v>
      </c>
      <c r="I58" s="369">
        <v>7.2843902508925416</v>
      </c>
      <c r="J58" s="369">
        <v>-0.13243415736987796</v>
      </c>
      <c r="K58" s="367">
        <v>-1.7855911112354895E-2</v>
      </c>
      <c r="L58" s="370">
        <v>11099.149871134758</v>
      </c>
      <c r="M58" s="370">
        <v>-4330.7581047952172</v>
      </c>
      <c r="N58" s="367">
        <v>-0.28067297041246275</v>
      </c>
      <c r="O58" s="362">
        <v>2890.9293285608292</v>
      </c>
      <c r="P58" s="362">
        <v>-1320.527631521225</v>
      </c>
      <c r="Q58" s="367">
        <v>-0.31355600782288334</v>
      </c>
    </row>
    <row r="59" spans="1:17">
      <c r="A59" s="381"/>
      <c r="B59" s="381"/>
      <c r="C59" s="250" t="s">
        <v>350</v>
      </c>
      <c r="D59" s="362">
        <v>75307.345579454792</v>
      </c>
      <c r="E59" s="362">
        <v>-11908.965102597766</v>
      </c>
      <c r="F59" s="363">
        <v>-0.13654516006773035</v>
      </c>
      <c r="G59" s="364">
        <v>59.307013604987041</v>
      </c>
      <c r="H59" s="364">
        <v>6.1282415086784212</v>
      </c>
      <c r="I59" s="365">
        <v>6.6364078193884319</v>
      </c>
      <c r="J59" s="365">
        <v>0.46642575597486502</v>
      </c>
      <c r="K59" s="363">
        <v>7.5595966273654475E-2</v>
      </c>
      <c r="L59" s="366">
        <v>499770.25706088066</v>
      </c>
      <c r="M59" s="366">
        <v>-38352.815484488732</v>
      </c>
      <c r="N59" s="363">
        <v>-7.1271457109386788E-2</v>
      </c>
      <c r="O59" s="362">
        <v>219049.09879004955</v>
      </c>
      <c r="P59" s="362">
        <v>-30983.425366375421</v>
      </c>
      <c r="Q59" s="363">
        <v>-0.12391758020645192</v>
      </c>
    </row>
    <row r="60" spans="1:17">
      <c r="A60" s="381"/>
      <c r="B60" s="381"/>
      <c r="C60" s="250" t="s">
        <v>351</v>
      </c>
      <c r="D60" s="362">
        <v>49464.760140453807</v>
      </c>
      <c r="E60" s="362">
        <v>-23233.807757452356</v>
      </c>
      <c r="F60" s="367">
        <v>-0.3195909964840109</v>
      </c>
      <c r="G60" s="368">
        <v>38.955126887617403</v>
      </c>
      <c r="H60" s="368">
        <v>-5.3716801481028327</v>
      </c>
      <c r="I60" s="369">
        <v>5.0964707931727249</v>
      </c>
      <c r="J60" s="369">
        <v>0.54560767969831936</v>
      </c>
      <c r="K60" s="367">
        <v>0.1198910329961055</v>
      </c>
      <c r="L60" s="370">
        <v>252095.70534711718</v>
      </c>
      <c r="M60" s="370">
        <v>-78745.525701878505</v>
      </c>
      <c r="N60" s="367">
        <v>-0.23801605819262819</v>
      </c>
      <c r="O60" s="362">
        <v>109191.25393199921</v>
      </c>
      <c r="P60" s="362">
        <v>-52522.289858880104</v>
      </c>
      <c r="Q60" s="367">
        <v>-0.32478596800030285</v>
      </c>
    </row>
    <row r="61" spans="1:17" s="248" customFormat="1">
      <c r="A61" s="381"/>
      <c r="B61" s="381"/>
      <c r="C61" s="250" t="s">
        <v>352</v>
      </c>
      <c r="D61" s="362">
        <v>304.22424497523309</v>
      </c>
      <c r="E61" s="362">
        <v>-854.81519893386337</v>
      </c>
      <c r="F61" s="363">
        <v>-0.73752036949737021</v>
      </c>
      <c r="G61" s="364">
        <v>0.2395866073473106</v>
      </c>
      <c r="H61" s="364">
        <v>-0.46711944288874552</v>
      </c>
      <c r="I61" s="365">
        <v>9.7481053407552416</v>
      </c>
      <c r="J61" s="365">
        <v>2.5581122100686935</v>
      </c>
      <c r="K61" s="363">
        <v>0.35578785175062161</v>
      </c>
      <c r="L61" s="366">
        <v>2965.6099872303007</v>
      </c>
      <c r="M61" s="366">
        <v>-5367.8756526708603</v>
      </c>
      <c r="N61" s="363">
        <v>-0.64413330563254279</v>
      </c>
      <c r="O61" s="362">
        <v>918.2742075920105</v>
      </c>
      <c r="P61" s="362">
        <v>-2580.1847236156464</v>
      </c>
      <c r="Q61" s="363">
        <v>-0.73752036949737032</v>
      </c>
    </row>
    <row r="62" spans="1:17" s="248" customFormat="1">
      <c r="A62" s="381"/>
      <c r="B62" s="381"/>
      <c r="C62" s="250" t="s">
        <v>353</v>
      </c>
      <c r="D62" s="362">
        <v>378.79960896393067</v>
      </c>
      <c r="E62" s="362">
        <v>-472.76494322968546</v>
      </c>
      <c r="F62" s="367">
        <v>-0.55517217339760194</v>
      </c>
      <c r="G62" s="368">
        <v>0.298317161354265</v>
      </c>
      <c r="H62" s="368">
        <v>-0.22091091527794493</v>
      </c>
      <c r="I62" s="369">
        <v>6.3082658685463366</v>
      </c>
      <c r="J62" s="369">
        <v>-0.11854433164319289</v>
      </c>
      <c r="K62" s="367">
        <v>-1.8445282799808987E-2</v>
      </c>
      <c r="L62" s="370">
        <v>2389.5686442458627</v>
      </c>
      <c r="M62" s="370">
        <v>-3083.2751059118982</v>
      </c>
      <c r="N62" s="367">
        <v>-0.56337714845650755</v>
      </c>
      <c r="O62" s="362">
        <v>1085.5283216238022</v>
      </c>
      <c r="P62" s="362">
        <v>-1572.5410284870113</v>
      </c>
      <c r="Q62" s="367">
        <v>-0.59161023335281038</v>
      </c>
    </row>
    <row r="63" spans="1:17">
      <c r="A63" s="381"/>
      <c r="B63" s="381" t="s">
        <v>320</v>
      </c>
      <c r="C63" s="250" t="s">
        <v>11</v>
      </c>
      <c r="D63" s="362">
        <v>1980674.5452322329</v>
      </c>
      <c r="E63" s="362">
        <v>-296475.35445502703</v>
      </c>
      <c r="F63" s="363">
        <v>-0.13019580067862219</v>
      </c>
      <c r="G63" s="364">
        <v>100.00000000000001</v>
      </c>
      <c r="H63" s="364">
        <v>4.2632564145606011E-14</v>
      </c>
      <c r="I63" s="365">
        <v>5.9728326928777253</v>
      </c>
      <c r="J63" s="365">
        <v>0.67798675287395493</v>
      </c>
      <c r="K63" s="363">
        <v>0.12804654952311459</v>
      </c>
      <c r="L63" s="366">
        <v>11830237.677713802</v>
      </c>
      <c r="M63" s="366">
        <v>-226920.22342527844</v>
      </c>
      <c r="N63" s="363">
        <v>-1.8820374194804278E-2</v>
      </c>
      <c r="O63" s="362">
        <v>5172550.4192904029</v>
      </c>
      <c r="P63" s="362">
        <v>-784074.40850431565</v>
      </c>
      <c r="Q63" s="363">
        <v>-0.13163065178214325</v>
      </c>
    </row>
    <row r="64" spans="1:17">
      <c r="A64" s="381"/>
      <c r="B64" s="381"/>
      <c r="C64" s="250" t="s">
        <v>349</v>
      </c>
      <c r="D64" s="362">
        <v>25828.54056118185</v>
      </c>
      <c r="E64" s="362">
        <v>-4102.4092240014907</v>
      </c>
      <c r="F64" s="367">
        <v>-0.13706244718075397</v>
      </c>
      <c r="G64" s="368">
        <v>1.3040274901979656</v>
      </c>
      <c r="H64" s="368">
        <v>-1.0376528145051855E-2</v>
      </c>
      <c r="I64" s="369">
        <v>7.4490746741327785</v>
      </c>
      <c r="J64" s="369">
        <v>7.1628248972437802E-2</v>
      </c>
      <c r="K64" s="367">
        <v>9.7090842609380314E-3</v>
      </c>
      <c r="L64" s="370">
        <v>192398.72736411094</v>
      </c>
      <c r="M64" s="370">
        <v>-28415.25113024356</v>
      </c>
      <c r="N64" s="367">
        <v>-0.12868411376850422</v>
      </c>
      <c r="O64" s="362">
        <v>49552.558330655098</v>
      </c>
      <c r="P64" s="362">
        <v>-13508.46490585804</v>
      </c>
      <c r="Q64" s="367">
        <v>-0.21421258667487758</v>
      </c>
    </row>
    <row r="65" spans="1:17">
      <c r="A65" s="381"/>
      <c r="B65" s="381"/>
      <c r="C65" s="250" t="s">
        <v>350</v>
      </c>
      <c r="D65" s="362">
        <v>1138094.8233686772</v>
      </c>
      <c r="E65" s="362">
        <v>-178034.51039983728</v>
      </c>
      <c r="F65" s="363">
        <v>-0.13527128818720685</v>
      </c>
      <c r="G65" s="364">
        <v>57.459961108110086</v>
      </c>
      <c r="H65" s="364">
        <v>-0.33725873891312119</v>
      </c>
      <c r="I65" s="365">
        <v>6.5412800386003997</v>
      </c>
      <c r="J65" s="365">
        <v>0.90057850119308558</v>
      </c>
      <c r="K65" s="363">
        <v>0.15965718009023155</v>
      </c>
      <c r="L65" s="366">
        <v>7444596.9501359761</v>
      </c>
      <c r="M65" s="366">
        <v>20704.193721052259</v>
      </c>
      <c r="N65" s="363">
        <v>2.7888594838822176E-3</v>
      </c>
      <c r="O65" s="362">
        <v>3292447.5545907649</v>
      </c>
      <c r="P65" s="362">
        <v>-511083.89047813881</v>
      </c>
      <c r="Q65" s="363">
        <v>-0.13437088607239847</v>
      </c>
    </row>
    <row r="66" spans="1:17">
      <c r="A66" s="381"/>
      <c r="B66" s="381"/>
      <c r="C66" s="250" t="s">
        <v>351</v>
      </c>
      <c r="D66" s="362">
        <v>798631.29102803033</v>
      </c>
      <c r="E66" s="362">
        <v>-97679.047054450726</v>
      </c>
      <c r="F66" s="367">
        <v>-0.10897904766268803</v>
      </c>
      <c r="G66" s="368">
        <v>40.321177093452846</v>
      </c>
      <c r="H66" s="368">
        <v>0.96011710326165911</v>
      </c>
      <c r="I66" s="369">
        <v>5.083824813115192</v>
      </c>
      <c r="J66" s="369">
        <v>0.4183133270088959</v>
      </c>
      <c r="K66" s="367">
        <v>8.9660764581678987E-2</v>
      </c>
      <c r="L66" s="370">
        <v>4060101.5738585209</v>
      </c>
      <c r="M66" s="370">
        <v>-121644.60358111188</v>
      </c>
      <c r="N66" s="367">
        <v>-2.908942781782884E-2</v>
      </c>
      <c r="O66" s="362">
        <v>1774618.4363227258</v>
      </c>
      <c r="P66" s="362">
        <v>-208994.13277955423</v>
      </c>
      <c r="Q66" s="367">
        <v>-0.10536035919259089</v>
      </c>
    </row>
    <row r="67" spans="1:17" s="248" customFormat="1">
      <c r="A67" s="381"/>
      <c r="B67" s="381"/>
      <c r="C67" s="250" t="s">
        <v>352</v>
      </c>
      <c r="D67" s="362">
        <v>9941.5291473803754</v>
      </c>
      <c r="E67" s="362">
        <v>-10297.217335909127</v>
      </c>
      <c r="F67" s="363">
        <v>-0.50878730777181358</v>
      </c>
      <c r="G67" s="364">
        <v>0.50192643568379569</v>
      </c>
      <c r="H67" s="364">
        <v>-0.3868488920216423</v>
      </c>
      <c r="I67" s="365">
        <v>7.9112403984506408</v>
      </c>
      <c r="J67" s="365">
        <v>0.98193395012923279</v>
      </c>
      <c r="K67" s="363">
        <v>0.14170739271707369</v>
      </c>
      <c r="L67" s="366">
        <v>78649.827013130183</v>
      </c>
      <c r="M67" s="366">
        <v>-61590.64949946999</v>
      </c>
      <c r="N67" s="363">
        <v>-0.43917883788662299</v>
      </c>
      <c r="O67" s="362">
        <v>30007.634009599686</v>
      </c>
      <c r="P67" s="362">
        <v>-31081.247618198395</v>
      </c>
      <c r="Q67" s="363">
        <v>-0.50878730777181369</v>
      </c>
    </row>
    <row r="68" spans="1:17" s="248" customFormat="1">
      <c r="A68" s="381"/>
      <c r="B68" s="381"/>
      <c r="C68" s="250" t="s">
        <v>353</v>
      </c>
      <c r="D68" s="362">
        <v>8178.3611269497624</v>
      </c>
      <c r="E68" s="362">
        <v>-6362.170440825309</v>
      </c>
      <c r="F68" s="367">
        <v>-0.43754730775628864</v>
      </c>
      <c r="G68" s="368">
        <v>0.41290787255464301</v>
      </c>
      <c r="H68" s="368">
        <v>-0.22563294418175373</v>
      </c>
      <c r="I68" s="369">
        <v>6.6627773579848411</v>
      </c>
      <c r="J68" s="369">
        <v>0.44123642903711957</v>
      </c>
      <c r="K68" s="367">
        <v>7.0920762890769568E-2</v>
      </c>
      <c r="L68" s="370">
        <v>54490.599342064263</v>
      </c>
      <c r="M68" s="370">
        <v>-35973.912935504719</v>
      </c>
      <c r="N68" s="367">
        <v>-0.39765773373239738</v>
      </c>
      <c r="O68" s="362">
        <v>25924.23603665717</v>
      </c>
      <c r="P68" s="362">
        <v>-19406.672722566578</v>
      </c>
      <c r="Q68" s="367">
        <v>-0.42811126566302926</v>
      </c>
    </row>
    <row r="69" spans="1:17">
      <c r="A69" s="381"/>
      <c r="B69" s="381" t="s">
        <v>321</v>
      </c>
      <c r="C69" s="250" t="s">
        <v>11</v>
      </c>
      <c r="D69" s="362">
        <v>161436.43720524598</v>
      </c>
      <c r="E69" s="362">
        <v>-42944.824919642997</v>
      </c>
      <c r="F69" s="363">
        <v>-0.21012114551578207</v>
      </c>
      <c r="G69" s="364">
        <v>99.999999999999986</v>
      </c>
      <c r="H69" s="364">
        <v>-1.4210854715202004E-14</v>
      </c>
      <c r="I69" s="365">
        <v>6.0480155873467858</v>
      </c>
      <c r="J69" s="365">
        <v>0.54239121399906409</v>
      </c>
      <c r="K69" s="363">
        <v>9.8515840750912048E-2</v>
      </c>
      <c r="L69" s="366">
        <v>976370.08858305821</v>
      </c>
      <c r="M69" s="366">
        <v>-148876.36962730018</v>
      </c>
      <c r="N69" s="363">
        <v>-0.13230556607490215</v>
      </c>
      <c r="O69" s="362">
        <v>423360.89705657959</v>
      </c>
      <c r="P69" s="362">
        <v>-103493.67314660572</v>
      </c>
      <c r="Q69" s="363">
        <v>-0.19643688979805685</v>
      </c>
    </row>
    <row r="70" spans="1:17">
      <c r="A70" s="381"/>
      <c r="B70" s="381"/>
      <c r="C70" s="250" t="s">
        <v>349</v>
      </c>
      <c r="D70" s="362">
        <v>1942.1624633779409</v>
      </c>
      <c r="E70" s="362">
        <v>-687.86407394349612</v>
      </c>
      <c r="F70" s="367">
        <v>-0.26154263623668778</v>
      </c>
      <c r="G70" s="368">
        <v>1.2030508706709917</v>
      </c>
      <c r="H70" s="368">
        <v>-8.3772838106350056E-2</v>
      </c>
      <c r="I70" s="369">
        <v>7.2714256363524195</v>
      </c>
      <c r="J70" s="369">
        <v>-8.289254352607589E-2</v>
      </c>
      <c r="K70" s="367">
        <v>-1.1271275120088074E-2</v>
      </c>
      <c r="L70" s="370">
        <v>14122.289926167727</v>
      </c>
      <c r="M70" s="370">
        <v>-5219.7620508182044</v>
      </c>
      <c r="N70" s="367">
        <v>-0.26986599234811898</v>
      </c>
      <c r="O70" s="362">
        <v>3685.1996821165085</v>
      </c>
      <c r="P70" s="362">
        <v>-1609.0167005062103</v>
      </c>
      <c r="Q70" s="367">
        <v>-0.30391970864423079</v>
      </c>
    </row>
    <row r="71" spans="1:17">
      <c r="A71" s="381"/>
      <c r="B71" s="381"/>
      <c r="C71" s="250" t="s">
        <v>350</v>
      </c>
      <c r="D71" s="362">
        <v>95543.048314526037</v>
      </c>
      <c r="E71" s="362">
        <v>-14474.568301990497</v>
      </c>
      <c r="F71" s="363">
        <v>-0.13156591414303992</v>
      </c>
      <c r="G71" s="364">
        <v>59.183075375390715</v>
      </c>
      <c r="H71" s="364">
        <v>5.3534750134508329</v>
      </c>
      <c r="I71" s="365">
        <v>6.6335566912312389</v>
      </c>
      <c r="J71" s="365">
        <v>0.49064472501701228</v>
      </c>
      <c r="K71" s="363">
        <v>7.9871684262372455E-2</v>
      </c>
      <c r="L71" s="366">
        <v>633790.22744745377</v>
      </c>
      <c r="M71" s="366">
        <v>-42038.306160514825</v>
      </c>
      <c r="N71" s="363">
        <v>-6.2202621034790767E-2</v>
      </c>
      <c r="O71" s="362">
        <v>277876.28434407711</v>
      </c>
      <c r="P71" s="362">
        <v>-37552.839743384917</v>
      </c>
      <c r="Q71" s="363">
        <v>-0.11905317827586613</v>
      </c>
    </row>
    <row r="72" spans="1:17">
      <c r="A72" s="381"/>
      <c r="B72" s="381"/>
      <c r="C72" s="250" t="s">
        <v>351</v>
      </c>
      <c r="D72" s="362">
        <v>63073.754358994578</v>
      </c>
      <c r="E72" s="362">
        <v>-26066.829372690081</v>
      </c>
      <c r="F72" s="367">
        <v>-0.29242381282976421</v>
      </c>
      <c r="G72" s="368">
        <v>39.070333470506583</v>
      </c>
      <c r="H72" s="368">
        <v>-4.5445179130877307</v>
      </c>
      <c r="I72" s="369">
        <v>5.0974484184194546</v>
      </c>
      <c r="J72" s="369">
        <v>0.47284157739206556</v>
      </c>
      <c r="K72" s="367">
        <v>0.10224470828465507</v>
      </c>
      <c r="L72" s="370">
        <v>321515.20940103411</v>
      </c>
      <c r="M72" s="370">
        <v>-90724.943937689532</v>
      </c>
      <c r="N72" s="367">
        <v>-0.22007789198337491</v>
      </c>
      <c r="O72" s="362">
        <v>139221.346758008</v>
      </c>
      <c r="P72" s="362">
        <v>-58969.372836677416</v>
      </c>
      <c r="Q72" s="367">
        <v>-0.29753851722862762</v>
      </c>
    </row>
    <row r="73" spans="1:17" s="248" customFormat="1">
      <c r="A73" s="381"/>
      <c r="B73" s="381"/>
      <c r="C73" s="250" t="s">
        <v>352</v>
      </c>
      <c r="D73" s="362">
        <v>406.62946723791339</v>
      </c>
      <c r="E73" s="362">
        <v>-1053.9262114962578</v>
      </c>
      <c r="F73" s="363">
        <v>-0.72159262864231954</v>
      </c>
      <c r="G73" s="364">
        <v>0.25188208701665998</v>
      </c>
      <c r="H73" s="364">
        <v>-0.46274099709057365</v>
      </c>
      <c r="I73" s="365">
        <v>9.6931012429580417</v>
      </c>
      <c r="J73" s="365">
        <v>2.4765402285150557</v>
      </c>
      <c r="K73" s="363">
        <v>0.34317457076280383</v>
      </c>
      <c r="L73" s="366">
        <v>3941.5005943071842</v>
      </c>
      <c r="M73" s="366">
        <v>-6598.6885762691491</v>
      </c>
      <c r="N73" s="363">
        <v>-0.62605029847944704</v>
      </c>
      <c r="O73" s="362">
        <v>1227.3753916025162</v>
      </c>
      <c r="P73" s="362">
        <v>-3181.183856010437</v>
      </c>
      <c r="Q73" s="363">
        <v>-0.72159262864231943</v>
      </c>
    </row>
    <row r="74" spans="1:17" s="248" customFormat="1">
      <c r="A74" s="381"/>
      <c r="B74" s="381"/>
      <c r="C74" s="250" t="s">
        <v>353</v>
      </c>
      <c r="D74" s="362">
        <v>470.84260110952857</v>
      </c>
      <c r="E74" s="362">
        <v>-661.63695952273713</v>
      </c>
      <c r="F74" s="367">
        <v>-0.5842374401471262</v>
      </c>
      <c r="G74" s="368">
        <v>0.29165819641504587</v>
      </c>
      <c r="H74" s="368">
        <v>-0.26244326516622862</v>
      </c>
      <c r="I74" s="369">
        <v>6.3733850909495047</v>
      </c>
      <c r="J74" s="369">
        <v>-6.8700373295780714E-2</v>
      </c>
      <c r="K74" s="367">
        <v>-1.0664306407774306E-2</v>
      </c>
      <c r="L74" s="370">
        <v>3000.8612140953542</v>
      </c>
      <c r="M74" s="370">
        <v>-4294.6689020086524</v>
      </c>
      <c r="N74" s="367">
        <v>-0.58867125947827792</v>
      </c>
      <c r="O74" s="362">
        <v>1350.6908807754517</v>
      </c>
      <c r="P74" s="362">
        <v>-2181.2600100267673</v>
      </c>
      <c r="Q74" s="367">
        <v>-0.61757937113653738</v>
      </c>
    </row>
    <row r="75" spans="1:17">
      <c r="A75" s="381" t="s">
        <v>115</v>
      </c>
      <c r="B75" s="381" t="s">
        <v>336</v>
      </c>
      <c r="C75" s="250" t="s">
        <v>11</v>
      </c>
      <c r="D75" s="362">
        <v>690742.64807651541</v>
      </c>
      <c r="E75" s="362">
        <v>-28039.142056706478</v>
      </c>
      <c r="F75" s="363">
        <v>-3.9009254883195621E-2</v>
      </c>
      <c r="G75" s="364">
        <v>99.999999999999986</v>
      </c>
      <c r="H75" s="364">
        <v>0</v>
      </c>
      <c r="I75" s="365">
        <v>5.9392091334910777</v>
      </c>
      <c r="J75" s="365">
        <v>0.11399174553351088</v>
      </c>
      <c r="K75" s="363">
        <v>1.9568668075661048E-2</v>
      </c>
      <c r="L75" s="366">
        <v>4102465.0443478534</v>
      </c>
      <c r="M75" s="366">
        <v>-84595.137683457695</v>
      </c>
      <c r="N75" s="363">
        <v>-2.0203945968222791E-2</v>
      </c>
      <c r="O75" s="362">
        <v>1654766.8019226789</v>
      </c>
      <c r="P75" s="362">
        <v>-139243.10423731478</v>
      </c>
      <c r="Q75" s="363">
        <v>-7.761557155242195E-2</v>
      </c>
    </row>
    <row r="76" spans="1:17">
      <c r="A76" s="381"/>
      <c r="B76" s="381"/>
      <c r="C76" s="250" t="s">
        <v>349</v>
      </c>
      <c r="D76" s="362">
        <v>1245.0181472170591</v>
      </c>
      <c r="E76" s="362">
        <v>1162.3416507498741</v>
      </c>
      <c r="F76" s="367">
        <v>14.058912755346583</v>
      </c>
      <c r="G76" s="368">
        <v>0.18024341636990471</v>
      </c>
      <c r="H76" s="368">
        <v>0.16874110821434313</v>
      </c>
      <c r="I76" s="369">
        <v>8.0860323218128762</v>
      </c>
      <c r="J76" s="369">
        <v>-4.7611162123564927</v>
      </c>
      <c r="K76" s="367">
        <v>-0.37059711730532446</v>
      </c>
      <c r="L76" s="370">
        <v>10067.256979640722</v>
      </c>
      <c r="M76" s="370">
        <v>9005.0997492420684</v>
      </c>
      <c r="N76" s="367">
        <v>8.4781230984627598</v>
      </c>
      <c r="O76" s="362">
        <v>3571.2653628587723</v>
      </c>
      <c r="P76" s="362">
        <v>3354.4467986822128</v>
      </c>
      <c r="Q76" s="367">
        <v>15.471215813193115</v>
      </c>
    </row>
    <row r="77" spans="1:17">
      <c r="A77" s="381"/>
      <c r="B77" s="381"/>
      <c r="C77" s="250" t="s">
        <v>350</v>
      </c>
      <c r="D77" s="362">
        <v>217144.00314102694</v>
      </c>
      <c r="E77" s="362">
        <v>-11081.999774188007</v>
      </c>
      <c r="F77" s="363">
        <v>-4.855713035602225E-2</v>
      </c>
      <c r="G77" s="364">
        <v>31.436310432792812</v>
      </c>
      <c r="H77" s="364">
        <v>-0.31546820824852162</v>
      </c>
      <c r="I77" s="365">
        <v>6.6293285613067194</v>
      </c>
      <c r="J77" s="365">
        <v>0.14084308138556079</v>
      </c>
      <c r="K77" s="363">
        <v>2.1706618874528509E-2</v>
      </c>
      <c r="L77" s="366">
        <v>1439518.941939286</v>
      </c>
      <c r="M77" s="366">
        <v>-41322.164116530214</v>
      </c>
      <c r="N77" s="363">
        <v>-2.7904522603772651E-2</v>
      </c>
      <c r="O77" s="362">
        <v>595737.01856017113</v>
      </c>
      <c r="P77" s="362">
        <v>-61664.598229309893</v>
      </c>
      <c r="Q77" s="363">
        <v>-9.3800496765520852E-2</v>
      </c>
    </row>
    <row r="78" spans="1:17">
      <c r="A78" s="381"/>
      <c r="B78" s="381"/>
      <c r="C78" s="250" t="s">
        <v>351</v>
      </c>
      <c r="D78" s="362">
        <v>463606.68875687296</v>
      </c>
      <c r="E78" s="362">
        <v>-19149.410342520569</v>
      </c>
      <c r="F78" s="367">
        <v>-3.9666842901093916E-2</v>
      </c>
      <c r="G78" s="368">
        <v>67.117136902992854</v>
      </c>
      <c r="H78" s="368">
        <v>-4.5958451706866299E-2</v>
      </c>
      <c r="I78" s="369">
        <v>5.5763220901083841</v>
      </c>
      <c r="J78" s="369">
        <v>0.11137154307670372</v>
      </c>
      <c r="K78" s="367">
        <v>2.0379240785114848E-2</v>
      </c>
      <c r="L78" s="370">
        <v>2585220.219636953</v>
      </c>
      <c r="M78" s="370">
        <v>-53017.988219157793</v>
      </c>
      <c r="N78" s="367">
        <v>-2.0095982258645763E-2</v>
      </c>
      <c r="O78" s="362">
        <v>1029257.8462662697</v>
      </c>
      <c r="P78" s="362">
        <v>-80199.116915559396</v>
      </c>
      <c r="Q78" s="367">
        <v>-7.2286821009762373E-2</v>
      </c>
    </row>
    <row r="79" spans="1:17" s="248" customFormat="1">
      <c r="A79" s="381"/>
      <c r="B79" s="381"/>
      <c r="C79" s="250" t="s">
        <v>352</v>
      </c>
      <c r="D79" s="362">
        <v>8280.7547706459263</v>
      </c>
      <c r="E79" s="362">
        <v>1754.7735008781647</v>
      </c>
      <c r="F79" s="363">
        <v>0.26889036733944094</v>
      </c>
      <c r="G79" s="364">
        <v>1.1988190961865504</v>
      </c>
      <c r="H79" s="364">
        <v>0.29089664192428955</v>
      </c>
      <c r="I79" s="365">
        <v>7.8151533472875805</v>
      </c>
      <c r="J79" s="365">
        <v>-1.227706203226548</v>
      </c>
      <c r="K79" s="363">
        <v>-0.13576526278756007</v>
      </c>
      <c r="L79" s="366">
        <v>64715.368363881113</v>
      </c>
      <c r="M79" s="366">
        <v>5701.8363120853901</v>
      </c>
      <c r="N79" s="363">
        <v>9.6619133168998131E-2</v>
      </c>
      <c r="O79" s="362">
        <v>24992.67391371727</v>
      </c>
      <c r="P79" s="362">
        <v>1299.1266211271286</v>
      </c>
      <c r="Q79" s="363">
        <v>5.4830397706358391E-2</v>
      </c>
    </row>
    <row r="80" spans="1:17" s="248" customFormat="1">
      <c r="A80" s="381"/>
      <c r="B80" s="381"/>
      <c r="C80" s="250" t="s">
        <v>353</v>
      </c>
      <c r="D80" s="362">
        <v>466.18326075115203</v>
      </c>
      <c r="E80" s="362">
        <v>-724.84709162712113</v>
      </c>
      <c r="F80" s="367">
        <v>-0.60858826156674517</v>
      </c>
      <c r="G80" s="368">
        <v>6.7490151657685349E-2</v>
      </c>
      <c r="H80" s="368">
        <v>-9.8211090183391692E-2</v>
      </c>
      <c r="I80" s="369">
        <v>6.3135201880705525</v>
      </c>
      <c r="J80" s="369">
        <v>-0.32374041692113043</v>
      </c>
      <c r="K80" s="367">
        <v>-4.8776209973984609E-2</v>
      </c>
      <c r="L80" s="370">
        <v>2943.2574280929566</v>
      </c>
      <c r="M80" s="370">
        <v>-4961.921409096718</v>
      </c>
      <c r="N80" s="367">
        <v>-0.62767984270684796</v>
      </c>
      <c r="O80" s="362">
        <v>1207.9978196620941</v>
      </c>
      <c r="P80" s="362">
        <v>-2032.962512254715</v>
      </c>
      <c r="Q80" s="367">
        <v>-0.62727164298624871</v>
      </c>
    </row>
    <row r="81" spans="1:17">
      <c r="A81" s="381"/>
      <c r="B81" s="381" t="s">
        <v>320</v>
      </c>
      <c r="C81" s="250" t="s">
        <v>11</v>
      </c>
      <c r="D81" s="362">
        <v>10553762.065742722</v>
      </c>
      <c r="E81" s="362">
        <v>-349.4660145714879</v>
      </c>
      <c r="F81" s="363">
        <v>-3.3111836417489586E-5</v>
      </c>
      <c r="G81" s="364">
        <v>100</v>
      </c>
      <c r="H81" s="364">
        <v>4.2632564145606011E-14</v>
      </c>
      <c r="I81" s="365">
        <v>5.9058885063516167</v>
      </c>
      <c r="J81" s="365">
        <v>0.31495735871836761</v>
      </c>
      <c r="K81" s="363">
        <v>5.633361427670152E-2</v>
      </c>
      <c r="L81" s="366">
        <v>62329342.082839638</v>
      </c>
      <c r="M81" s="366">
        <v>3322031.1843425259</v>
      </c>
      <c r="N81" s="363">
        <v>5.6298637130863326E-2</v>
      </c>
      <c r="O81" s="362">
        <v>25768568.551285721</v>
      </c>
      <c r="P81" s="362">
        <v>-489040.83979217336</v>
      </c>
      <c r="Q81" s="363">
        <v>-1.8624728264803311E-2</v>
      </c>
    </row>
    <row r="82" spans="1:17">
      <c r="A82" s="381"/>
      <c r="B82" s="381"/>
      <c r="C82" s="250" t="s">
        <v>349</v>
      </c>
      <c r="D82" s="362">
        <v>25641.679554840845</v>
      </c>
      <c r="E82" s="362">
        <v>23248.835785612362</v>
      </c>
      <c r="F82" s="367">
        <v>9.7159856755330161</v>
      </c>
      <c r="G82" s="368">
        <v>0.24296245637442565</v>
      </c>
      <c r="H82" s="368">
        <v>0.22029030853868958</v>
      </c>
      <c r="I82" s="369">
        <v>7.7339231757468259</v>
      </c>
      <c r="J82" s="369">
        <v>-0.40799719378657429</v>
      </c>
      <c r="K82" s="367">
        <v>-5.0110683385368941E-2</v>
      </c>
      <c r="L82" s="370">
        <v>198310.77977425716</v>
      </c>
      <c r="M82" s="370">
        <v>178828.43634846469</v>
      </c>
      <c r="N82" s="367">
        <v>9.1790003101842323</v>
      </c>
      <c r="O82" s="362">
        <v>66578.957853606698</v>
      </c>
      <c r="P82" s="362">
        <v>59590.938202432153</v>
      </c>
      <c r="Q82" s="367">
        <v>8.5275859509662535</v>
      </c>
    </row>
    <row r="83" spans="1:17">
      <c r="A83" s="381"/>
      <c r="B83" s="381"/>
      <c r="C83" s="250" t="s">
        <v>350</v>
      </c>
      <c r="D83" s="362">
        <v>3247080.5323543046</v>
      </c>
      <c r="E83" s="362">
        <v>-130398.17529676855</v>
      </c>
      <c r="F83" s="363">
        <v>-3.860814133376321E-2</v>
      </c>
      <c r="G83" s="364">
        <v>30.767043184479746</v>
      </c>
      <c r="H83" s="364">
        <v>-1.2345014030324108</v>
      </c>
      <c r="I83" s="365">
        <v>6.6218226814896948</v>
      </c>
      <c r="J83" s="365">
        <v>0.36367912015311177</v>
      </c>
      <c r="K83" s="363">
        <v>5.8112939818120601E-2</v>
      </c>
      <c r="L83" s="366">
        <v>21501591.517767366</v>
      </c>
      <c r="M83" s="366">
        <v>364844.88992939889</v>
      </c>
      <c r="N83" s="363">
        <v>1.7261165890538856E-2</v>
      </c>
      <c r="O83" s="362">
        <v>9215395.3639186211</v>
      </c>
      <c r="P83" s="362">
        <v>-552561.67296258733</v>
      </c>
      <c r="Q83" s="363">
        <v>-5.6568806647721868E-2</v>
      </c>
    </row>
    <row r="84" spans="1:17">
      <c r="A84" s="381"/>
      <c r="B84" s="381"/>
      <c r="C84" s="250" t="s">
        <v>351</v>
      </c>
      <c r="D84" s="362">
        <v>7147071.0552130546</v>
      </c>
      <c r="E84" s="362">
        <v>7887.8048691209406</v>
      </c>
      <c r="F84" s="367">
        <v>1.1048609613348896E-3</v>
      </c>
      <c r="G84" s="368">
        <v>67.720600584812203</v>
      </c>
      <c r="H84" s="368">
        <v>7.6979150055265677E-2</v>
      </c>
      <c r="I84" s="369">
        <v>5.5455622291820488</v>
      </c>
      <c r="J84" s="369">
        <v>0.28040341741334096</v>
      </c>
      <c r="K84" s="367">
        <v>5.3256402596362704E-2</v>
      </c>
      <c r="L84" s="370">
        <v>39634527.293069802</v>
      </c>
      <c r="M84" s="370">
        <v>2045593.6936898753</v>
      </c>
      <c r="N84" s="367">
        <v>5.4420104477867381E-2</v>
      </c>
      <c r="O84" s="362">
        <v>16087036.37033003</v>
      </c>
      <c r="P84" s="362">
        <v>-292256.06894513406</v>
      </c>
      <c r="Q84" s="367">
        <v>-1.7843021609672615E-2</v>
      </c>
    </row>
    <row r="85" spans="1:17" s="248" customFormat="1">
      <c r="A85" s="381"/>
      <c r="B85" s="381"/>
      <c r="C85" s="250" t="s">
        <v>352</v>
      </c>
      <c r="D85" s="362">
        <v>117894.37272450615</v>
      </c>
      <c r="E85" s="362">
        <v>103458.33956522608</v>
      </c>
      <c r="F85" s="363">
        <v>7.1666737270355272</v>
      </c>
      <c r="G85" s="364">
        <v>1.1170838606186573</v>
      </c>
      <c r="H85" s="364">
        <v>0.98030272924779704</v>
      </c>
      <c r="I85" s="365">
        <v>7.5464845829515266</v>
      </c>
      <c r="J85" s="365">
        <v>-1.3961766352988327</v>
      </c>
      <c r="K85" s="363">
        <v>-0.1561254084465917</v>
      </c>
      <c r="L85" s="366">
        <v>889688.06618222664</v>
      </c>
      <c r="M85" s="366">
        <v>760591.51230335666</v>
      </c>
      <c r="N85" s="363">
        <v>5.8916484557520565</v>
      </c>
      <c r="O85" s="362">
        <v>356252.9116386518</v>
      </c>
      <c r="P85" s="362">
        <v>304232.46457496734</v>
      </c>
      <c r="Q85" s="363">
        <v>5.8483246828409587</v>
      </c>
    </row>
    <row r="86" spans="1:17" s="248" customFormat="1">
      <c r="A86" s="381"/>
      <c r="B86" s="381"/>
      <c r="C86" s="250" t="s">
        <v>353</v>
      </c>
      <c r="D86" s="362">
        <v>16074.425896000077</v>
      </c>
      <c r="E86" s="362">
        <v>-4546.2709377686224</v>
      </c>
      <c r="F86" s="367">
        <v>-0.22047125635073567</v>
      </c>
      <c r="G86" s="368">
        <v>0.15230991371481936</v>
      </c>
      <c r="H86" s="368">
        <v>-4.3070784809363077E-2</v>
      </c>
      <c r="I86" s="369">
        <v>6.5460767760404925</v>
      </c>
      <c r="J86" s="369">
        <v>9.3735468317577286E-2</v>
      </c>
      <c r="K86" s="367">
        <v>1.4527357411391696E-2</v>
      </c>
      <c r="L86" s="370">
        <v>105224.42604599</v>
      </c>
      <c r="M86" s="370">
        <v>-27827.347928566916</v>
      </c>
      <c r="N86" s="367">
        <v>-0.20914676367928967</v>
      </c>
      <c r="O86" s="362">
        <v>43304.947544813156</v>
      </c>
      <c r="P86" s="362">
        <v>-8046.5006618499756</v>
      </c>
      <c r="Q86" s="367">
        <v>-0.15669471734208848</v>
      </c>
    </row>
    <row r="87" spans="1:17">
      <c r="A87" s="381"/>
      <c r="B87" s="381" t="s">
        <v>321</v>
      </c>
      <c r="C87" s="250" t="s">
        <v>11</v>
      </c>
      <c r="D87" s="362">
        <v>876707.36497344414</v>
      </c>
      <c r="E87" s="362">
        <v>-18465.253226145287</v>
      </c>
      <c r="F87" s="363">
        <v>-2.0627589417651554E-2</v>
      </c>
      <c r="G87" s="364">
        <v>100.00000000000007</v>
      </c>
      <c r="H87" s="364">
        <v>7.1054273576010019E-14</v>
      </c>
      <c r="I87" s="365">
        <v>5.9409923205296895</v>
      </c>
      <c r="J87" s="365">
        <v>0.12054138295763472</v>
      </c>
      <c r="K87" s="363">
        <v>2.0709973204914155E-2</v>
      </c>
      <c r="L87" s="366">
        <v>5208511.7226590514</v>
      </c>
      <c r="M87" s="366">
        <v>-1796.5822295797989</v>
      </c>
      <c r="N87" s="363">
        <v>-3.448130368589005E-4</v>
      </c>
      <c r="O87" s="362">
        <v>2099848.3516622782</v>
      </c>
      <c r="P87" s="362">
        <v>-141510.93442492047</v>
      </c>
      <c r="Q87" s="363">
        <v>-6.3136211719076921E-2</v>
      </c>
    </row>
    <row r="88" spans="1:17">
      <c r="A88" s="381"/>
      <c r="B88" s="381"/>
      <c r="C88" s="250" t="s">
        <v>349</v>
      </c>
      <c r="D88" s="362">
        <v>1685.757036824119</v>
      </c>
      <c r="E88" s="362">
        <v>1548.6274604580522</v>
      </c>
      <c r="F88" s="367">
        <v>11.293168851656018</v>
      </c>
      <c r="G88" s="368">
        <v>0.19228275068445244</v>
      </c>
      <c r="H88" s="368">
        <v>0.17696396483487317</v>
      </c>
      <c r="I88" s="369">
        <v>8.1615781623747647</v>
      </c>
      <c r="J88" s="369">
        <v>-4.08434893474133</v>
      </c>
      <c r="K88" s="367">
        <v>-0.33352713129438688</v>
      </c>
      <c r="L88" s="370">
        <v>13758.437818813323</v>
      </c>
      <c r="M88" s="370">
        <v>12079.159023776054</v>
      </c>
      <c r="N88" s="367">
        <v>7.1930635100456746</v>
      </c>
      <c r="O88" s="362">
        <v>4855.7877459526062</v>
      </c>
      <c r="P88" s="362">
        <v>4485.7242059707642</v>
      </c>
      <c r="Q88" s="367">
        <v>12.121497314193302</v>
      </c>
    </row>
    <row r="89" spans="1:17">
      <c r="A89" s="381"/>
      <c r="B89" s="381"/>
      <c r="C89" s="250" t="s">
        <v>350</v>
      </c>
      <c r="D89" s="362">
        <v>276424.60481141252</v>
      </c>
      <c r="E89" s="362">
        <v>-9480.2821658829344</v>
      </c>
      <c r="F89" s="363">
        <v>-3.3158867153732112E-2</v>
      </c>
      <c r="G89" s="364">
        <v>31.529860002919641</v>
      </c>
      <c r="H89" s="364">
        <v>-0.40866013996854988</v>
      </c>
      <c r="I89" s="365">
        <v>6.6494064119676537</v>
      </c>
      <c r="J89" s="365">
        <v>0.16193940292426579</v>
      </c>
      <c r="K89" s="363">
        <v>2.4961884615139589E-2</v>
      </c>
      <c r="L89" s="366">
        <v>1838059.5396586312</v>
      </c>
      <c r="M89" s="366">
        <v>-16738.98233085149</v>
      </c>
      <c r="N89" s="363">
        <v>-9.0246903544526358E-3</v>
      </c>
      <c r="O89" s="362">
        <v>757242.40970504284</v>
      </c>
      <c r="P89" s="362">
        <v>-67747.778529655072</v>
      </c>
      <c r="Q89" s="363">
        <v>-8.2119496081063448E-2</v>
      </c>
    </row>
    <row r="90" spans="1:17">
      <c r="A90" s="381"/>
      <c r="B90" s="381"/>
      <c r="C90" s="250" t="s">
        <v>351</v>
      </c>
      <c r="D90" s="362">
        <v>586801.24917455763</v>
      </c>
      <c r="E90" s="362">
        <v>-13939.930230452796</v>
      </c>
      <c r="F90" s="367">
        <v>-2.320455249007445E-2</v>
      </c>
      <c r="G90" s="368">
        <v>66.932396443633451</v>
      </c>
      <c r="H90" s="368">
        <v>-0.17657976849058343</v>
      </c>
      <c r="I90" s="369">
        <v>5.5645097415487692</v>
      </c>
      <c r="J90" s="369">
        <v>0.10174937745543655</v>
      </c>
      <c r="K90" s="367">
        <v>1.8626000533399589E-2</v>
      </c>
      <c r="L90" s="370">
        <v>3265261.2673848127</v>
      </c>
      <c r="M90" s="370">
        <v>-16443.836547560059</v>
      </c>
      <c r="N90" s="367">
        <v>-5.010759963732233E-3</v>
      </c>
      <c r="O90" s="362">
        <v>1302340.9062765837</v>
      </c>
      <c r="P90" s="362">
        <v>-84659.867905887542</v>
      </c>
      <c r="Q90" s="367">
        <v>-6.1038082661336604E-2</v>
      </c>
    </row>
    <row r="91" spans="1:17" s="248" customFormat="1">
      <c r="A91" s="381"/>
      <c r="B91" s="381"/>
      <c r="C91" s="250" t="s">
        <v>352</v>
      </c>
      <c r="D91" s="362">
        <v>11266.507020206889</v>
      </c>
      <c r="E91" s="362">
        <v>4419.2315920458632</v>
      </c>
      <c r="F91" s="363">
        <v>0.64540000448510326</v>
      </c>
      <c r="G91" s="364">
        <v>1.2850932329681255</v>
      </c>
      <c r="H91" s="364">
        <v>0.52018205394518269</v>
      </c>
      <c r="I91" s="365">
        <v>7.8185970572714369</v>
      </c>
      <c r="J91" s="365">
        <v>-1.2244420198710779</v>
      </c>
      <c r="K91" s="363">
        <v>-0.1354016066308967</v>
      </c>
      <c r="L91" s="366">
        <v>88088.278633917565</v>
      </c>
      <c r="M91" s="366">
        <v>26168.099365099661</v>
      </c>
      <c r="N91" s="363">
        <v>0.42261020032733548</v>
      </c>
      <c r="O91" s="362">
        <v>34004.664196848869</v>
      </c>
      <c r="P91" s="362">
        <v>9146.7846096754074</v>
      </c>
      <c r="Q91" s="363">
        <v>0.36796318759203828</v>
      </c>
    </row>
    <row r="92" spans="1:17" s="248" customFormat="1">
      <c r="A92" s="381"/>
      <c r="B92" s="381"/>
      <c r="C92" s="250" t="s">
        <v>353</v>
      </c>
      <c r="D92" s="362">
        <v>529.2469304411411</v>
      </c>
      <c r="E92" s="362">
        <v>-1012.8998823147301</v>
      </c>
      <c r="F92" s="367">
        <v>-0.65681157846744953</v>
      </c>
      <c r="G92" s="368">
        <v>6.0367569794189259E-2</v>
      </c>
      <c r="H92" s="368">
        <v>-0.11190611032099398</v>
      </c>
      <c r="I92" s="369">
        <v>6.3187880184569591</v>
      </c>
      <c r="J92" s="369">
        <v>-0.298753721738235</v>
      </c>
      <c r="K92" s="367">
        <v>-4.5145725326308679E-2</v>
      </c>
      <c r="L92" s="370">
        <v>3344.1991628766059</v>
      </c>
      <c r="M92" s="370">
        <v>-6861.0217400443544</v>
      </c>
      <c r="N92" s="367">
        <v>-0.67230506868112749</v>
      </c>
      <c r="O92" s="362">
        <v>1404.5837378501892</v>
      </c>
      <c r="P92" s="362">
        <v>-2735.796805024147</v>
      </c>
      <c r="Q92" s="367">
        <v>-0.66075974821505212</v>
      </c>
    </row>
    <row r="93" spans="1:17">
      <c r="A93" s="381" t="s">
        <v>296</v>
      </c>
      <c r="B93" s="381" t="s">
        <v>336</v>
      </c>
      <c r="C93" s="250" t="s">
        <v>11</v>
      </c>
      <c r="D93" s="362">
        <v>103739477.82266703</v>
      </c>
      <c r="E93" s="362">
        <v>2206175.6999366432</v>
      </c>
      <c r="F93" s="363">
        <v>2.172859203643239E-2</v>
      </c>
      <c r="G93" s="364">
        <v>99.955169542443656</v>
      </c>
      <c r="H93" s="364">
        <v>-4.4830457556287229E-2</v>
      </c>
      <c r="I93" s="365">
        <v>2.5058252616156511</v>
      </c>
      <c r="J93" s="365">
        <v>2.6564856931880154E-2</v>
      </c>
      <c r="K93" s="363">
        <v>1.071483127859193E-2</v>
      </c>
      <c r="L93" s="366">
        <v>259953004.15485564</v>
      </c>
      <c r="M93" s="366">
        <v>8225508.4451754987</v>
      </c>
      <c r="N93" s="363">
        <v>3.2676241512615931E-2</v>
      </c>
      <c r="O93" s="362">
        <v>85347123.590092301</v>
      </c>
      <c r="P93" s="362">
        <v>776066.23492410779</v>
      </c>
      <c r="Q93" s="363">
        <v>9.1764991380550807E-3</v>
      </c>
    </row>
    <row r="94" spans="1:17">
      <c r="A94" s="381"/>
      <c r="B94" s="381"/>
      <c r="C94" s="250" t="s">
        <v>349</v>
      </c>
      <c r="D94" s="362">
        <v>1368285.4024043628</v>
      </c>
      <c r="E94" s="362">
        <v>-165451.50984097109</v>
      </c>
      <c r="F94" s="367">
        <v>-0.10787476556116539</v>
      </c>
      <c r="G94" s="368">
        <v>1.3183717736999758</v>
      </c>
      <c r="H94" s="368">
        <v>-0.19220345647563497</v>
      </c>
      <c r="I94" s="369">
        <v>4.3230418272371409</v>
      </c>
      <c r="J94" s="369">
        <v>-1.6515569146720921E-2</v>
      </c>
      <c r="K94" s="367">
        <v>-3.8058188055038258E-3</v>
      </c>
      <c r="L94" s="370">
        <v>5915155.0261920635</v>
      </c>
      <c r="M94" s="370">
        <v>-740584.33544912189</v>
      </c>
      <c r="N94" s="367">
        <v>-0.11127003255525726</v>
      </c>
      <c r="O94" s="362">
        <v>2681712.808488369</v>
      </c>
      <c r="P94" s="362">
        <v>-428322.32557910122</v>
      </c>
      <c r="Q94" s="367">
        <v>-0.13772266457289772</v>
      </c>
    </row>
    <row r="95" spans="1:17">
      <c r="A95" s="381"/>
      <c r="B95" s="381"/>
      <c r="C95" s="250" t="s">
        <v>350</v>
      </c>
      <c r="D95" s="362">
        <v>36603234.121086091</v>
      </c>
      <c r="E95" s="362">
        <v>3221532.1381693669</v>
      </c>
      <c r="F95" s="363">
        <v>9.6505928302217908E-2</v>
      </c>
      <c r="G95" s="364">
        <v>35.2679862012521</v>
      </c>
      <c r="H95" s="364">
        <v>2.390396991589725</v>
      </c>
      <c r="I95" s="365">
        <v>2.8926609252483018</v>
      </c>
      <c r="J95" s="365">
        <v>-9.9359851115658593E-2</v>
      </c>
      <c r="K95" s="363">
        <v>-3.3208275791588984E-2</v>
      </c>
      <c r="L95" s="366">
        <v>105880745.0797811</v>
      </c>
      <c r="M95" s="366">
        <v>6001999.1965042502</v>
      </c>
      <c r="N95" s="363">
        <v>6.0092857028045565E-2</v>
      </c>
      <c r="O95" s="362">
        <v>34578416.32121551</v>
      </c>
      <c r="P95" s="362">
        <v>1842330.7561765425</v>
      </c>
      <c r="Q95" s="363">
        <v>5.627828509050848E-2</v>
      </c>
    </row>
    <row r="96" spans="1:17">
      <c r="A96" s="381"/>
      <c r="B96" s="381"/>
      <c r="C96" s="250" t="s">
        <v>351</v>
      </c>
      <c r="D96" s="362">
        <v>64430076.16139017</v>
      </c>
      <c r="E96" s="362">
        <v>-795726.28145381808</v>
      </c>
      <c r="F96" s="367">
        <v>-1.2199562928353338E-2</v>
      </c>
      <c r="G96" s="368">
        <v>62.079733978930335</v>
      </c>
      <c r="H96" s="368">
        <v>-2.1610629607781533</v>
      </c>
      <c r="I96" s="369">
        <v>2.2162010721636589</v>
      </c>
      <c r="J96" s="369">
        <v>7.5161506509005438E-2</v>
      </c>
      <c r="K96" s="367">
        <v>3.5105145983616484E-2</v>
      </c>
      <c r="L96" s="370">
        <v>142790003.86845911</v>
      </c>
      <c r="M96" s="370">
        <v>3138980.1367561817</v>
      </c>
      <c r="N96" s="367">
        <v>2.2477315617727082E-2</v>
      </c>
      <c r="O96" s="362">
        <v>45968163.560629964</v>
      </c>
      <c r="P96" s="362">
        <v>-391027.42671521753</v>
      </c>
      <c r="Q96" s="367">
        <v>-8.4347336178053137E-3</v>
      </c>
    </row>
    <row r="97" spans="1:28" s="248" customFormat="1">
      <c r="A97" s="381"/>
      <c r="B97" s="381"/>
      <c r="C97" s="250" t="s">
        <v>352</v>
      </c>
      <c r="D97" s="362">
        <v>236814.72988591922</v>
      </c>
      <c r="E97" s="362">
        <v>7754.5160758396669</v>
      </c>
      <c r="F97" s="363">
        <v>3.3853614064418711E-2</v>
      </c>
      <c r="G97" s="364">
        <v>0.22817597478520354</v>
      </c>
      <c r="H97" s="364">
        <v>2.5749069373378897E-3</v>
      </c>
      <c r="I97" s="365">
        <v>4.3083423399494034</v>
      </c>
      <c r="J97" s="365">
        <v>-9.801605775495581E-2</v>
      </c>
      <c r="K97" s="363">
        <v>-2.2244231836888388E-2</v>
      </c>
      <c r="L97" s="366">
        <v>1020278.9274911872</v>
      </c>
      <c r="M97" s="366">
        <v>10957.530789187178</v>
      </c>
      <c r="N97" s="363">
        <v>1.0856334587764976E-2</v>
      </c>
      <c r="O97" s="362">
        <v>375906.51817381382</v>
      </c>
      <c r="P97" s="362">
        <v>-65745.506805300713</v>
      </c>
      <c r="Q97" s="363">
        <v>-0.14886268620280815</v>
      </c>
    </row>
    <row r="98" spans="1:28" s="248" customFormat="1">
      <c r="A98" s="381"/>
      <c r="B98" s="381"/>
      <c r="C98" s="250" t="s">
        <v>353</v>
      </c>
      <c r="D98" s="362">
        <v>1101067.4079024314</v>
      </c>
      <c r="E98" s="362">
        <v>-61933.163014332997</v>
      </c>
      <c r="F98" s="367">
        <v>-5.32529085222311E-2</v>
      </c>
      <c r="G98" s="368">
        <v>1.060901613777923</v>
      </c>
      <c r="H98" s="368">
        <v>-8.4535938830150092E-2</v>
      </c>
      <c r="I98" s="369">
        <v>3.9478248304642873</v>
      </c>
      <c r="J98" s="369">
        <v>5.0436084744100995E-2</v>
      </c>
      <c r="K98" s="367">
        <v>1.2940994094952944E-2</v>
      </c>
      <c r="L98" s="370">
        <v>4346821.2529321685</v>
      </c>
      <c r="M98" s="370">
        <v>-185844.08342498075</v>
      </c>
      <c r="N98" s="367">
        <v>-4.100106000200348E-2</v>
      </c>
      <c r="O98" s="362">
        <v>1742924.3815846443</v>
      </c>
      <c r="P98" s="362">
        <v>-181169.26215283806</v>
      </c>
      <c r="Q98" s="367">
        <v>-9.4158235355387018E-2</v>
      </c>
    </row>
    <row r="99" spans="1:28">
      <c r="A99" s="381"/>
      <c r="B99" s="381" t="s">
        <v>320</v>
      </c>
      <c r="C99" s="250" t="s">
        <v>11</v>
      </c>
      <c r="D99" s="362">
        <v>1303227310.0705793</v>
      </c>
      <c r="E99" s="362">
        <v>67691750.597889662</v>
      </c>
      <c r="F99" s="363">
        <v>5.4787375465567022E-2</v>
      </c>
      <c r="G99" s="364">
        <v>99.954075715920709</v>
      </c>
      <c r="H99" s="364">
        <v>-4.5924284079220001E-2</v>
      </c>
      <c r="I99" s="365">
        <v>2.491759322622618</v>
      </c>
      <c r="J99" s="365">
        <v>0.12937489401785429</v>
      </c>
      <c r="K99" s="363">
        <v>5.4764538934191913E-2</v>
      </c>
      <c r="L99" s="366">
        <v>3247328799.3647633</v>
      </c>
      <c r="M99" s="366">
        <v>328518832.6790061</v>
      </c>
      <c r="N99" s="363">
        <v>0.1125523197565451</v>
      </c>
      <c r="O99" s="362">
        <v>1082498679.940697</v>
      </c>
      <c r="P99" s="362">
        <v>38019162.369983435</v>
      </c>
      <c r="Q99" s="363">
        <v>3.6400103334156053E-2</v>
      </c>
    </row>
    <row r="100" spans="1:28">
      <c r="A100" s="381"/>
      <c r="B100" s="381"/>
      <c r="C100" s="250" t="s">
        <v>349</v>
      </c>
      <c r="D100" s="362">
        <v>17731635.857695986</v>
      </c>
      <c r="E100" s="362">
        <v>-852705.65562577546</v>
      </c>
      <c r="F100" s="367">
        <v>-4.5883016894331871E-2</v>
      </c>
      <c r="G100" s="368">
        <v>1.3599694077860396</v>
      </c>
      <c r="H100" s="368">
        <v>-0.14418329513198103</v>
      </c>
      <c r="I100" s="369">
        <v>4.3188312090569436</v>
      </c>
      <c r="J100" s="369">
        <v>-9.0373932975174043E-3</v>
      </c>
      <c r="K100" s="367">
        <v>-2.0881856932072414E-3</v>
      </c>
      <c r="L100" s="370">
        <v>76579942.329850614</v>
      </c>
      <c r="M100" s="370">
        <v>-3850645.8010872304</v>
      </c>
      <c r="N100" s="367">
        <v>-4.7875390328099184E-2</v>
      </c>
      <c r="O100" s="362">
        <v>35961750.475720204</v>
      </c>
      <c r="P100" s="362">
        <v>-2863800.9146917388</v>
      </c>
      <c r="Q100" s="367">
        <v>-7.3760727462558615E-2</v>
      </c>
    </row>
    <row r="101" spans="1:28">
      <c r="A101" s="381"/>
      <c r="B101" s="381"/>
      <c r="C101" s="250" t="s">
        <v>350</v>
      </c>
      <c r="D101" s="362">
        <v>450908338.26583046</v>
      </c>
      <c r="E101" s="362">
        <v>52610033.437097073</v>
      </c>
      <c r="F101" s="363">
        <v>0.13208701317400576</v>
      </c>
      <c r="G101" s="364">
        <v>34.583472764641442</v>
      </c>
      <c r="H101" s="364">
        <v>2.3465774543420324</v>
      </c>
      <c r="I101" s="365">
        <v>2.9251728225364824</v>
      </c>
      <c r="J101" s="365">
        <v>5.75003153669571E-2</v>
      </c>
      <c r="K101" s="363">
        <v>2.0051214085011246E-2</v>
      </c>
      <c r="L101" s="366">
        <v>1318984816.5502942</v>
      </c>
      <c r="M101" s="366">
        <v>176795718.14070845</v>
      </c>
      <c r="N101" s="363">
        <v>0.15478673223801862</v>
      </c>
      <c r="O101" s="362">
        <v>435223440.6625551</v>
      </c>
      <c r="P101" s="362">
        <v>29709968.612552583</v>
      </c>
      <c r="Q101" s="363">
        <v>7.3265059388431725E-2</v>
      </c>
    </row>
    <row r="102" spans="1:28">
      <c r="A102" s="381"/>
      <c r="B102" s="381"/>
      <c r="C102" s="250" t="s">
        <v>351</v>
      </c>
      <c r="D102" s="362">
        <v>817597125.67389953</v>
      </c>
      <c r="E102" s="362">
        <v>16303345.149092317</v>
      </c>
      <c r="F102" s="367">
        <v>2.0346276915333653E-2</v>
      </c>
      <c r="G102" s="368">
        <v>62.70752951018364</v>
      </c>
      <c r="H102" s="368">
        <v>-2.1464339699761936</v>
      </c>
      <c r="I102" s="369">
        <v>2.1821153065718981</v>
      </c>
      <c r="J102" s="369">
        <v>0.15067487259415557</v>
      </c>
      <c r="K102" s="367">
        <v>7.4171445085948529E-2</v>
      </c>
      <c r="L102" s="370">
        <v>1784091202.5422041</v>
      </c>
      <c r="M102" s="370">
        <v>156310617.28922391</v>
      </c>
      <c r="N102" s="367">
        <v>9.6026834762211535E-2</v>
      </c>
      <c r="O102" s="362">
        <v>582903206.10003722</v>
      </c>
      <c r="P102" s="362">
        <v>12246719.145756006</v>
      </c>
      <c r="Q102" s="367">
        <v>2.1460755157834851E-2</v>
      </c>
    </row>
    <row r="103" spans="1:28" s="248" customFormat="1">
      <c r="A103" s="381"/>
      <c r="B103" s="381"/>
      <c r="C103" s="250" t="s">
        <v>352</v>
      </c>
      <c r="D103" s="362">
        <v>2587616.3186954218</v>
      </c>
      <c r="E103" s="362">
        <v>144197.61215572665</v>
      </c>
      <c r="F103" s="363">
        <v>5.9014695995323489E-2</v>
      </c>
      <c r="G103" s="364">
        <v>0.198463303710714</v>
      </c>
      <c r="H103" s="364">
        <v>7.01394892604984E-4</v>
      </c>
      <c r="I103" s="365">
        <v>4.4231321859954988</v>
      </c>
      <c r="J103" s="365">
        <v>-1.6056508596334673E-2</v>
      </c>
      <c r="K103" s="363">
        <v>-3.6169916849662117E-3</v>
      </c>
      <c r="L103" s="366">
        <v>11445369.024228906</v>
      </c>
      <c r="M103" s="366">
        <v>598572.32600369118</v>
      </c>
      <c r="N103" s="363">
        <v>5.5184248645651426E-2</v>
      </c>
      <c r="O103" s="362">
        <v>4535674.0095299436</v>
      </c>
      <c r="P103" s="362">
        <v>-358499.48985836376</v>
      </c>
      <c r="Q103" s="363">
        <v>-7.3250261745557321E-2</v>
      </c>
    </row>
    <row r="104" spans="1:28" s="248" customFormat="1">
      <c r="A104" s="381"/>
      <c r="B104" s="381"/>
      <c r="C104" s="250" t="s">
        <v>353</v>
      </c>
      <c r="D104" s="362">
        <v>14402593.954219339</v>
      </c>
      <c r="E104" s="362">
        <v>-513119.94469038397</v>
      </c>
      <c r="F104" s="367">
        <v>-3.4401299741200514E-2</v>
      </c>
      <c r="G104" s="368">
        <v>1.1046407295805802</v>
      </c>
      <c r="H104" s="368">
        <v>-0.10258586819338777</v>
      </c>
      <c r="I104" s="369">
        <v>3.9039820949554196</v>
      </c>
      <c r="J104" s="369">
        <v>4.4770354628575593E-2</v>
      </c>
      <c r="K104" s="367">
        <v>1.1600906516931332E-2</v>
      </c>
      <c r="L104" s="370">
        <v>56227468.91818548</v>
      </c>
      <c r="M104" s="370">
        <v>-1335429.2758432105</v>
      </c>
      <c r="N104" s="367">
        <v>-2.3199479486627757E-2</v>
      </c>
      <c r="O104" s="362">
        <v>23874608.692854226</v>
      </c>
      <c r="P104" s="362">
        <v>-715224.98377495632</v>
      </c>
      <c r="Q104" s="367">
        <v>-2.9086206648673868E-2</v>
      </c>
    </row>
    <row r="105" spans="1:28">
      <c r="A105" s="381"/>
      <c r="B105" s="381" t="s">
        <v>321</v>
      </c>
      <c r="C105" s="250" t="s">
        <v>11</v>
      </c>
      <c r="D105" s="362">
        <v>130353756.59393772</v>
      </c>
      <c r="E105" s="362">
        <v>3005267.5960476995</v>
      </c>
      <c r="F105" s="363">
        <v>2.359876917030003E-2</v>
      </c>
      <c r="G105" s="364">
        <v>99.956295152312236</v>
      </c>
      <c r="H105" s="364">
        <v>-4.3704847687749293E-2</v>
      </c>
      <c r="I105" s="365">
        <v>2.5103654284328951</v>
      </c>
      <c r="J105" s="365">
        <v>2.7883826197175665E-2</v>
      </c>
      <c r="K105" s="363">
        <v>1.1232238809771452E-2</v>
      </c>
      <c r="L105" s="366">
        <v>327235564.01977777</v>
      </c>
      <c r="M105" s="366">
        <v>11095283.009997845</v>
      </c>
      <c r="N105" s="363">
        <v>3.5096074991008842E-2</v>
      </c>
      <c r="O105" s="362">
        <v>107747683.49427712</v>
      </c>
      <c r="P105" s="362">
        <v>1708719.6376381367</v>
      </c>
      <c r="Q105" s="363">
        <v>1.6114073313166909E-2</v>
      </c>
    </row>
    <row r="106" spans="1:28">
      <c r="A106" s="381"/>
      <c r="B106" s="381"/>
      <c r="C106" s="250" t="s">
        <v>349</v>
      </c>
      <c r="D106" s="362">
        <v>1723182.6078666141</v>
      </c>
      <c r="E106" s="362">
        <v>-194619.2012442064</v>
      </c>
      <c r="F106" s="367">
        <v>-0.10148035126447223</v>
      </c>
      <c r="G106" s="368">
        <v>1.3213501003258143</v>
      </c>
      <c r="H106" s="368">
        <v>-0.1845977316446108</v>
      </c>
      <c r="I106" s="369">
        <v>4.3274594914233013</v>
      </c>
      <c r="J106" s="369">
        <v>-2.4259683173604607E-2</v>
      </c>
      <c r="K106" s="367">
        <v>-5.5747354551782978E-3</v>
      </c>
      <c r="L106" s="370">
        <v>7457002.9318679357</v>
      </c>
      <c r="M106" s="370">
        <v>-888731.97391625773</v>
      </c>
      <c r="N106" s="367">
        <v>-0.10648936060745263</v>
      </c>
      <c r="O106" s="362">
        <v>3377586.3140960932</v>
      </c>
      <c r="P106" s="362">
        <v>-514894.01131712273</v>
      </c>
      <c r="Q106" s="367">
        <v>-0.13227915577517091</v>
      </c>
    </row>
    <row r="107" spans="1:28">
      <c r="A107" s="381"/>
      <c r="B107" s="381"/>
      <c r="C107" s="250" t="s">
        <v>350</v>
      </c>
      <c r="D107" s="362">
        <v>46216773.174895793</v>
      </c>
      <c r="E107" s="362">
        <v>4319453.4093741998</v>
      </c>
      <c r="F107" s="363">
        <v>0.10309617497128758</v>
      </c>
      <c r="G107" s="364">
        <v>35.439388485350285</v>
      </c>
      <c r="H107" s="364">
        <v>2.5396500626857161</v>
      </c>
      <c r="I107" s="365">
        <v>2.8940944308635408</v>
      </c>
      <c r="J107" s="365">
        <v>-0.10163818603905517</v>
      </c>
      <c r="K107" s="363">
        <v>-3.3927656115098424E-2</v>
      </c>
      <c r="L107" s="366">
        <v>133755705.85794941</v>
      </c>
      <c r="M107" s="366">
        <v>8242538.4755785465</v>
      </c>
      <c r="N107" s="363">
        <v>6.5670707284981353E-2</v>
      </c>
      <c r="O107" s="362">
        <v>43862183.664443016</v>
      </c>
      <c r="P107" s="362">
        <v>2839466.7091600895</v>
      </c>
      <c r="Q107" s="363">
        <v>6.9216934418441081E-2</v>
      </c>
    </row>
    <row r="108" spans="1:28">
      <c r="A108" s="381"/>
      <c r="B108" s="381"/>
      <c r="C108" s="250" t="s">
        <v>351</v>
      </c>
      <c r="D108" s="362">
        <v>80734843.20247975</v>
      </c>
      <c r="E108" s="362">
        <v>-1057416.1780081391</v>
      </c>
      <c r="F108" s="367">
        <v>-1.2928071507221294E-2</v>
      </c>
      <c r="G108" s="368">
        <v>61.908118546681145</v>
      </c>
      <c r="H108" s="368">
        <v>-2.3189955903723742</v>
      </c>
      <c r="I108" s="369">
        <v>2.2205561840750208</v>
      </c>
      <c r="J108" s="369">
        <v>7.686625981266948E-2</v>
      </c>
      <c r="K108" s="367">
        <v>3.5856986097986786E-2</v>
      </c>
      <c r="L108" s="370">
        <v>179276255.34359357</v>
      </c>
      <c r="M108" s="370">
        <v>3939013.0269888937</v>
      </c>
      <c r="N108" s="367">
        <v>2.2465352910457311E-2</v>
      </c>
      <c r="O108" s="362">
        <v>57858391.490235329</v>
      </c>
      <c r="P108" s="362">
        <v>-310530.11724635959</v>
      </c>
      <c r="Q108" s="367">
        <v>-5.3384197035968289E-3</v>
      </c>
    </row>
    <row r="109" spans="1:28" s="248" customFormat="1">
      <c r="A109" s="381"/>
      <c r="B109" s="381"/>
      <c r="C109" s="250" t="s">
        <v>352</v>
      </c>
      <c r="D109" s="362">
        <v>295568.6167642377</v>
      </c>
      <c r="E109" s="362">
        <v>8469.053621173487</v>
      </c>
      <c r="F109" s="363">
        <v>2.9498664255902345E-2</v>
      </c>
      <c r="G109" s="364">
        <v>0.22664436121375875</v>
      </c>
      <c r="H109" s="364">
        <v>1.2003332537403599E-3</v>
      </c>
      <c r="I109" s="365">
        <v>4.3324087859544669</v>
      </c>
      <c r="J109" s="365">
        <v>-7.4799213630138084E-2</v>
      </c>
      <c r="K109" s="363">
        <v>-1.6972018029824818E-2</v>
      </c>
      <c r="L109" s="366">
        <v>1280524.072121792</v>
      </c>
      <c r="M109" s="366">
        <v>15216.580760434037</v>
      </c>
      <c r="N109" s="363">
        <v>1.2025994364470532E-2</v>
      </c>
      <c r="O109" s="362">
        <v>464208.94840824604</v>
      </c>
      <c r="P109" s="362">
        <v>-84829.900294542313</v>
      </c>
      <c r="Q109" s="363">
        <v>-0.15450618930694893</v>
      </c>
    </row>
    <row r="110" spans="1:28" s="248" customFormat="1">
      <c r="A110" s="381"/>
      <c r="B110" s="381"/>
      <c r="C110" s="250" t="s">
        <v>353</v>
      </c>
      <c r="D110" s="362">
        <v>1383388.9919286063</v>
      </c>
      <c r="E110" s="362">
        <v>-70619.48770506843</v>
      </c>
      <c r="F110" s="367">
        <v>-4.856882796368589E-2</v>
      </c>
      <c r="G110" s="368">
        <v>1.0607936587391475</v>
      </c>
      <c r="H110" s="368">
        <v>-8.0961921617809018E-2</v>
      </c>
      <c r="I110" s="369">
        <v>3.9512211287908836</v>
      </c>
      <c r="J110" s="369">
        <v>4.5584405757776558E-2</v>
      </c>
      <c r="K110" s="367">
        <v>1.167144027731689E-2</v>
      </c>
      <c r="L110" s="370">
        <v>5466075.8142450303</v>
      </c>
      <c r="M110" s="370">
        <v>-212753.09941378515</v>
      </c>
      <c r="N110" s="367">
        <v>-3.7464255861286433E-2</v>
      </c>
      <c r="O110" s="362">
        <v>2185313.0770944357</v>
      </c>
      <c r="P110" s="362">
        <v>-220493.04266394069</v>
      </c>
      <c r="Q110" s="367">
        <v>-9.1650378994831722E-2</v>
      </c>
      <c r="R110" s="271"/>
    </row>
    <row r="111" spans="1:28">
      <c r="A111" s="240"/>
      <c r="B111" s="240"/>
      <c r="C111" s="228"/>
      <c r="D111" s="228"/>
      <c r="E111" s="228"/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28"/>
      <c r="Y111" s="228"/>
      <c r="Z111" s="228"/>
      <c r="AA111" s="228"/>
      <c r="AB111" s="228"/>
    </row>
    <row r="112" spans="1:28">
      <c r="A112" s="240"/>
      <c r="B112" s="240"/>
      <c r="C112" s="228"/>
      <c r="D112" s="228"/>
      <c r="E112" s="228"/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28"/>
      <c r="Y112" s="228"/>
      <c r="Z112" s="228"/>
      <c r="AA112" s="228"/>
      <c r="AB112" s="228"/>
    </row>
    <row r="113" spans="1:28">
      <c r="A113" s="240"/>
      <c r="B113" s="240"/>
      <c r="C113" s="228"/>
      <c r="D113" s="228"/>
      <c r="E113" s="228"/>
      <c r="F113" s="228"/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28"/>
      <c r="Y113" s="228"/>
      <c r="Z113" s="228"/>
      <c r="AA113" s="228"/>
      <c r="AB113" s="228"/>
    </row>
    <row r="114" spans="1:28">
      <c r="A114" s="240"/>
      <c r="B114" s="240"/>
      <c r="C114" s="228"/>
      <c r="D114" s="228"/>
      <c r="E114" s="228"/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28"/>
      <c r="Y114" s="228"/>
      <c r="Z114" s="228"/>
      <c r="AA114" s="228"/>
      <c r="AB114" s="228"/>
    </row>
    <row r="115" spans="1:28">
      <c r="A115" s="240"/>
      <c r="B115" s="240"/>
      <c r="C115" s="228"/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28"/>
      <c r="Y115" s="228"/>
      <c r="Z115" s="228"/>
      <c r="AA115" s="228"/>
      <c r="AB115" s="228"/>
    </row>
    <row r="116" spans="1:28">
      <c r="A116" s="240"/>
      <c r="B116" s="240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</row>
    <row r="117" spans="1:28">
      <c r="A117" s="240"/>
      <c r="B117" s="240"/>
      <c r="C117" s="228"/>
      <c r="D117" s="228"/>
      <c r="E117" s="228"/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</row>
    <row r="118" spans="1:28">
      <c r="A118" s="240"/>
      <c r="B118" s="240"/>
      <c r="C118" s="228"/>
      <c r="D118" s="228"/>
      <c r="E118" s="228"/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28"/>
      <c r="Z118" s="228"/>
      <c r="AA118" s="228"/>
      <c r="AB118" s="228"/>
    </row>
    <row r="119" spans="1:28">
      <c r="A119" s="240"/>
      <c r="B119" s="240"/>
      <c r="C119" s="228"/>
      <c r="D119" s="228"/>
      <c r="E119" s="228"/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28"/>
      <c r="Z119" s="228"/>
      <c r="AA119" s="228"/>
      <c r="AB119" s="228"/>
    </row>
    <row r="120" spans="1:28">
      <c r="A120" s="240"/>
      <c r="B120" s="240"/>
      <c r="C120" s="228"/>
      <c r="D120" s="228"/>
      <c r="E120" s="228"/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28"/>
      <c r="Y120" s="228"/>
      <c r="Z120" s="228"/>
      <c r="AA120" s="228"/>
      <c r="AB120" s="228"/>
    </row>
    <row r="121" spans="1:28">
      <c r="A121" s="240"/>
      <c r="B121" s="240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28"/>
      <c r="Z121" s="228"/>
      <c r="AA121" s="228"/>
      <c r="AB121" s="228"/>
    </row>
    <row r="122" spans="1:28">
      <c r="A122" s="240"/>
      <c r="B122" s="240"/>
      <c r="C122" s="228"/>
      <c r="D122" s="228"/>
      <c r="E122" s="228"/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28"/>
      <c r="Y122" s="228"/>
      <c r="Z122" s="228"/>
      <c r="AA122" s="228"/>
      <c r="AB122" s="228"/>
    </row>
    <row r="123" spans="1:28">
      <c r="A123" s="228"/>
      <c r="B123" s="228"/>
      <c r="C123" s="228"/>
      <c r="D123" s="228"/>
      <c r="E123" s="228"/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8"/>
      <c r="U123" s="228"/>
      <c r="V123" s="228"/>
      <c r="W123" s="228"/>
      <c r="X123" s="228"/>
      <c r="Y123" s="228"/>
      <c r="Z123" s="228"/>
      <c r="AA123" s="228"/>
      <c r="AB123" s="228"/>
    </row>
    <row r="124" spans="1:28">
      <c r="A124" s="228"/>
      <c r="B124" s="228"/>
      <c r="C124" s="228"/>
      <c r="D124" s="228"/>
      <c r="E124" s="228"/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8"/>
      <c r="U124" s="228"/>
      <c r="V124" s="228"/>
      <c r="W124" s="228"/>
      <c r="X124" s="228"/>
      <c r="Y124" s="228"/>
      <c r="Z124" s="228"/>
      <c r="AA124" s="228"/>
      <c r="AB124" s="228"/>
    </row>
    <row r="125" spans="1:28">
      <c r="A125" s="228"/>
      <c r="B125" s="228"/>
      <c r="C125" s="228"/>
      <c r="D125" s="228"/>
      <c r="E125" s="228"/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  <c r="P125" s="228"/>
      <c r="Q125" s="228"/>
      <c r="R125" s="228"/>
      <c r="S125" s="228"/>
      <c r="T125" s="228"/>
      <c r="U125" s="228"/>
      <c r="V125" s="228"/>
      <c r="W125" s="228"/>
      <c r="X125" s="228"/>
      <c r="Y125" s="228"/>
      <c r="Z125" s="228"/>
      <c r="AA125" s="228"/>
      <c r="AB125" s="228"/>
    </row>
    <row r="126" spans="1:28">
      <c r="A126" s="228"/>
      <c r="B126" s="228"/>
      <c r="C126" s="228"/>
      <c r="D126" s="228"/>
      <c r="E126" s="228"/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8"/>
      <c r="U126" s="228"/>
      <c r="V126" s="228"/>
      <c r="W126" s="228"/>
      <c r="X126" s="228"/>
      <c r="Y126" s="228"/>
      <c r="Z126" s="228"/>
      <c r="AA126" s="228"/>
      <c r="AB126" s="228"/>
    </row>
    <row r="127" spans="1:28">
      <c r="A127" s="228"/>
      <c r="B127" s="228"/>
      <c r="C127" s="228"/>
      <c r="D127" s="228"/>
      <c r="E127" s="228"/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28"/>
      <c r="Y127" s="228"/>
      <c r="Z127" s="228"/>
      <c r="AA127" s="228"/>
      <c r="AB127" s="228"/>
    </row>
    <row r="128" spans="1:28">
      <c r="A128" s="228"/>
      <c r="B128" s="228"/>
      <c r="C128" s="228"/>
      <c r="D128" s="228"/>
      <c r="E128" s="228"/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28"/>
      <c r="Y128" s="228"/>
      <c r="Z128" s="228"/>
      <c r="AA128" s="228"/>
      <c r="AB128" s="228"/>
    </row>
    <row r="129" spans="4:17"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</row>
    <row r="130" spans="4:17">
      <c r="D130" s="266"/>
      <c r="E130" s="266"/>
      <c r="F130" s="266"/>
      <c r="G130" s="266"/>
      <c r="H130" s="266"/>
      <c r="I130" s="266"/>
      <c r="J130" s="266"/>
      <c r="K130" s="266"/>
      <c r="L130" s="266"/>
      <c r="M130" s="266"/>
      <c r="N130" s="266"/>
      <c r="O130" s="266"/>
      <c r="P130" s="266"/>
      <c r="Q130" s="266"/>
    </row>
  </sheetData>
  <mergeCells count="32">
    <mergeCell ref="A75:A92"/>
    <mergeCell ref="B75:B80"/>
    <mergeCell ref="B81:B86"/>
    <mergeCell ref="B87:B92"/>
    <mergeCell ref="A93:A110"/>
    <mergeCell ref="B93:B98"/>
    <mergeCell ref="B99:B104"/>
    <mergeCell ref="B105:B110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21:A38"/>
    <mergeCell ref="B21:B26"/>
    <mergeCell ref="B27:B32"/>
    <mergeCell ref="B33:B38"/>
    <mergeCell ref="A39:A56"/>
    <mergeCell ref="B39:B44"/>
    <mergeCell ref="B45:B50"/>
    <mergeCell ref="B51:B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T86"/>
  <sheetViews>
    <sheetView topLeftCell="B64" workbookViewId="0">
      <selection activeCell="C4" sqref="C4:J138"/>
    </sheetView>
  </sheetViews>
  <sheetFormatPr defaultRowHeight="15"/>
  <cols>
    <col min="1" max="1" width="31.28515625" bestFit="1" customWidth="1"/>
    <col min="2" max="2" width="31" bestFit="1" customWidth="1"/>
    <col min="3" max="3" width="21.5703125" bestFit="1" customWidth="1"/>
    <col min="4" max="4" width="12.7109375" bestFit="1" customWidth="1"/>
    <col min="5" max="5" width="10.85546875" bestFit="1" customWidth="1"/>
    <col min="6" max="6" width="9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3.85546875" bestFit="1" customWidth="1"/>
    <col min="13" max="13" width="12.85546875" bestFit="1" customWidth="1"/>
    <col min="15" max="15" width="12.7109375" bestFit="1" customWidth="1"/>
    <col min="16" max="16" width="11.85546875" bestFit="1" customWidth="1"/>
  </cols>
  <sheetData>
    <row r="1" spans="1:20">
      <c r="A1" s="380" t="s">
        <v>0</v>
      </c>
      <c r="B1" s="380" t="s">
        <v>1</v>
      </c>
      <c r="C1" s="380" t="s">
        <v>297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20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78" t="s">
        <v>111</v>
      </c>
      <c r="B3" s="378" t="s">
        <v>319</v>
      </c>
      <c r="C3" s="175" t="s">
        <v>213</v>
      </c>
      <c r="D3" s="362">
        <v>227174515.02050269</v>
      </c>
      <c r="E3" s="362">
        <v>5313257.4534959793</v>
      </c>
      <c r="F3" s="363">
        <v>2.394855916604216E-2</v>
      </c>
      <c r="G3" s="364">
        <v>81.735359917438444</v>
      </c>
      <c r="H3" s="364">
        <v>0.4348130247269637</v>
      </c>
      <c r="I3" s="365">
        <v>2.7877935974148569</v>
      </c>
      <c r="J3" s="365">
        <v>2.1228842411470161E-2</v>
      </c>
      <c r="K3" s="363">
        <v>7.6733582227118966E-3</v>
      </c>
      <c r="L3" s="366">
        <v>633315658.46998262</v>
      </c>
      <c r="M3" s="366">
        <v>19522122.784373403</v>
      </c>
      <c r="N3" s="363">
        <v>3.1805683262152856E-2</v>
      </c>
      <c r="O3" s="362">
        <v>253414528.51028049</v>
      </c>
      <c r="P3" s="362">
        <v>1144478.7869772613</v>
      </c>
      <c r="Q3" s="363">
        <v>4.5367208205356014E-3</v>
      </c>
      <c r="R3" s="267"/>
      <c r="S3" s="267"/>
      <c r="T3" s="267"/>
    </row>
    <row r="4" spans="1:20">
      <c r="A4" s="378"/>
      <c r="B4" s="378"/>
      <c r="C4" s="175" t="s">
        <v>211</v>
      </c>
      <c r="D4" s="362">
        <v>34739259.831403397</v>
      </c>
      <c r="E4" s="362">
        <v>-756593.28521361202</v>
      </c>
      <c r="F4" s="367">
        <v>-2.1314976786948131E-2</v>
      </c>
      <c r="G4" s="368">
        <v>12.498875172370932</v>
      </c>
      <c r="H4" s="368">
        <v>-0.50849845586489728</v>
      </c>
      <c r="I4" s="369">
        <v>2.8819767363378821</v>
      </c>
      <c r="J4" s="369">
        <v>4.5315117368395441E-2</v>
      </c>
      <c r="K4" s="367">
        <v>1.5974805406947935E-2</v>
      </c>
      <c r="L4" s="370">
        <v>100117738.67170164</v>
      </c>
      <c r="M4" s="370">
        <v>-571985.49678426981</v>
      </c>
      <c r="N4" s="367">
        <v>-5.6806739864254299E-3</v>
      </c>
      <c r="O4" s="362">
        <v>29368111.242608547</v>
      </c>
      <c r="P4" s="362">
        <v>947194.13251911849</v>
      </c>
      <c r="Q4" s="367">
        <v>3.3327359875479336E-2</v>
      </c>
      <c r="R4" s="267"/>
      <c r="S4" s="267"/>
      <c r="T4" s="267"/>
    </row>
    <row r="5" spans="1:20">
      <c r="A5" s="378"/>
      <c r="B5" s="378"/>
      <c r="C5" s="175" t="s">
        <v>298</v>
      </c>
      <c r="D5" s="362">
        <v>14922912.796896404</v>
      </c>
      <c r="E5" s="362">
        <v>539903.24719666317</v>
      </c>
      <c r="F5" s="363">
        <v>3.7537571349796829E-2</v>
      </c>
      <c r="G5" s="364">
        <v>5.3691306366860463</v>
      </c>
      <c r="H5" s="364">
        <v>9.850991102593909E-2</v>
      </c>
      <c r="I5" s="365">
        <v>3.3615964915715524</v>
      </c>
      <c r="J5" s="365">
        <v>-0.13765240313324156</v>
      </c>
      <c r="K5" s="363">
        <v>-3.9337699967996784E-2</v>
      </c>
      <c r="L5" s="366">
        <v>50164811.30207517</v>
      </c>
      <c r="M5" s="366">
        <v>-164918.96724013984</v>
      </c>
      <c r="N5" s="363">
        <v>-3.2767703374855265E-3</v>
      </c>
      <c r="O5" s="362">
        <v>25441906.608786821</v>
      </c>
      <c r="P5" s="362">
        <v>173688.92424186692</v>
      </c>
      <c r="Q5" s="363">
        <v>6.8738098749284542E-3</v>
      </c>
      <c r="R5" s="267"/>
      <c r="S5" s="267"/>
      <c r="T5" s="267"/>
    </row>
    <row r="6" spans="1:20">
      <c r="A6" s="378"/>
      <c r="B6" s="378"/>
      <c r="C6" s="175" t="s">
        <v>216</v>
      </c>
      <c r="D6" s="362">
        <v>992625.27894845605</v>
      </c>
      <c r="E6" s="362">
        <v>-129832.28653091565</v>
      </c>
      <c r="F6" s="367">
        <v>-0.11566787959192715</v>
      </c>
      <c r="G6" s="368">
        <v>0.35713770283905966</v>
      </c>
      <c r="H6" s="368">
        <v>-5.4184287030095812E-2</v>
      </c>
      <c r="I6" s="369">
        <v>2.9637928552068966</v>
      </c>
      <c r="J6" s="369">
        <v>0.17020563628319652</v>
      </c>
      <c r="K6" s="367">
        <v>6.0927267683008844E-2</v>
      </c>
      <c r="L6" s="370">
        <v>2941935.7096451866</v>
      </c>
      <c r="M6" s="370">
        <v>-193747.39906219859</v>
      </c>
      <c r="N6" s="367">
        <v>-6.1787939771141796E-2</v>
      </c>
      <c r="O6" s="362">
        <v>3970501.1157938242</v>
      </c>
      <c r="P6" s="362">
        <v>-519329.14612366259</v>
      </c>
      <c r="Q6" s="367">
        <v>-0.11566787959192715</v>
      </c>
      <c r="R6" s="267"/>
      <c r="S6" s="267"/>
      <c r="T6" s="267"/>
    </row>
    <row r="7" spans="1:20">
      <c r="A7" s="378"/>
      <c r="B7" s="378" t="s">
        <v>320</v>
      </c>
      <c r="C7" s="175" t="s">
        <v>213</v>
      </c>
      <c r="D7" s="362">
        <v>2788874306.8920536</v>
      </c>
      <c r="E7" s="362">
        <v>108743958.06373119</v>
      </c>
      <c r="F7" s="363">
        <v>4.0574130325889184E-2</v>
      </c>
      <c r="G7" s="364">
        <v>81.310794436817503</v>
      </c>
      <c r="H7" s="364">
        <v>0.71756660587777787</v>
      </c>
      <c r="I7" s="365">
        <v>2.808808570513269</v>
      </c>
      <c r="J7" s="365">
        <v>0.12302884486315602</v>
      </c>
      <c r="K7" s="363">
        <v>4.5807496306636226E-2</v>
      </c>
      <c r="L7" s="366">
        <v>7833414055.2826529</v>
      </c>
      <c r="M7" s="366">
        <v>635174302.29997921</v>
      </c>
      <c r="N7" s="363">
        <v>8.8240225957573498E-2</v>
      </c>
      <c r="O7" s="362">
        <v>3139659833.4020109</v>
      </c>
      <c r="P7" s="362">
        <v>-1009549.4243927002</v>
      </c>
      <c r="Q7" s="363">
        <v>-3.2144403034367456E-4</v>
      </c>
      <c r="R7" s="267"/>
      <c r="S7" s="267"/>
      <c r="T7" s="267"/>
    </row>
    <row r="8" spans="1:20">
      <c r="A8" s="378"/>
      <c r="B8" s="378"/>
      <c r="C8" s="175" t="s">
        <v>211</v>
      </c>
      <c r="D8" s="362">
        <v>438917535.02907968</v>
      </c>
      <c r="E8" s="362">
        <v>-6064388.7354067564</v>
      </c>
      <c r="F8" s="367">
        <v>-1.3628393450463907E-2</v>
      </c>
      <c r="G8" s="368">
        <v>12.796823929019585</v>
      </c>
      <c r="H8" s="368">
        <v>-0.58406613786809558</v>
      </c>
      <c r="I8" s="369">
        <v>2.8710128608113084</v>
      </c>
      <c r="J8" s="369">
        <v>0.22116588220660161</v>
      </c>
      <c r="K8" s="367">
        <v>8.3463642992342851E-2</v>
      </c>
      <c r="L8" s="370">
        <v>1260137887.9040856</v>
      </c>
      <c r="M8" s="370">
        <v>81003881.683051348</v>
      </c>
      <c r="N8" s="367">
        <v>6.8697774176370227E-2</v>
      </c>
      <c r="O8" s="362">
        <v>362499678.3726272</v>
      </c>
      <c r="P8" s="362">
        <v>6517622.5389001369</v>
      </c>
      <c r="Q8" s="367">
        <v>1.8308851337002233E-2</v>
      </c>
      <c r="R8" s="267"/>
      <c r="S8" s="267"/>
      <c r="T8" s="267"/>
    </row>
    <row r="9" spans="1:20">
      <c r="A9" s="378"/>
      <c r="B9" s="378"/>
      <c r="C9" s="175" t="s">
        <v>298</v>
      </c>
      <c r="D9" s="362">
        <v>187417488.45995697</v>
      </c>
      <c r="E9" s="362">
        <v>1821516.0482925475</v>
      </c>
      <c r="F9" s="363">
        <v>9.8144158228407104E-3</v>
      </c>
      <c r="G9" s="364">
        <v>5.4642351002956193</v>
      </c>
      <c r="H9" s="364">
        <v>-0.11675408391222941</v>
      </c>
      <c r="I9" s="365">
        <v>3.3946696553665698</v>
      </c>
      <c r="J9" s="365">
        <v>1.3983050338346903E-2</v>
      </c>
      <c r="K9" s="363">
        <v>4.1361569326033897E-3</v>
      </c>
      <c r="L9" s="366">
        <v>636220460.9600302</v>
      </c>
      <c r="M9" s="366">
        <v>8778643.0807286501</v>
      </c>
      <c r="N9" s="363">
        <v>1.3991166719489141E-2</v>
      </c>
      <c r="O9" s="362">
        <v>323102045.58854169</v>
      </c>
      <c r="P9" s="362">
        <v>-12555685.859098673</v>
      </c>
      <c r="Q9" s="363">
        <v>-3.7406216758207607E-2</v>
      </c>
      <c r="R9" s="267"/>
      <c r="S9" s="267"/>
      <c r="T9" s="267"/>
    </row>
    <row r="10" spans="1:20">
      <c r="A10" s="378"/>
      <c r="B10" s="378"/>
      <c r="C10" s="175" t="s">
        <v>216</v>
      </c>
      <c r="D10" s="362">
        <v>13134271.116980718</v>
      </c>
      <c r="E10" s="362">
        <v>-1403329.5393617041</v>
      </c>
      <c r="F10" s="367">
        <v>-9.6531028230539787E-2</v>
      </c>
      <c r="G10" s="368">
        <v>0.38293515639304326</v>
      </c>
      <c r="H10" s="368">
        <v>-5.4219761211627915E-2</v>
      </c>
      <c r="I10" s="369">
        <v>2.9653463280141001</v>
      </c>
      <c r="J10" s="369">
        <v>0.15751997129276507</v>
      </c>
      <c r="K10" s="367">
        <v>5.6100325048839286E-2</v>
      </c>
      <c r="L10" s="370">
        <v>38947662.627880424</v>
      </c>
      <c r="M10" s="370">
        <v>-1871395.6584872082</v>
      </c>
      <c r="N10" s="367">
        <v>-4.5846125242732495E-2</v>
      </c>
      <c r="O10" s="362">
        <v>52537084.467922874</v>
      </c>
      <c r="P10" s="362">
        <v>-5613157.1574468166</v>
      </c>
      <c r="Q10" s="367">
        <v>-9.6528526804915596E-2</v>
      </c>
      <c r="R10" s="267"/>
      <c r="S10" s="267"/>
      <c r="T10" s="267"/>
    </row>
    <row r="11" spans="1:20">
      <c r="A11" s="378"/>
      <c r="B11" s="378" t="s">
        <v>321</v>
      </c>
      <c r="C11" s="175" t="s">
        <v>213</v>
      </c>
      <c r="D11" s="362">
        <v>284776360.70179158</v>
      </c>
      <c r="E11" s="362">
        <v>7226628.670060873</v>
      </c>
      <c r="F11" s="363">
        <v>2.6037238865842943E-2</v>
      </c>
      <c r="G11" s="364">
        <v>81.752358472669982</v>
      </c>
      <c r="H11" s="364">
        <v>0.37703044820838727</v>
      </c>
      <c r="I11" s="365">
        <v>2.7947556799721336</v>
      </c>
      <c r="J11" s="365">
        <v>2.1648270377752521E-2</v>
      </c>
      <c r="K11" s="363">
        <v>7.8065026629888044E-3</v>
      </c>
      <c r="L11" s="366">
        <v>795880351.5931251</v>
      </c>
      <c r="M11" s="366">
        <v>26205133.164997697</v>
      </c>
      <c r="N11" s="363">
        <v>3.4047001303374749E-2</v>
      </c>
      <c r="O11" s="362">
        <v>317717063.3512156</v>
      </c>
      <c r="P11" s="362">
        <v>2423840.6719397306</v>
      </c>
      <c r="Q11" s="363">
        <v>7.687576191275516E-3</v>
      </c>
      <c r="R11" s="267"/>
      <c r="S11" s="267"/>
      <c r="T11" s="267"/>
    </row>
    <row r="12" spans="1:20">
      <c r="A12" s="378"/>
      <c r="B12" s="378"/>
      <c r="C12" s="175" t="s">
        <v>211</v>
      </c>
      <c r="D12" s="362">
        <v>43353986.133617818</v>
      </c>
      <c r="E12" s="362">
        <v>-791143.84822700918</v>
      </c>
      <c r="F12" s="367">
        <v>-1.7921429805561245E-2</v>
      </c>
      <c r="G12" s="368">
        <v>12.445873691482953</v>
      </c>
      <c r="H12" s="368">
        <v>-0.4971200079108069</v>
      </c>
      <c r="I12" s="369">
        <v>2.8892923903239836</v>
      </c>
      <c r="J12" s="369">
        <v>4.355347523317743E-2</v>
      </c>
      <c r="K12" s="367">
        <v>1.5304803614349723E-2</v>
      </c>
      <c r="L12" s="370">
        <v>125262342.22607347</v>
      </c>
      <c r="M12" s="370">
        <v>-363172.07500424981</v>
      </c>
      <c r="N12" s="367">
        <v>-2.8909101548739626E-3</v>
      </c>
      <c r="O12" s="362">
        <v>36645488.51014185</v>
      </c>
      <c r="P12" s="362">
        <v>1364697.3317299038</v>
      </c>
      <c r="Q12" s="367">
        <v>3.8681029709020584E-2</v>
      </c>
      <c r="R12" s="267"/>
      <c r="S12" s="267"/>
      <c r="T12" s="267"/>
    </row>
    <row r="13" spans="1:20">
      <c r="A13" s="378"/>
      <c r="B13" s="378"/>
      <c r="C13" s="175" t="s">
        <v>298</v>
      </c>
      <c r="D13" s="362">
        <v>18826732.322491888</v>
      </c>
      <c r="E13" s="362">
        <v>906451.42248705775</v>
      </c>
      <c r="F13" s="363">
        <v>5.0582433810332374E-2</v>
      </c>
      <c r="G13" s="364">
        <v>5.4046963937048327</v>
      </c>
      <c r="H13" s="364">
        <v>0.1506155273551899</v>
      </c>
      <c r="I13" s="365">
        <v>3.3590312061845466</v>
      </c>
      <c r="J13" s="365">
        <v>-0.14486069028213189</v>
      </c>
      <c r="K13" s="363">
        <v>-4.1342796685083033E-2</v>
      </c>
      <c r="L13" s="366">
        <v>63239581.381733514</v>
      </c>
      <c r="M13" s="366">
        <v>448854.35379999131</v>
      </c>
      <c r="N13" s="363">
        <v>7.1484178483920214E-3</v>
      </c>
      <c r="O13" s="362">
        <v>32086740.106186152</v>
      </c>
      <c r="P13" s="362">
        <v>357765.13592529669</v>
      </c>
      <c r="Q13" s="363">
        <v>1.1275660063416015E-2</v>
      </c>
      <c r="R13" s="267"/>
      <c r="S13" s="267"/>
      <c r="T13" s="267"/>
    </row>
    <row r="14" spans="1:20">
      <c r="A14" s="378"/>
      <c r="B14" s="378"/>
      <c r="C14" s="175" t="s">
        <v>216</v>
      </c>
      <c r="D14" s="362">
        <v>1246934.181474179</v>
      </c>
      <c r="E14" s="362">
        <v>-176318.31136923144</v>
      </c>
      <c r="F14" s="367">
        <v>-0.12388406994248657</v>
      </c>
      <c r="G14" s="368">
        <v>0.3579644389881449</v>
      </c>
      <c r="H14" s="368">
        <v>-5.9321636624150853E-2</v>
      </c>
      <c r="I14" s="369">
        <v>2.9670279931918917</v>
      </c>
      <c r="J14" s="369">
        <v>0.18266445309759627</v>
      </c>
      <c r="K14" s="367">
        <v>6.5603665062863928E-2</v>
      </c>
      <c r="L14" s="370">
        <v>3699688.6221017074</v>
      </c>
      <c r="M14" s="370">
        <v>-263163.72731980216</v>
      </c>
      <c r="N14" s="367">
        <v>-6.6407653910754039E-2</v>
      </c>
      <c r="O14" s="362">
        <v>4987736.7258967161</v>
      </c>
      <c r="P14" s="362">
        <v>-705273.24547692575</v>
      </c>
      <c r="Q14" s="367">
        <v>-0.12388406994248657</v>
      </c>
      <c r="R14" s="267"/>
      <c r="S14" s="267"/>
      <c r="T14" s="267"/>
    </row>
    <row r="15" spans="1:20">
      <c r="A15" s="378" t="s">
        <v>112</v>
      </c>
      <c r="B15" s="378" t="s">
        <v>319</v>
      </c>
      <c r="C15" s="175" t="s">
        <v>213</v>
      </c>
      <c r="D15" s="362">
        <v>226956146.36971954</v>
      </c>
      <c r="E15" s="362">
        <v>5344399.918277204</v>
      </c>
      <c r="F15" s="363">
        <v>2.4116049820708502E-2</v>
      </c>
      <c r="G15" s="364">
        <v>81.860234364070948</v>
      </c>
      <c r="H15" s="364">
        <v>0.43665384654943296</v>
      </c>
      <c r="I15" s="365">
        <v>2.7859853309037796</v>
      </c>
      <c r="J15" s="365">
        <v>2.1374648412568309E-2</v>
      </c>
      <c r="K15" s="363">
        <v>7.7315220359734172E-3</v>
      </c>
      <c r="L15" s="366">
        <v>632296494.54448974</v>
      </c>
      <c r="M15" s="366">
        <v>19626292.939298511</v>
      </c>
      <c r="N15" s="363">
        <v>3.2034025627291442E-2</v>
      </c>
      <c r="O15" s="362">
        <v>252867444.82298791</v>
      </c>
      <c r="P15" s="362">
        <v>1231977.1810762584</v>
      </c>
      <c r="Q15" s="363">
        <v>4.8958805077089374E-3</v>
      </c>
      <c r="R15" s="267"/>
      <c r="S15" s="267"/>
      <c r="T15" s="267"/>
    </row>
    <row r="16" spans="1:20">
      <c r="A16" s="378"/>
      <c r="B16" s="378"/>
      <c r="C16" s="175" t="s">
        <v>211</v>
      </c>
      <c r="D16" s="362">
        <v>34446439.340855889</v>
      </c>
      <c r="E16" s="362">
        <v>-795005.78845150769</v>
      </c>
      <c r="F16" s="367">
        <v>-2.2558830534175997E-2</v>
      </c>
      <c r="G16" s="368">
        <v>12.424398468841966</v>
      </c>
      <c r="H16" s="368">
        <v>-0.52385310621032666</v>
      </c>
      <c r="I16" s="369">
        <v>2.8530288999401643</v>
      </c>
      <c r="J16" s="369">
        <v>4.2032490988334725E-2</v>
      </c>
      <c r="K16" s="367">
        <v>1.4952879645978592E-2</v>
      </c>
      <c r="L16" s="370">
        <v>98276686.939497679</v>
      </c>
      <c r="M16" s="370">
        <v>-786888.76525835693</v>
      </c>
      <c r="N16" s="367">
        <v>-7.9432703661289142E-3</v>
      </c>
      <c r="O16" s="362">
        <v>28790587.309953809</v>
      </c>
      <c r="P16" s="362">
        <v>896931.35087203234</v>
      </c>
      <c r="Q16" s="367">
        <v>3.2155388744586719E-2</v>
      </c>
      <c r="R16" s="267"/>
      <c r="S16" s="267"/>
      <c r="T16" s="267"/>
    </row>
    <row r="17" spans="1:20">
      <c r="A17" s="378"/>
      <c r="B17" s="378"/>
      <c r="C17" s="175" t="s">
        <v>298</v>
      </c>
      <c r="D17" s="362">
        <v>14743702.609379264</v>
      </c>
      <c r="E17" s="362">
        <v>575202.87153772451</v>
      </c>
      <c r="F17" s="363">
        <v>4.0597302620647979E-2</v>
      </c>
      <c r="G17" s="364">
        <v>5.3178685411402382</v>
      </c>
      <c r="H17" s="364">
        <v>0.11214277213457269</v>
      </c>
      <c r="I17" s="365">
        <v>3.318354714023199</v>
      </c>
      <c r="J17" s="365">
        <v>-0.13256527649224914</v>
      </c>
      <c r="K17" s="363">
        <v>-3.8414474069695385E-2</v>
      </c>
      <c r="L17" s="366">
        <v>48924835.055989817</v>
      </c>
      <c r="M17" s="366">
        <v>30476.075059562922</v>
      </c>
      <c r="N17" s="363">
        <v>6.2330452213207627E-4</v>
      </c>
      <c r="O17" s="362">
        <v>24913120.703725934</v>
      </c>
      <c r="P17" s="362">
        <v>275658.19133757427</v>
      </c>
      <c r="Q17" s="363">
        <v>1.1188578823771569E-2</v>
      </c>
      <c r="R17" s="267"/>
      <c r="S17" s="267"/>
      <c r="T17" s="267"/>
    </row>
    <row r="18" spans="1:20">
      <c r="A18" s="378"/>
      <c r="B18" s="378"/>
      <c r="C18" s="175" t="s">
        <v>216</v>
      </c>
      <c r="D18" s="362">
        <v>992281.95971983671</v>
      </c>
      <c r="E18" s="362">
        <v>-129822.73035848513</v>
      </c>
      <c r="F18" s="367">
        <v>-0.11569573811283476</v>
      </c>
      <c r="G18" s="368">
        <v>0.35790365265359003</v>
      </c>
      <c r="H18" s="368">
        <v>-5.4374951909007263E-2</v>
      </c>
      <c r="I18" s="369">
        <v>2.9625274754661057</v>
      </c>
      <c r="J18" s="369">
        <v>0.1700279993339211</v>
      </c>
      <c r="K18" s="367">
        <v>6.0887388086253921E-2</v>
      </c>
      <c r="L18" s="370">
        <v>2939662.5690793679</v>
      </c>
      <c r="M18" s="370">
        <v>-193814.19012981327</v>
      </c>
      <c r="N18" s="367">
        <v>-6.1852761332982599E-2</v>
      </c>
      <c r="O18" s="362">
        <v>3969127.8388793468</v>
      </c>
      <c r="P18" s="362">
        <v>-519290.92143394053</v>
      </c>
      <c r="Q18" s="367">
        <v>-0.11569573811283476</v>
      </c>
      <c r="R18" s="267"/>
      <c r="S18" s="267"/>
      <c r="T18" s="267"/>
    </row>
    <row r="19" spans="1:20">
      <c r="A19" s="378"/>
      <c r="B19" s="378" t="s">
        <v>320</v>
      </c>
      <c r="C19" s="175" t="s">
        <v>213</v>
      </c>
      <c r="D19" s="362">
        <v>2785444823.2686763</v>
      </c>
      <c r="E19" s="362">
        <v>108900917.68886089</v>
      </c>
      <c r="F19" s="363">
        <v>4.068714040589215E-2</v>
      </c>
      <c r="G19" s="364">
        <v>81.461462792078535</v>
      </c>
      <c r="H19" s="364">
        <v>0.71983280435092922</v>
      </c>
      <c r="I19" s="365">
        <v>2.8065779437738172</v>
      </c>
      <c r="J19" s="365">
        <v>0.12289913487393589</v>
      </c>
      <c r="K19" s="363">
        <v>4.5795023780925502E-2</v>
      </c>
      <c r="L19" s="366">
        <v>7817568004.5848255</v>
      </c>
      <c r="M19" s="366">
        <v>634583844.09014988</v>
      </c>
      <c r="N19" s="363">
        <v>8.8345432749283345E-2</v>
      </c>
      <c r="O19" s="362">
        <v>3130892697.7517223</v>
      </c>
      <c r="P19" s="362">
        <v>-731952.74470615387</v>
      </c>
      <c r="Q19" s="363">
        <v>-2.3372939812251253E-4</v>
      </c>
      <c r="R19" s="267"/>
      <c r="S19" s="267"/>
      <c r="T19" s="267"/>
    </row>
    <row r="20" spans="1:20">
      <c r="A20" s="378"/>
      <c r="B20" s="378"/>
      <c r="C20" s="175" t="s">
        <v>211</v>
      </c>
      <c r="D20" s="362">
        <v>434699800.87719673</v>
      </c>
      <c r="E20" s="362">
        <v>-6485162.8265026808</v>
      </c>
      <c r="F20" s="367">
        <v>-1.4699419427308786E-2</v>
      </c>
      <c r="G20" s="368">
        <v>12.712971859671276</v>
      </c>
      <c r="H20" s="368">
        <v>-0.5959796659329335</v>
      </c>
      <c r="I20" s="369">
        <v>2.8377515321650213</v>
      </c>
      <c r="J20" s="369">
        <v>0.21775229453577927</v>
      </c>
      <c r="K20" s="367">
        <v>8.3111586983825508E-2</v>
      </c>
      <c r="L20" s="370">
        <v>1233570025.9710946</v>
      </c>
      <c r="M20" s="370">
        <v>77665757.413917303</v>
      </c>
      <c r="N20" s="367">
        <v>6.719047548017211E-2</v>
      </c>
      <c r="O20" s="362">
        <v>354074602.88770252</v>
      </c>
      <c r="P20" s="362">
        <v>5960477.7521226406</v>
      </c>
      <c r="Q20" s="367">
        <v>1.7122194480908282E-2</v>
      </c>
      <c r="R20" s="267"/>
      <c r="S20" s="267"/>
      <c r="T20" s="267"/>
    </row>
    <row r="21" spans="1:20">
      <c r="A21" s="378"/>
      <c r="B21" s="378"/>
      <c r="C21" s="175" t="s">
        <v>298</v>
      </c>
      <c r="D21" s="362">
        <v>184515017.71372637</v>
      </c>
      <c r="E21" s="362">
        <v>2086409.2936465442</v>
      </c>
      <c r="F21" s="363">
        <v>1.1436853636695801E-2</v>
      </c>
      <c r="G21" s="364">
        <v>5.3962164766300953</v>
      </c>
      <c r="H21" s="364">
        <v>-0.10699352845266841</v>
      </c>
      <c r="I21" s="365">
        <v>3.3402747728525752</v>
      </c>
      <c r="J21" s="365">
        <v>1.3281562643738809E-2</v>
      </c>
      <c r="K21" s="363">
        <v>3.9920618422016919E-3</v>
      </c>
      <c r="L21" s="366">
        <v>616330858.88160622</v>
      </c>
      <c r="M21" s="366">
        <v>9392117.3201540709</v>
      </c>
      <c r="N21" s="363">
        <v>1.5474572105895345E-2</v>
      </c>
      <c r="O21" s="362">
        <v>314541982.34943849</v>
      </c>
      <c r="P21" s="362">
        <v>-11784179.65873903</v>
      </c>
      <c r="Q21" s="363">
        <v>-3.6111660757508393E-2</v>
      </c>
      <c r="R21" s="267"/>
      <c r="S21" s="267"/>
      <c r="T21" s="267"/>
    </row>
    <row r="22" spans="1:20">
      <c r="A22" s="378"/>
      <c r="B22" s="378"/>
      <c r="C22" s="175" t="s">
        <v>216</v>
      </c>
      <c r="D22" s="362">
        <v>13130197.572738433</v>
      </c>
      <c r="E22" s="362">
        <v>-1404058.8527305834</v>
      </c>
      <c r="F22" s="367">
        <v>-9.6603418271208524E-2</v>
      </c>
      <c r="G22" s="368">
        <v>0.38399794965929601</v>
      </c>
      <c r="H22" s="368">
        <v>-5.4447895374489907E-2</v>
      </c>
      <c r="I22" s="369">
        <v>2.9642992832877986</v>
      </c>
      <c r="J22" s="369">
        <v>0.15712754617322711</v>
      </c>
      <c r="K22" s="367">
        <v>5.5973613618215949E-2</v>
      </c>
      <c r="L22" s="370">
        <v>38921835.254295729</v>
      </c>
      <c r="M22" s="370">
        <v>-1878318.6032567546</v>
      </c>
      <c r="N22" s="367">
        <v>-4.6037047061504167E-2</v>
      </c>
      <c r="O22" s="362">
        <v>52520790.290953733</v>
      </c>
      <c r="P22" s="362">
        <v>-5616074.4109223336</v>
      </c>
      <c r="Q22" s="367">
        <v>-9.6600916470493875E-2</v>
      </c>
      <c r="R22" s="267"/>
      <c r="S22" s="267"/>
      <c r="T22" s="267"/>
    </row>
    <row r="23" spans="1:20">
      <c r="A23" s="378"/>
      <c r="B23" s="378" t="s">
        <v>321</v>
      </c>
      <c r="C23" s="175" t="s">
        <v>213</v>
      </c>
      <c r="D23" s="362">
        <v>284494994.77490419</v>
      </c>
      <c r="E23" s="362">
        <v>7256807.104704082</v>
      </c>
      <c r="F23" s="363">
        <v>2.6175351836222181E-2</v>
      </c>
      <c r="G23" s="364">
        <v>81.877655944644815</v>
      </c>
      <c r="H23" s="364">
        <v>0.37977301878723324</v>
      </c>
      <c r="I23" s="365">
        <v>2.7929027722182354</v>
      </c>
      <c r="J23" s="365">
        <v>2.1711837243333587E-2</v>
      </c>
      <c r="K23" s="363">
        <v>7.8348398767153979E-3</v>
      </c>
      <c r="L23" s="366">
        <v>794566859.58904231</v>
      </c>
      <c r="M23" s="366">
        <v>26286907.088513136</v>
      </c>
      <c r="N23" s="363">
        <v>3.4215271403291017E-2</v>
      </c>
      <c r="O23" s="362">
        <v>317013777.4203949</v>
      </c>
      <c r="P23" s="362">
        <v>2512905.5149338841</v>
      </c>
      <c r="Q23" s="363">
        <v>7.990138468325976E-3</v>
      </c>
      <c r="R23" s="267"/>
      <c r="S23" s="267"/>
      <c r="T23" s="267"/>
    </row>
    <row r="24" spans="1:20">
      <c r="A24" s="378"/>
      <c r="B24" s="378"/>
      <c r="C24" s="175" t="s">
        <v>211</v>
      </c>
      <c r="D24" s="362">
        <v>42985523.310583159</v>
      </c>
      <c r="E24" s="362">
        <v>-845848.39970120788</v>
      </c>
      <c r="F24" s="367">
        <v>-1.9297785277907292E-2</v>
      </c>
      <c r="G24" s="368">
        <v>12.371233072164065</v>
      </c>
      <c r="H24" s="368">
        <v>-0.51358640434294855</v>
      </c>
      <c r="I24" s="369">
        <v>2.8599754167903826</v>
      </c>
      <c r="J24" s="369">
        <v>3.9683638421812439E-2</v>
      </c>
      <c r="K24" s="367">
        <v>1.4070756340242175E-2</v>
      </c>
      <c r="L24" s="370">
        <v>122937539.94613779</v>
      </c>
      <c r="M24" s="370">
        <v>-679717.32299394906</v>
      </c>
      <c r="N24" s="367">
        <v>-5.4985633722168031E-3</v>
      </c>
      <c r="O24" s="362">
        <v>35918852.126313925</v>
      </c>
      <c r="P24" s="362">
        <v>1292960.4139020145</v>
      </c>
      <c r="Q24" s="367">
        <v>3.734085535300577E-2</v>
      </c>
      <c r="R24" s="267"/>
      <c r="S24" s="267"/>
      <c r="T24" s="267"/>
    </row>
    <row r="25" spans="1:20">
      <c r="A25" s="378"/>
      <c r="B25" s="378"/>
      <c r="C25" s="175" t="s">
        <v>298</v>
      </c>
      <c r="D25" s="362">
        <v>18600263.671370272</v>
      </c>
      <c r="E25" s="362">
        <v>949410.09023142233</v>
      </c>
      <c r="F25" s="363">
        <v>5.378833866969087E-2</v>
      </c>
      <c r="G25" s="364">
        <v>5.3531556524187858</v>
      </c>
      <c r="H25" s="364">
        <v>0.16445055091111627</v>
      </c>
      <c r="I25" s="365">
        <v>3.3156551852816198</v>
      </c>
      <c r="J25" s="365">
        <v>-0.13951583780934129</v>
      </c>
      <c r="K25" s="363">
        <v>-4.0378851546552921E-2</v>
      </c>
      <c r="L25" s="366">
        <v>61672060.689584181</v>
      </c>
      <c r="M25" s="366">
        <v>685342.86321190745</v>
      </c>
      <c r="N25" s="363">
        <v>1.123757578105879E-2</v>
      </c>
      <c r="O25" s="362">
        <v>31418453.924891114</v>
      </c>
      <c r="P25" s="362">
        <v>481817.33593245968</v>
      </c>
      <c r="Q25" s="363">
        <v>1.55743283387316E-2</v>
      </c>
      <c r="R25" s="267"/>
      <c r="S25" s="267"/>
      <c r="T25" s="267"/>
    </row>
    <row r="26" spans="1:20">
      <c r="A26" s="378"/>
      <c r="B26" s="378"/>
      <c r="C26" s="175" t="s">
        <v>216</v>
      </c>
      <c r="D26" s="362">
        <v>1246524.2175445259</v>
      </c>
      <c r="E26" s="362">
        <v>-176285.60905635078</v>
      </c>
      <c r="F26" s="367">
        <v>-0.12389962858037107</v>
      </c>
      <c r="G26" s="368">
        <v>0.35874965424798183</v>
      </c>
      <c r="H26" s="368">
        <v>-5.9504373627925766E-2</v>
      </c>
      <c r="I26" s="369">
        <v>2.9658403932922752</v>
      </c>
      <c r="J26" s="369">
        <v>0.18256174873951192</v>
      </c>
      <c r="K26" s="367">
        <v>6.5592336253076533E-2</v>
      </c>
      <c r="L26" s="370">
        <v>3696991.8756106021</v>
      </c>
      <c r="M26" s="370">
        <v>-263084.33002743823</v>
      </c>
      <c r="N26" s="367">
        <v>-6.6434158426769613E-2</v>
      </c>
      <c r="O26" s="362">
        <v>4986096.8701781034</v>
      </c>
      <c r="P26" s="362">
        <v>-705142.4362254031</v>
      </c>
      <c r="Q26" s="367">
        <v>-0.12389962858037107</v>
      </c>
      <c r="R26" s="267"/>
      <c r="S26" s="267"/>
      <c r="T26" s="267"/>
    </row>
    <row r="27" spans="1:20">
      <c r="A27" s="378" t="s">
        <v>113</v>
      </c>
      <c r="B27" s="378" t="s">
        <v>319</v>
      </c>
      <c r="C27" s="175" t="s">
        <v>213</v>
      </c>
      <c r="D27" s="362">
        <v>144792313.32975331</v>
      </c>
      <c r="E27" s="362">
        <v>3722408.7100164294</v>
      </c>
      <c r="F27" s="363">
        <v>2.6386979703788876E-2</v>
      </c>
      <c r="G27" s="364">
        <v>83.53304911584874</v>
      </c>
      <c r="H27" s="364">
        <v>0.78155605148904783</v>
      </c>
      <c r="I27" s="365">
        <v>2.9845448300582715</v>
      </c>
      <c r="J27" s="365">
        <v>7.8858803797223764E-3</v>
      </c>
      <c r="K27" s="363">
        <v>2.6492387986114352E-3</v>
      </c>
      <c r="L27" s="366">
        <v>432139150.18049258</v>
      </c>
      <c r="M27" s="366">
        <v>12222156.063853502</v>
      </c>
      <c r="N27" s="363">
        <v>2.9106123912809756E-2</v>
      </c>
      <c r="O27" s="362">
        <v>184982979.41093266</v>
      </c>
      <c r="P27" s="362">
        <v>760009.77437967062</v>
      </c>
      <c r="Q27" s="363">
        <v>4.1254886721187219E-3</v>
      </c>
      <c r="R27" s="267"/>
      <c r="S27" s="267"/>
      <c r="T27" s="267"/>
    </row>
    <row r="28" spans="1:20">
      <c r="A28" s="378"/>
      <c r="B28" s="378"/>
      <c r="C28" s="175" t="s">
        <v>211</v>
      </c>
      <c r="D28" s="362">
        <v>17247212.127941109</v>
      </c>
      <c r="E28" s="362">
        <v>-880931.74795287102</v>
      </c>
      <c r="F28" s="367">
        <v>-4.8594701916741506E-2</v>
      </c>
      <c r="G28" s="368">
        <v>9.9501982160728115</v>
      </c>
      <c r="H28" s="368">
        <v>-0.68375646235031518</v>
      </c>
      <c r="I28" s="369">
        <v>3.1064486370135169</v>
      </c>
      <c r="J28" s="369">
        <v>0.10372389633305756</v>
      </c>
      <c r="K28" s="367">
        <v>3.4543258303973701E-2</v>
      </c>
      <c r="L28" s="370">
        <v>53577578.607125655</v>
      </c>
      <c r="M28" s="370">
        <v>-856247.51163615286</v>
      </c>
      <c r="N28" s="367">
        <v>-1.5730062953282435E-2</v>
      </c>
      <c r="O28" s="362">
        <v>17226670.133549929</v>
      </c>
      <c r="P28" s="362">
        <v>600372.63232524507</v>
      </c>
      <c r="Q28" s="367">
        <v>3.6109821340621504E-2</v>
      </c>
      <c r="R28" s="267"/>
      <c r="S28" s="267"/>
      <c r="T28" s="267"/>
    </row>
    <row r="29" spans="1:20">
      <c r="A29" s="378"/>
      <c r="B29" s="378"/>
      <c r="C29" s="175" t="s">
        <v>298</v>
      </c>
      <c r="D29" s="362">
        <v>10619218.578293847</v>
      </c>
      <c r="E29" s="362">
        <v>40368.64412711747</v>
      </c>
      <c r="F29" s="363">
        <v>3.8159766305728591E-3</v>
      </c>
      <c r="G29" s="364">
        <v>6.1264005434622248</v>
      </c>
      <c r="H29" s="364">
        <v>-7.9144355117241716E-2</v>
      </c>
      <c r="I29" s="365">
        <v>3.2159945267188363</v>
      </c>
      <c r="J29" s="365">
        <v>-7.4407108410628364E-2</v>
      </c>
      <c r="K29" s="363">
        <v>-2.2613381787874271E-2</v>
      </c>
      <c r="L29" s="366">
        <v>34151348.825823992</v>
      </c>
      <c r="M29" s="366">
        <v>-657316.29534744471</v>
      </c>
      <c r="N29" s="363">
        <v>-1.8883697293742233E-2</v>
      </c>
      <c r="O29" s="362">
        <v>20196894.049122691</v>
      </c>
      <c r="P29" s="362">
        <v>62686.044698901474</v>
      </c>
      <c r="Q29" s="363">
        <v>3.1134100077404784E-3</v>
      </c>
      <c r="R29" s="267"/>
      <c r="S29" s="267"/>
      <c r="T29" s="267"/>
    </row>
    <row r="30" spans="1:20">
      <c r="A30" s="378"/>
      <c r="B30" s="378"/>
      <c r="C30" s="175" t="s">
        <v>216</v>
      </c>
      <c r="D30" s="362">
        <v>613369.60181739926</v>
      </c>
      <c r="E30" s="362">
        <v>-56219.978966743569</v>
      </c>
      <c r="F30" s="367">
        <v>-8.3961848541468473E-2</v>
      </c>
      <c r="G30" s="368">
        <v>0.35386293579061706</v>
      </c>
      <c r="H30" s="368">
        <v>-3.8917776010291338E-2</v>
      </c>
      <c r="I30" s="369">
        <v>3.0133170022964149</v>
      </c>
      <c r="J30" s="369">
        <v>6.1611211773820784E-2</v>
      </c>
      <c r="K30" s="367">
        <v>2.0873087003333294E-2</v>
      </c>
      <c r="L30" s="370">
        <v>1848277.0498481512</v>
      </c>
      <c r="M30" s="370">
        <v>-128154.39302599966</v>
      </c>
      <c r="N30" s="367">
        <v>-6.4841304507702008E-2</v>
      </c>
      <c r="O30" s="362">
        <v>2453478.4072695971</v>
      </c>
      <c r="P30" s="362">
        <v>-224879.91586697428</v>
      </c>
      <c r="Q30" s="367">
        <v>-8.3961848541468473E-2</v>
      </c>
      <c r="R30" s="267"/>
      <c r="S30" s="267"/>
      <c r="T30" s="267"/>
    </row>
    <row r="31" spans="1:20">
      <c r="A31" s="378"/>
      <c r="B31" s="378" t="s">
        <v>320</v>
      </c>
      <c r="C31" s="175" t="s">
        <v>213</v>
      </c>
      <c r="D31" s="362">
        <v>1755952347.5760279</v>
      </c>
      <c r="E31" s="362">
        <v>44298427.058291912</v>
      </c>
      <c r="F31" s="363">
        <v>2.5880481169284885E-2</v>
      </c>
      <c r="G31" s="364">
        <v>83.081347479170518</v>
      </c>
      <c r="H31" s="364">
        <v>0.67684289759196758</v>
      </c>
      <c r="I31" s="365">
        <v>3.0318072760317301</v>
      </c>
      <c r="J31" s="365">
        <v>0.13202351125121847</v>
      </c>
      <c r="K31" s="363">
        <v>4.5528743506573668E-2</v>
      </c>
      <c r="L31" s="366">
        <v>5323709103.7459984</v>
      </c>
      <c r="M31" s="366">
        <v>360282854.10575581</v>
      </c>
      <c r="N31" s="363">
        <v>7.2587530464841649E-2</v>
      </c>
      <c r="O31" s="362">
        <v>2270869354.1091084</v>
      </c>
      <c r="P31" s="362">
        <v>-36960676.030278683</v>
      </c>
      <c r="Q31" s="363">
        <v>-1.6015337155503757E-2</v>
      </c>
      <c r="R31" s="267"/>
      <c r="S31" s="267"/>
      <c r="T31" s="267"/>
    </row>
    <row r="32" spans="1:20">
      <c r="A32" s="378"/>
      <c r="B32" s="378"/>
      <c r="C32" s="175" t="s">
        <v>211</v>
      </c>
      <c r="D32" s="362">
        <v>216204241.92001829</v>
      </c>
      <c r="E32" s="362">
        <v>-6903162.3283199668</v>
      </c>
      <c r="F32" s="367">
        <v>-3.0940982669656884E-2</v>
      </c>
      <c r="G32" s="368">
        <v>10.229514356823943</v>
      </c>
      <c r="H32" s="368">
        <v>-0.51159101218969028</v>
      </c>
      <c r="I32" s="369">
        <v>3.080968615434196</v>
      </c>
      <c r="J32" s="369">
        <v>0.23062740834512008</v>
      </c>
      <c r="K32" s="367">
        <v>8.0912210710608001E-2</v>
      </c>
      <c r="L32" s="370">
        <v>666118483.87931871</v>
      </c>
      <c r="M32" s="370">
        <v>30186255.94359982</v>
      </c>
      <c r="N32" s="367">
        <v>4.7467724731590576E-2</v>
      </c>
      <c r="O32" s="362">
        <v>207614552.94981697</v>
      </c>
      <c r="P32" s="362">
        <v>3479419.8842645288</v>
      </c>
      <c r="Q32" s="367">
        <v>1.704468913318908E-2</v>
      </c>
      <c r="R32" s="267"/>
      <c r="S32" s="267"/>
      <c r="T32" s="267"/>
    </row>
    <row r="33" spans="1:20">
      <c r="A33" s="378"/>
      <c r="B33" s="378"/>
      <c r="C33" s="175" t="s">
        <v>298</v>
      </c>
      <c r="D33" s="362">
        <v>132587134.47055095</v>
      </c>
      <c r="E33" s="362">
        <v>-912236.06092171371</v>
      </c>
      <c r="F33" s="363">
        <v>-6.8332611404085444E-3</v>
      </c>
      <c r="G33" s="364">
        <v>6.2732441489209654</v>
      </c>
      <c r="H33" s="364">
        <v>-0.15384333572140729</v>
      </c>
      <c r="I33" s="365">
        <v>3.2678198630549122</v>
      </c>
      <c r="J33" s="365">
        <v>3.9242447531597335E-2</v>
      </c>
      <c r="K33" s="363">
        <v>1.2154717846601982E-2</v>
      </c>
      <c r="L33" s="366">
        <v>433270871.60839903</v>
      </c>
      <c r="M33" s="366">
        <v>2257818.9239076376</v>
      </c>
      <c r="N33" s="363">
        <v>5.2384003450596144E-3</v>
      </c>
      <c r="O33" s="362">
        <v>254522412.46142346</v>
      </c>
      <c r="P33" s="362">
        <v>-12804766.440963268</v>
      </c>
      <c r="Q33" s="363">
        <v>-4.7899231546669141E-2</v>
      </c>
      <c r="R33" s="267"/>
      <c r="S33" s="267"/>
      <c r="T33" s="267"/>
    </row>
    <row r="34" spans="1:20">
      <c r="A34" s="378"/>
      <c r="B34" s="378"/>
      <c r="C34" s="175" t="s">
        <v>216</v>
      </c>
      <c r="D34" s="362">
        <v>7838130.849870326</v>
      </c>
      <c r="E34" s="362">
        <v>-780198.60918758251</v>
      </c>
      <c r="F34" s="367">
        <v>-9.0527823622197426E-2</v>
      </c>
      <c r="G34" s="368">
        <v>0.37085429660105707</v>
      </c>
      <c r="H34" s="368">
        <v>-4.4059700253911649E-2</v>
      </c>
      <c r="I34" s="369">
        <v>3.0789519692712539</v>
      </c>
      <c r="J34" s="369">
        <v>0.13305975847692819</v>
      </c>
      <c r="K34" s="367">
        <v>4.5167897857691867E-2</v>
      </c>
      <c r="L34" s="370">
        <v>24133228.415614009</v>
      </c>
      <c r="M34" s="370">
        <v>-1255441.2078839578</v>
      </c>
      <c r="N34" s="367">
        <v>-4.9448877255152027E-2</v>
      </c>
      <c r="O34" s="362">
        <v>31352523.399481304</v>
      </c>
      <c r="P34" s="362">
        <v>-3120794.43675033</v>
      </c>
      <c r="Q34" s="367">
        <v>-9.0527823622197426E-2</v>
      </c>
      <c r="R34" s="267"/>
      <c r="S34" s="267"/>
      <c r="T34" s="267"/>
    </row>
    <row r="35" spans="1:20">
      <c r="A35" s="378"/>
      <c r="B35" s="378" t="s">
        <v>321</v>
      </c>
      <c r="C35" s="175" t="s">
        <v>213</v>
      </c>
      <c r="D35" s="362">
        <v>181262771.77898762</v>
      </c>
      <c r="E35" s="362">
        <v>5096130.9675919712</v>
      </c>
      <c r="F35" s="363">
        <v>2.8927899993551554E-2</v>
      </c>
      <c r="G35" s="364">
        <v>83.573078412112324</v>
      </c>
      <c r="H35" s="364">
        <v>0.72007029226159602</v>
      </c>
      <c r="I35" s="365">
        <v>2.9931999976901555</v>
      </c>
      <c r="J35" s="365">
        <v>7.877427234784129E-3</v>
      </c>
      <c r="K35" s="363">
        <v>2.638718948747482E-3</v>
      </c>
      <c r="L35" s="366">
        <v>542555728.07017696</v>
      </c>
      <c r="M35" s="366">
        <v>16641479.094613135</v>
      </c>
      <c r="N35" s="363">
        <v>3.1642951540159482E-2</v>
      </c>
      <c r="O35" s="362">
        <v>231311420.67876184</v>
      </c>
      <c r="P35" s="362">
        <v>1422482.0544891655</v>
      </c>
      <c r="Q35" s="363">
        <v>6.1876924701194545E-3</v>
      </c>
      <c r="R35" s="267"/>
      <c r="S35" s="267"/>
      <c r="T35" s="267"/>
    </row>
    <row r="36" spans="1:20">
      <c r="A36" s="378"/>
      <c r="B36" s="378"/>
      <c r="C36" s="175" t="s">
        <v>211</v>
      </c>
      <c r="D36" s="362">
        <v>21434554.378215015</v>
      </c>
      <c r="E36" s="362">
        <v>-942639.31851743534</v>
      </c>
      <c r="F36" s="367">
        <v>-4.2125001521306979E-2</v>
      </c>
      <c r="G36" s="368">
        <v>9.8826233108882988</v>
      </c>
      <c r="H36" s="368">
        <v>-0.64160421888427166</v>
      </c>
      <c r="I36" s="369">
        <v>3.1190942965579183</v>
      </c>
      <c r="J36" s="369">
        <v>9.3797878619637842E-2</v>
      </c>
      <c r="K36" s="367">
        <v>3.1004525065203521E-2</v>
      </c>
      <c r="L36" s="370">
        <v>66856396.310351007</v>
      </c>
      <c r="M36" s="370">
        <v>-841247.62388474494</v>
      </c>
      <c r="N36" s="367">
        <v>-1.2426542121642625E-2</v>
      </c>
      <c r="O36" s="362">
        <v>21378708.38186121</v>
      </c>
      <c r="P36" s="362">
        <v>821506.74278562889</v>
      </c>
      <c r="Q36" s="367">
        <v>3.9961992746332303E-2</v>
      </c>
      <c r="R36" s="267"/>
      <c r="S36" s="267"/>
      <c r="T36" s="267"/>
    </row>
    <row r="37" spans="1:20">
      <c r="A37" s="378"/>
      <c r="B37" s="378"/>
      <c r="C37" s="175" t="s">
        <v>298</v>
      </c>
      <c r="D37" s="362">
        <v>13348036.660282342</v>
      </c>
      <c r="E37" s="362">
        <v>153473.88909036666</v>
      </c>
      <c r="F37" s="363">
        <v>1.1631600967138533E-2</v>
      </c>
      <c r="G37" s="364">
        <v>6.1542505585079086</v>
      </c>
      <c r="H37" s="364">
        <v>-5.1289896735492668E-2</v>
      </c>
      <c r="I37" s="365">
        <v>3.2165282944952489</v>
      </c>
      <c r="J37" s="365">
        <v>-7.7742177591461736E-2</v>
      </c>
      <c r="K37" s="363">
        <v>-2.3599209066223703E-2</v>
      </c>
      <c r="L37" s="366">
        <v>42934337.593758017</v>
      </c>
      <c r="M37" s="366">
        <v>-532120.93547430634</v>
      </c>
      <c r="N37" s="363">
        <v>-1.224210468208357E-2</v>
      </c>
      <c r="O37" s="362">
        <v>25409006.386724114</v>
      </c>
      <c r="P37" s="362">
        <v>74146.559193350375</v>
      </c>
      <c r="Q37" s="363">
        <v>2.92666151295525E-3</v>
      </c>
      <c r="R37" s="267"/>
      <c r="S37" s="267"/>
      <c r="T37" s="267"/>
    </row>
    <row r="38" spans="1:20">
      <c r="A38" s="378"/>
      <c r="B38" s="378"/>
      <c r="C38" s="175" t="s">
        <v>216</v>
      </c>
      <c r="D38" s="362">
        <v>766750.12577429414</v>
      </c>
      <c r="E38" s="362">
        <v>-85205.123104114085</v>
      </c>
      <c r="F38" s="367">
        <v>-0.10001126610380756</v>
      </c>
      <c r="G38" s="368">
        <v>0.3535180873321519</v>
      </c>
      <c r="H38" s="368">
        <v>-4.7165349826889136E-2</v>
      </c>
      <c r="I38" s="369">
        <v>3.0193096028388813</v>
      </c>
      <c r="J38" s="369">
        <v>8.473657457358863E-2</v>
      </c>
      <c r="K38" s="367">
        <v>2.8875265245547073E-2</v>
      </c>
      <c r="L38" s="370">
        <v>2315056.0177282463</v>
      </c>
      <c r="M38" s="370">
        <v>-185068.87691937527</v>
      </c>
      <c r="N38" s="367">
        <v>-7.402385269455096E-2</v>
      </c>
      <c r="O38" s="362">
        <v>3067000.5030971766</v>
      </c>
      <c r="P38" s="362">
        <v>-340820.49241645634</v>
      </c>
      <c r="Q38" s="367">
        <v>-0.10001126610380756</v>
      </c>
      <c r="R38" s="267"/>
      <c r="S38" s="267"/>
      <c r="T38" s="267"/>
    </row>
    <row r="39" spans="1:20">
      <c r="A39" s="378" t="s">
        <v>114</v>
      </c>
      <c r="B39" s="378" t="s">
        <v>319</v>
      </c>
      <c r="C39" s="175" t="s">
        <v>213</v>
      </c>
      <c r="D39" s="362">
        <v>23126.511056959771</v>
      </c>
      <c r="E39" s="362">
        <v>-8184.9992851937095</v>
      </c>
      <c r="F39" s="363">
        <v>-0.26140544469918336</v>
      </c>
      <c r="G39" s="364">
        <v>18.212888733993353</v>
      </c>
      <c r="H39" s="364">
        <v>-0.87881165387042159</v>
      </c>
      <c r="I39" s="365">
        <v>5.6218435823214881</v>
      </c>
      <c r="J39" s="365">
        <v>0.31164086596356988</v>
      </c>
      <c r="K39" s="363">
        <v>5.8687188156408727E-2</v>
      </c>
      <c r="L39" s="366">
        <v>130013.62776705623</v>
      </c>
      <c r="M39" s="366">
        <v>-36256.839505116222</v>
      </c>
      <c r="N39" s="363">
        <v>-0.21805940706094523</v>
      </c>
      <c r="O39" s="362">
        <v>59390.807182788849</v>
      </c>
      <c r="P39" s="362">
        <v>-14850.393936441542</v>
      </c>
      <c r="Q39" s="363">
        <v>-0.20002900966798753</v>
      </c>
      <c r="R39" s="267"/>
      <c r="S39" s="267"/>
      <c r="T39" s="267"/>
    </row>
    <row r="40" spans="1:20">
      <c r="A40" s="378"/>
      <c r="B40" s="378"/>
      <c r="C40" s="175" t="s">
        <v>211</v>
      </c>
      <c r="D40" s="362">
        <v>44101.915118928948</v>
      </c>
      <c r="E40" s="362">
        <v>-17662.311387844202</v>
      </c>
      <c r="F40" s="367">
        <v>-0.28596345144721158</v>
      </c>
      <c r="G40" s="368">
        <v>34.731709899463958</v>
      </c>
      <c r="H40" s="368">
        <v>-2.9280546494207016</v>
      </c>
      <c r="I40" s="369">
        <v>5.4776266560642517</v>
      </c>
      <c r="J40" s="369">
        <v>0.80509249852321219</v>
      </c>
      <c r="K40" s="367">
        <v>0.17230318096741296</v>
      </c>
      <c r="L40" s="370">
        <v>241573.82583892823</v>
      </c>
      <c r="M40" s="370">
        <v>-47021.632228070986</v>
      </c>
      <c r="N40" s="367">
        <v>-0.16293268280457354</v>
      </c>
      <c r="O40" s="362">
        <v>93318.988269090652</v>
      </c>
      <c r="P40" s="362">
        <v>-40457.607420029701</v>
      </c>
      <c r="Q40" s="367">
        <v>-0.30242664803676117</v>
      </c>
      <c r="R40" s="267"/>
      <c r="S40" s="267"/>
      <c r="T40" s="267"/>
    </row>
    <row r="41" spans="1:20">
      <c r="A41" s="378"/>
      <c r="B41" s="378"/>
      <c r="C41" s="175" t="s">
        <v>298</v>
      </c>
      <c r="D41" s="362">
        <v>59642.920464060393</v>
      </c>
      <c r="E41" s="362">
        <v>-11209.208849584676</v>
      </c>
      <c r="F41" s="363">
        <v>-0.15820567367798147</v>
      </c>
      <c r="G41" s="364">
        <v>46.970763186323403</v>
      </c>
      <c r="H41" s="364">
        <v>3.7697930026136532</v>
      </c>
      <c r="I41" s="365">
        <v>6.6455526305258372</v>
      </c>
      <c r="J41" s="365">
        <v>0.39230603750386273</v>
      </c>
      <c r="K41" s="363">
        <v>6.2736377283064249E-2</v>
      </c>
      <c r="L41" s="366">
        <v>396360.16698217986</v>
      </c>
      <c r="M41" s="366">
        <v>-46695.669256723544</v>
      </c>
      <c r="N41" s="363">
        <v>-0.10539454722710036</v>
      </c>
      <c r="O41" s="362">
        <v>179995.39888060093</v>
      </c>
      <c r="P41" s="362">
        <v>-33788.820711527951</v>
      </c>
      <c r="Q41" s="363">
        <v>-0.1580510515509162</v>
      </c>
      <c r="R41" s="267"/>
      <c r="S41" s="267"/>
      <c r="T41" s="267"/>
    </row>
    <row r="42" spans="1:20">
      <c r="A42" s="378"/>
      <c r="B42" s="378"/>
      <c r="C42" s="175" t="s">
        <v>216</v>
      </c>
      <c r="D42" s="362">
        <v>107.47256183624268</v>
      </c>
      <c r="E42" s="362">
        <v>29.463364779949188</v>
      </c>
      <c r="F42" s="367">
        <v>0.37769091199192384</v>
      </c>
      <c r="G42" s="368">
        <v>8.4638180219218415E-2</v>
      </c>
      <c r="H42" s="368">
        <v>3.7073300677411228E-2</v>
      </c>
      <c r="I42" s="369">
        <v>3.4675857360903097</v>
      </c>
      <c r="J42" s="369">
        <v>-0.10608753320054953</v>
      </c>
      <c r="K42" s="367">
        <v>-2.9685851281418624E-2</v>
      </c>
      <c r="L42" s="370">
        <v>372.67032244443891</v>
      </c>
      <c r="M42" s="370">
        <v>93.89094016551968</v>
      </c>
      <c r="N42" s="367">
        <v>0.33679298446676964</v>
      </c>
      <c r="O42" s="362">
        <v>429.8902473449707</v>
      </c>
      <c r="P42" s="362">
        <v>117.85345911979675</v>
      </c>
      <c r="Q42" s="367">
        <v>0.37769091199192384</v>
      </c>
      <c r="R42" s="267"/>
      <c r="S42" s="267"/>
      <c r="T42" s="267"/>
    </row>
    <row r="43" spans="1:20">
      <c r="A43" s="378"/>
      <c r="B43" s="378" t="s">
        <v>320</v>
      </c>
      <c r="C43" s="175" t="s">
        <v>213</v>
      </c>
      <c r="D43" s="362">
        <v>355186.85178233869</v>
      </c>
      <c r="E43" s="362">
        <v>-127553.77168155025</v>
      </c>
      <c r="F43" s="363">
        <v>-0.26422837748000677</v>
      </c>
      <c r="G43" s="364">
        <v>17.932620613382667</v>
      </c>
      <c r="H43" s="364">
        <v>-3.2667138498508521</v>
      </c>
      <c r="I43" s="365">
        <v>5.6911511313136982</v>
      </c>
      <c r="J43" s="365">
        <v>0.62764532746959123</v>
      </c>
      <c r="K43" s="363">
        <v>0.12395469695978152</v>
      </c>
      <c r="L43" s="366">
        <v>2021422.0533488076</v>
      </c>
      <c r="M43" s="366">
        <v>-422937.89531191671</v>
      </c>
      <c r="N43" s="363">
        <v>-0.17302602897893424</v>
      </c>
      <c r="O43" s="362">
        <v>885151.59582700697</v>
      </c>
      <c r="P43" s="362">
        <v>-280001.94217942329</v>
      </c>
      <c r="Q43" s="363">
        <v>-0.24031334330281029</v>
      </c>
      <c r="R43" s="267"/>
      <c r="S43" s="267"/>
      <c r="T43" s="267"/>
    </row>
    <row r="44" spans="1:20">
      <c r="A44" s="378"/>
      <c r="B44" s="378"/>
      <c r="C44" s="175" t="s">
        <v>211</v>
      </c>
      <c r="D44" s="362">
        <v>707332.17124377855</v>
      </c>
      <c r="E44" s="362">
        <v>-14027.647713785758</v>
      </c>
      <c r="F44" s="367">
        <v>-1.9446117381554582E-2</v>
      </c>
      <c r="G44" s="368">
        <v>35.711680798161851</v>
      </c>
      <c r="H44" s="368">
        <v>4.0334931190532224</v>
      </c>
      <c r="I44" s="369">
        <v>5.3195233757940539</v>
      </c>
      <c r="J44" s="369">
        <v>0.37809012722792712</v>
      </c>
      <c r="K44" s="367">
        <v>7.651426381963955E-2</v>
      </c>
      <c r="L44" s="370">
        <v>3762670.0193824423</v>
      </c>
      <c r="M44" s="370">
        <v>198118.62580589205</v>
      </c>
      <c r="N44" s="367">
        <v>5.5580241082484862E-2</v>
      </c>
      <c r="O44" s="362">
        <v>1515868.0246961564</v>
      </c>
      <c r="P44" s="362">
        <v>-37200.384618135169</v>
      </c>
      <c r="Q44" s="367">
        <v>-2.3952830664143009E-2</v>
      </c>
      <c r="R44" s="267"/>
      <c r="S44" s="267"/>
      <c r="T44" s="267"/>
    </row>
    <row r="45" spans="1:20">
      <c r="A45" s="378"/>
      <c r="B45" s="378"/>
      <c r="C45" s="175" t="s">
        <v>298</v>
      </c>
      <c r="D45" s="362">
        <v>917025.51582542341</v>
      </c>
      <c r="E45" s="362">
        <v>-155285.53964813426</v>
      </c>
      <c r="F45" s="363">
        <v>-0.14481389411727788</v>
      </c>
      <c r="G45" s="364">
        <v>46.298646995430694</v>
      </c>
      <c r="H45" s="364">
        <v>-0.79140428405806063</v>
      </c>
      <c r="I45" s="365">
        <v>6.58853150300226</v>
      </c>
      <c r="J45" s="365">
        <v>0.95065319793290204</v>
      </c>
      <c r="K45" s="363">
        <v>0.16861896381802213</v>
      </c>
      <c r="L45" s="366">
        <v>6041851.5000727</v>
      </c>
      <c r="M45" s="366">
        <v>-3707.7358676958829</v>
      </c>
      <c r="N45" s="363">
        <v>-6.1329907176389429E-4</v>
      </c>
      <c r="O45" s="362">
        <v>2767010.7732445318</v>
      </c>
      <c r="P45" s="362">
        <v>-468438.50006055273</v>
      </c>
      <c r="Q45" s="363">
        <v>-0.14478313844248042</v>
      </c>
      <c r="R45" s="267"/>
      <c r="S45" s="267"/>
      <c r="T45" s="267"/>
    </row>
    <row r="46" spans="1:20">
      <c r="A46" s="378"/>
      <c r="B46" s="378"/>
      <c r="C46" s="175" t="s">
        <v>216</v>
      </c>
      <c r="D46" s="362">
        <v>1130.0063806772232</v>
      </c>
      <c r="E46" s="362">
        <v>391.60458844900131</v>
      </c>
      <c r="F46" s="367">
        <v>0.53034078813281904</v>
      </c>
      <c r="G46" s="368">
        <v>5.7051593024069029E-2</v>
      </c>
      <c r="H46" s="368">
        <v>2.4625014855910989E-2</v>
      </c>
      <c r="I46" s="369">
        <v>3.8000713830309865</v>
      </c>
      <c r="J46" s="369">
        <v>0.16069375733515612</v>
      </c>
      <c r="K46" s="367">
        <v>4.4154186199469286E-2</v>
      </c>
      <c r="L46" s="370">
        <v>4294.1049098539352</v>
      </c>
      <c r="M46" s="370">
        <v>1606.7819484448432</v>
      </c>
      <c r="N46" s="367">
        <v>0.59791174024067828</v>
      </c>
      <c r="O46" s="362">
        <v>4520.0255227088928</v>
      </c>
      <c r="P46" s="362">
        <v>1566.4183537960052</v>
      </c>
      <c r="Q46" s="367">
        <v>0.53034078813281904</v>
      </c>
      <c r="R46" s="267"/>
      <c r="S46" s="267"/>
      <c r="T46" s="267"/>
    </row>
    <row r="47" spans="1:20">
      <c r="A47" s="378"/>
      <c r="B47" s="378" t="s">
        <v>321</v>
      </c>
      <c r="C47" s="175" t="s">
        <v>213</v>
      </c>
      <c r="D47" s="362">
        <v>29333.873754539421</v>
      </c>
      <c r="E47" s="362">
        <v>-9977.8403019672442</v>
      </c>
      <c r="F47" s="363">
        <v>-0.25381341265417973</v>
      </c>
      <c r="G47" s="364">
        <v>18.170540840941083</v>
      </c>
      <c r="H47" s="364">
        <v>-1.0639592535367051</v>
      </c>
      <c r="I47" s="365">
        <v>5.644601730409474</v>
      </c>
      <c r="J47" s="365">
        <v>0.32835358245024793</v>
      </c>
      <c r="K47" s="363">
        <v>6.1764156471193807E-2</v>
      </c>
      <c r="L47" s="366">
        <v>165578.03455448628</v>
      </c>
      <c r="M47" s="366">
        <v>-43412.79249151994</v>
      </c>
      <c r="N47" s="363">
        <v>-0.20772582751664628</v>
      </c>
      <c r="O47" s="362">
        <v>75335.176870107651</v>
      </c>
      <c r="P47" s="362">
        <v>-17947.600194731873</v>
      </c>
      <c r="Q47" s="363">
        <v>-0.19239993447297085</v>
      </c>
      <c r="R47" s="267"/>
      <c r="S47" s="267"/>
      <c r="T47" s="267"/>
    </row>
    <row r="48" spans="1:20">
      <c r="A48" s="378"/>
      <c r="B48" s="378"/>
      <c r="C48" s="175" t="s">
        <v>211</v>
      </c>
      <c r="D48" s="362">
        <v>56378.095783166405</v>
      </c>
      <c r="E48" s="362">
        <v>-19215.752733897236</v>
      </c>
      <c r="F48" s="367">
        <v>-0.25419730719966854</v>
      </c>
      <c r="G48" s="368">
        <v>34.922782464214571</v>
      </c>
      <c r="H48" s="368">
        <v>-2.063900038446242</v>
      </c>
      <c r="I48" s="369">
        <v>5.4703115019577391</v>
      </c>
      <c r="J48" s="369">
        <v>0.70936735779289428</v>
      </c>
      <c r="K48" s="367">
        <v>0.1489972023012108</v>
      </c>
      <c r="L48" s="370">
        <v>308405.74582113029</v>
      </c>
      <c r="M48" s="370">
        <v>-51492.344611068198</v>
      </c>
      <c r="N48" s="367">
        <v>-0.14307479250370983</v>
      </c>
      <c r="O48" s="362">
        <v>119369.52526533604</v>
      </c>
      <c r="P48" s="362">
        <v>-44141.153339831217</v>
      </c>
      <c r="Q48" s="367">
        <v>-0.26995884132081555</v>
      </c>
      <c r="R48" s="267"/>
      <c r="S48" s="267"/>
      <c r="T48" s="267"/>
    </row>
    <row r="49" spans="1:20">
      <c r="A49" s="378"/>
      <c r="B49" s="378"/>
      <c r="C49" s="175" t="s">
        <v>298</v>
      </c>
      <c r="D49" s="362">
        <v>75586.217342992866</v>
      </c>
      <c r="E49" s="362">
        <v>-13802.898884847178</v>
      </c>
      <c r="F49" s="363">
        <v>-0.15441364080237205</v>
      </c>
      <c r="G49" s="364">
        <v>46.821039073660039</v>
      </c>
      <c r="H49" s="364">
        <v>3.0845853016806757</v>
      </c>
      <c r="I49" s="365">
        <v>6.6398278878064092</v>
      </c>
      <c r="J49" s="365">
        <v>0.41929164217977544</v>
      </c>
      <c r="K49" s="363">
        <v>6.7404420716069238E-2</v>
      </c>
      <c r="L49" s="366">
        <v>501879.47384780052</v>
      </c>
      <c r="M49" s="366">
        <v>-54168.7636120104</v>
      </c>
      <c r="N49" s="363">
        <v>-9.741738209524585E-2</v>
      </c>
      <c r="O49" s="362">
        <v>228103.19362294674</v>
      </c>
      <c r="P49" s="362">
        <v>-41611.587616316974</v>
      </c>
      <c r="Q49" s="363">
        <v>-0.15427996724956419</v>
      </c>
      <c r="R49" s="267"/>
      <c r="S49" s="267"/>
      <c r="T49" s="267"/>
    </row>
    <row r="50" spans="1:20">
      <c r="A50" s="378"/>
      <c r="B50" s="378"/>
      <c r="C50" s="175" t="s">
        <v>216</v>
      </c>
      <c r="D50" s="362">
        <v>138.2503245472908</v>
      </c>
      <c r="E50" s="362">
        <v>51.667001068592072</v>
      </c>
      <c r="F50" s="367">
        <v>0.5967315528296071</v>
      </c>
      <c r="G50" s="368">
        <v>8.5637621184319779E-2</v>
      </c>
      <c r="H50" s="368">
        <v>4.3273990302252312E-2</v>
      </c>
      <c r="I50" s="369">
        <v>3.6660627112503024</v>
      </c>
      <c r="J50" s="369">
        <v>9.3743471058779448E-2</v>
      </c>
      <c r="K50" s="367">
        <v>2.624162756902812E-2</v>
      </c>
      <c r="L50" s="370">
        <v>506.83435964107514</v>
      </c>
      <c r="M50" s="370">
        <v>197.53108729839323</v>
      </c>
      <c r="N50" s="367">
        <v>0.63863238756667751</v>
      </c>
      <c r="O50" s="362">
        <v>553.00129818916321</v>
      </c>
      <c r="P50" s="362">
        <v>206.66800427436829</v>
      </c>
      <c r="Q50" s="367">
        <v>0.5967315528296071</v>
      </c>
      <c r="R50" s="267"/>
      <c r="S50" s="267"/>
      <c r="T50" s="267"/>
    </row>
    <row r="51" spans="1:20">
      <c r="A51" s="378" t="s">
        <v>115</v>
      </c>
      <c r="B51" s="378" t="s">
        <v>319</v>
      </c>
      <c r="C51" s="175" t="s">
        <v>213</v>
      </c>
      <c r="D51" s="362">
        <v>218368.65078325829</v>
      </c>
      <c r="E51" s="362">
        <v>-31142.464781097282</v>
      </c>
      <c r="F51" s="363">
        <v>-0.12481393748995047</v>
      </c>
      <c r="G51" s="364">
        <v>31.613604776155206</v>
      </c>
      <c r="H51" s="364">
        <v>-3.0994498656589968</v>
      </c>
      <c r="I51" s="365">
        <v>4.667171417862102</v>
      </c>
      <c r="J51" s="365">
        <v>0.16503099066144244</v>
      </c>
      <c r="K51" s="363">
        <v>3.6656117979877272E-2</v>
      </c>
      <c r="L51" s="366">
        <v>1019163.9254927337</v>
      </c>
      <c r="M51" s="366">
        <v>-104170.15492548724</v>
      </c>
      <c r="N51" s="363">
        <v>-9.2733013928237934E-2</v>
      </c>
      <c r="O51" s="362">
        <v>547083.68729257584</v>
      </c>
      <c r="P51" s="362">
        <v>-87498.394098968012</v>
      </c>
      <c r="Q51" s="363">
        <v>-0.13788349319145143</v>
      </c>
      <c r="R51" s="267"/>
      <c r="S51" s="267"/>
      <c r="T51" s="267"/>
    </row>
    <row r="52" spans="1:20">
      <c r="A52" s="378"/>
      <c r="B52" s="378"/>
      <c r="C52" s="175" t="s">
        <v>211</v>
      </c>
      <c r="D52" s="362">
        <v>292820.49054749322</v>
      </c>
      <c r="E52" s="362">
        <v>38412.503237880883</v>
      </c>
      <c r="F52" s="367">
        <v>0.15098780366173487</v>
      </c>
      <c r="G52" s="368">
        <v>42.392125542399782</v>
      </c>
      <c r="H52" s="368">
        <v>6.9977971381619142</v>
      </c>
      <c r="I52" s="369">
        <v>6.2873049927677123</v>
      </c>
      <c r="J52" s="369">
        <v>-0.10458734098529288</v>
      </c>
      <c r="K52" s="367">
        <v>-1.6362500418383039E-2</v>
      </c>
      <c r="L52" s="370">
        <v>1841051.7322039448</v>
      </c>
      <c r="M52" s="370">
        <v>214903.26847410202</v>
      </c>
      <c r="N52" s="367">
        <v>0.13215476524276604</v>
      </c>
      <c r="O52" s="362">
        <v>577523.93265473843</v>
      </c>
      <c r="P52" s="362">
        <v>50262.781647090334</v>
      </c>
      <c r="Q52" s="367">
        <v>9.5328058118890793E-2</v>
      </c>
      <c r="R52" s="267"/>
      <c r="S52" s="267"/>
      <c r="T52" s="267"/>
    </row>
    <row r="53" spans="1:20">
      <c r="A53" s="378"/>
      <c r="B53" s="378"/>
      <c r="C53" s="175" t="s">
        <v>298</v>
      </c>
      <c r="D53" s="362">
        <v>179210.18751714326</v>
      </c>
      <c r="E53" s="362">
        <v>-35299.624341060611</v>
      </c>
      <c r="F53" s="363">
        <v>-0.16455948581221314</v>
      </c>
      <c r="G53" s="364">
        <v>25.944566766824511</v>
      </c>
      <c r="H53" s="364">
        <v>-3.8989566505461184</v>
      </c>
      <c r="I53" s="365">
        <v>6.9191169501272922</v>
      </c>
      <c r="J53" s="365">
        <v>0.22771539627268922</v>
      </c>
      <c r="K53" s="363">
        <v>3.4031046327135016E-2</v>
      </c>
      <c r="L53" s="366">
        <v>1239976.2460853565</v>
      </c>
      <c r="M53" s="366">
        <v>-195395.0422996874</v>
      </c>
      <c r="N53" s="363">
        <v>-0.13612857097032299</v>
      </c>
      <c r="O53" s="362">
        <v>528785.90506088734</v>
      </c>
      <c r="P53" s="362">
        <v>-101969.26709571457</v>
      </c>
      <c r="Q53" s="363">
        <v>-0.16166219731036618</v>
      </c>
      <c r="R53" s="267"/>
      <c r="S53" s="267"/>
      <c r="T53" s="267"/>
    </row>
    <row r="54" spans="1:20">
      <c r="A54" s="378"/>
      <c r="B54" s="378"/>
      <c r="C54" s="175" t="s">
        <v>216</v>
      </c>
      <c r="D54" s="362">
        <v>343.31922861933708</v>
      </c>
      <c r="E54" s="362">
        <v>-9.5561724305152893</v>
      </c>
      <c r="F54" s="367">
        <v>-2.7080868777150165E-2</v>
      </c>
      <c r="G54" s="368">
        <v>4.9702914620280779E-2</v>
      </c>
      <c r="H54" s="368">
        <v>6.0937804300478793E-4</v>
      </c>
      <c r="I54" s="369">
        <v>6.6210697692640563</v>
      </c>
      <c r="J54" s="369">
        <v>0.36858095411909986</v>
      </c>
      <c r="K54" s="367">
        <v>5.8949478362330304E-2</v>
      </c>
      <c r="L54" s="370">
        <v>2273.1405658185481</v>
      </c>
      <c r="M54" s="370">
        <v>66.791067614555232</v>
      </c>
      <c r="N54" s="367">
        <v>3.0272206497168434E-2</v>
      </c>
      <c r="O54" s="362">
        <v>1373.2769144773483</v>
      </c>
      <c r="P54" s="362">
        <v>-38.224689722061157</v>
      </c>
      <c r="Q54" s="367">
        <v>-2.7080868777150165E-2</v>
      </c>
      <c r="R54" s="267"/>
      <c r="S54" s="267"/>
      <c r="T54" s="267"/>
    </row>
    <row r="55" spans="1:20">
      <c r="A55" s="378"/>
      <c r="B55" s="378" t="s">
        <v>320</v>
      </c>
      <c r="C55" s="175" t="s">
        <v>213</v>
      </c>
      <c r="D55" s="362">
        <v>3429483.62338578</v>
      </c>
      <c r="E55" s="362">
        <v>-156959.6251269686</v>
      </c>
      <c r="F55" s="363">
        <v>-4.3764703426453971E-2</v>
      </c>
      <c r="G55" s="364">
        <v>32.495366126528545</v>
      </c>
      <c r="H55" s="364">
        <v>-1.4861133918672067</v>
      </c>
      <c r="I55" s="365">
        <v>4.6205354618940628</v>
      </c>
      <c r="J55" s="365">
        <v>0.36685251450535006</v>
      </c>
      <c r="K55" s="363">
        <v>8.6243502170408964E-2</v>
      </c>
      <c r="L55" s="366">
        <v>15846050.69783894</v>
      </c>
      <c r="M55" s="366">
        <v>590458.20986288227</v>
      </c>
      <c r="N55" s="363">
        <v>3.8704377449008384E-2</v>
      </c>
      <c r="O55" s="362">
        <v>8767135.6502889115</v>
      </c>
      <c r="P55" s="362">
        <v>-277596.67968511581</v>
      </c>
      <c r="Q55" s="363">
        <v>-3.0691530667543033E-2</v>
      </c>
      <c r="R55" s="267"/>
      <c r="S55" s="267"/>
      <c r="T55" s="267"/>
    </row>
    <row r="56" spans="1:20">
      <c r="A56" s="378"/>
      <c r="B56" s="378"/>
      <c r="C56" s="175" t="s">
        <v>211</v>
      </c>
      <c r="D56" s="362">
        <v>4217734.1518834038</v>
      </c>
      <c r="E56" s="362">
        <v>420774.09109600354</v>
      </c>
      <c r="F56" s="367">
        <v>0.11081867714161442</v>
      </c>
      <c r="G56" s="368">
        <v>39.96427175077288</v>
      </c>
      <c r="H56" s="368">
        <v>3.9881495602658248</v>
      </c>
      <c r="I56" s="369">
        <v>6.2990840523051812</v>
      </c>
      <c r="J56" s="369">
        <v>0.18110090474502893</v>
      </c>
      <c r="K56" s="367">
        <v>2.9601406276715859E-2</v>
      </c>
      <c r="L56" s="370">
        <v>26567861.932991669</v>
      </c>
      <c r="M56" s="370">
        <v>3338124.269135382</v>
      </c>
      <c r="N56" s="367">
        <v>0.14370047210344741</v>
      </c>
      <c r="O56" s="362">
        <v>8425075.4849246107</v>
      </c>
      <c r="P56" s="362">
        <v>557144.78677730728</v>
      </c>
      <c r="Q56" s="367">
        <v>7.081211161512907E-2</v>
      </c>
      <c r="R56" s="267"/>
      <c r="S56" s="267"/>
      <c r="T56" s="267"/>
    </row>
    <row r="57" spans="1:20">
      <c r="A57" s="378"/>
      <c r="B57" s="378"/>
      <c r="C57" s="175" t="s">
        <v>298</v>
      </c>
      <c r="D57" s="362">
        <v>2902470.7462312304</v>
      </c>
      <c r="E57" s="362">
        <v>-264893.24535249686</v>
      </c>
      <c r="F57" s="363">
        <v>-8.3632082089828405E-2</v>
      </c>
      <c r="G57" s="364">
        <v>27.501764092755</v>
      </c>
      <c r="H57" s="364">
        <v>-2.5089476763326957</v>
      </c>
      <c r="I57" s="365">
        <v>6.85264514870663</v>
      </c>
      <c r="J57" s="365">
        <v>0.37941492561572776</v>
      </c>
      <c r="K57" s="363">
        <v>5.8612920063047122E-2</v>
      </c>
      <c r="L57" s="366">
        <v>19889602.078424353</v>
      </c>
      <c r="M57" s="366">
        <v>-613474.23942526802</v>
      </c>
      <c r="N57" s="363">
        <v>-2.9921082569018584E-2</v>
      </c>
      <c r="O57" s="362">
        <v>8560063.239103049</v>
      </c>
      <c r="P57" s="362">
        <v>-771506.20035989396</v>
      </c>
      <c r="Q57" s="363">
        <v>-8.2677003623550835E-2</v>
      </c>
      <c r="R57" s="267"/>
      <c r="S57" s="267"/>
      <c r="T57" s="267"/>
    </row>
    <row r="58" spans="1:20">
      <c r="A58" s="378"/>
      <c r="B58" s="378"/>
      <c r="C58" s="175" t="s">
        <v>216</v>
      </c>
      <c r="D58" s="362">
        <v>4073.5442422866154</v>
      </c>
      <c r="E58" s="362">
        <v>729.31336888068199</v>
      </c>
      <c r="F58" s="367">
        <v>0.21808104658094746</v>
      </c>
      <c r="G58" s="368">
        <v>3.8598029943362554E-2</v>
      </c>
      <c r="H58" s="368">
        <v>6.9115079339716959E-3</v>
      </c>
      <c r="I58" s="369">
        <v>6.3402707933271465</v>
      </c>
      <c r="J58" s="369">
        <v>0.68742279007471208</v>
      </c>
      <c r="K58" s="367">
        <v>0.12160645212452113</v>
      </c>
      <c r="L58" s="370">
        <v>25827.37358469579</v>
      </c>
      <c r="M58" s="370">
        <v>6922.9447695479139</v>
      </c>
      <c r="N58" s="367">
        <v>0.36620756105578006</v>
      </c>
      <c r="O58" s="362">
        <v>16294.176969146461</v>
      </c>
      <c r="P58" s="362">
        <v>2917.253475522728</v>
      </c>
      <c r="Q58" s="367">
        <v>0.21808104658094746</v>
      </c>
      <c r="R58" s="267"/>
      <c r="S58" s="267"/>
      <c r="T58" s="267"/>
    </row>
    <row r="59" spans="1:20">
      <c r="A59" s="378"/>
      <c r="B59" s="378" t="s">
        <v>321</v>
      </c>
      <c r="C59" s="175" t="s">
        <v>213</v>
      </c>
      <c r="D59" s="362">
        <v>281365.92688752816</v>
      </c>
      <c r="E59" s="362">
        <v>-30178.434643096989</v>
      </c>
      <c r="F59" s="363">
        <v>-9.6867214976479099E-2</v>
      </c>
      <c r="G59" s="364">
        <v>32.093482743361108</v>
      </c>
      <c r="H59" s="364">
        <v>-2.7092307441466943</v>
      </c>
      <c r="I59" s="365">
        <v>4.6682696039737239</v>
      </c>
      <c r="J59" s="365">
        <v>0.18972304725575917</v>
      </c>
      <c r="K59" s="363">
        <v>4.2362638157946234E-2</v>
      </c>
      <c r="L59" s="366">
        <v>1313492.0040829408</v>
      </c>
      <c r="M59" s="366">
        <v>-81773.923514937283</v>
      </c>
      <c r="N59" s="363">
        <v>-5.8608127595949508E-2</v>
      </c>
      <c r="O59" s="362">
        <v>703285.93082070351</v>
      </c>
      <c r="P59" s="362">
        <v>-89064.84299412265</v>
      </c>
      <c r="Q59" s="363">
        <v>-0.11240582572452598</v>
      </c>
      <c r="R59" s="267"/>
      <c r="S59" s="267"/>
      <c r="T59" s="267"/>
    </row>
    <row r="60" spans="1:20">
      <c r="A60" s="378"/>
      <c r="B60" s="378"/>
      <c r="C60" s="175" t="s">
        <v>211</v>
      </c>
      <c r="D60" s="362">
        <v>368462.82303468062</v>
      </c>
      <c r="E60" s="362">
        <v>54704.551474229025</v>
      </c>
      <c r="F60" s="367">
        <v>0.17435253962281322</v>
      </c>
      <c r="G60" s="368">
        <v>42.028028707827907</v>
      </c>
      <c r="H60" s="368">
        <v>6.9779986709958877</v>
      </c>
      <c r="I60" s="369">
        <v>6.3094622702731948</v>
      </c>
      <c r="J60" s="369">
        <v>-9.1188211252394957E-2</v>
      </c>
      <c r="K60" s="367">
        <v>-1.4246710004802562E-2</v>
      </c>
      <c r="L60" s="370">
        <v>2324802.2799356664</v>
      </c>
      <c r="M60" s="370">
        <v>316545.24798962497</v>
      </c>
      <c r="N60" s="367">
        <v>0.15762187954740348</v>
      </c>
      <c r="O60" s="362">
        <v>726636.38382792473</v>
      </c>
      <c r="P60" s="362">
        <v>71736.917827888625</v>
      </c>
      <c r="Q60" s="367">
        <v>0.10953882473907021</v>
      </c>
      <c r="R60" s="267"/>
      <c r="S60" s="267"/>
      <c r="T60" s="267"/>
    </row>
    <row r="61" spans="1:20">
      <c r="A61" s="378"/>
      <c r="B61" s="378"/>
      <c r="C61" s="175" t="s">
        <v>298</v>
      </c>
      <c r="D61" s="362">
        <v>226468.65112158025</v>
      </c>
      <c r="E61" s="362">
        <v>-42958.667744397855</v>
      </c>
      <c r="F61" s="363">
        <v>-0.15944436490409086</v>
      </c>
      <c r="G61" s="364">
        <v>25.83172677332762</v>
      </c>
      <c r="H61" s="364">
        <v>-4.2660793244350934</v>
      </c>
      <c r="I61" s="365">
        <v>6.9215791430126528</v>
      </c>
      <c r="J61" s="365">
        <v>0.22586168884232283</v>
      </c>
      <c r="K61" s="363">
        <v>3.3732261014336587E-2</v>
      </c>
      <c r="L61" s="366">
        <v>1567520.6921493388</v>
      </c>
      <c r="M61" s="366">
        <v>-236488.50941190589</v>
      </c>
      <c r="N61" s="363">
        <v>-0.13109052282396427</v>
      </c>
      <c r="O61" s="362">
        <v>668286.18129503727</v>
      </c>
      <c r="P61" s="362">
        <v>-124052.20000716415</v>
      </c>
      <c r="Q61" s="363">
        <v>-0.15656467354678114</v>
      </c>
      <c r="R61" s="267"/>
      <c r="S61" s="267"/>
      <c r="T61" s="267"/>
    </row>
    <row r="62" spans="1:20">
      <c r="A62" s="378"/>
      <c r="B62" s="378"/>
      <c r="C62" s="175" t="s">
        <v>216</v>
      </c>
      <c r="D62" s="362">
        <v>409.96392965316772</v>
      </c>
      <c r="E62" s="362">
        <v>-32.702312880687657</v>
      </c>
      <c r="F62" s="367">
        <v>-7.3875777591480937E-2</v>
      </c>
      <c r="G62" s="368">
        <v>4.6761775483155174E-2</v>
      </c>
      <c r="H62" s="368">
        <v>-2.6886024142569881E-3</v>
      </c>
      <c r="I62" s="369">
        <v>6.5780091760439072</v>
      </c>
      <c r="J62" s="369">
        <v>0.30659401780171347</v>
      </c>
      <c r="K62" s="367">
        <v>4.8887533366177002E-2</v>
      </c>
      <c r="L62" s="370">
        <v>2696.7464911055563</v>
      </c>
      <c r="M62" s="370">
        <v>-79.39729236337962</v>
      </c>
      <c r="N62" s="367">
        <v>-2.8599848767259663E-2</v>
      </c>
      <c r="O62" s="362">
        <v>1639.8557186126709</v>
      </c>
      <c r="P62" s="362">
        <v>-130.80925152275063</v>
      </c>
      <c r="Q62" s="367">
        <v>-7.3875777591480937E-2</v>
      </c>
      <c r="R62" s="267"/>
      <c r="S62" s="267"/>
      <c r="T62" s="267"/>
    </row>
    <row r="63" spans="1:20">
      <c r="A63" s="378" t="s">
        <v>296</v>
      </c>
      <c r="B63" s="378" t="s">
        <v>319</v>
      </c>
      <c r="C63" s="175" t="s">
        <v>213</v>
      </c>
      <c r="D63" s="362">
        <v>82140706.528909013</v>
      </c>
      <c r="E63" s="362">
        <v>1630176.2075456977</v>
      </c>
      <c r="F63" s="363">
        <v>2.0247987450073144E-2</v>
      </c>
      <c r="G63" s="364">
        <v>79.144298966571853</v>
      </c>
      <c r="H63" s="364">
        <v>-0.15040399112824332</v>
      </c>
      <c r="I63" s="365">
        <v>2.4351790870685002</v>
      </c>
      <c r="J63" s="365">
        <v>4.3107686562804837E-2</v>
      </c>
      <c r="K63" s="363">
        <v>1.8021070171104284E-2</v>
      </c>
      <c r="L63" s="366">
        <v>200027330.73623025</v>
      </c>
      <c r="M63" s="366">
        <v>7440393.7149504423</v>
      </c>
      <c r="N63" s="363">
        <v>3.8633948023838807E-2</v>
      </c>
      <c r="O63" s="362">
        <v>67825074.604872465</v>
      </c>
      <c r="P63" s="362">
        <v>486817.80063305795</v>
      </c>
      <c r="Q63" s="363">
        <v>7.2294387133943361E-3</v>
      </c>
      <c r="R63" s="267"/>
      <c r="S63" s="267"/>
      <c r="T63" s="267"/>
    </row>
    <row r="64" spans="1:20">
      <c r="A64" s="378"/>
      <c r="B64" s="378"/>
      <c r="C64" s="175" t="s">
        <v>211</v>
      </c>
      <c r="D64" s="362">
        <v>17155125.297795869</v>
      </c>
      <c r="E64" s="362">
        <v>103588.27088921517</v>
      </c>
      <c r="F64" s="367">
        <v>6.0750107586053361E-3</v>
      </c>
      <c r="G64" s="368">
        <v>16.529324165234808</v>
      </c>
      <c r="H64" s="368">
        <v>-0.26470958567704628</v>
      </c>
      <c r="I64" s="369">
        <v>2.5915015912034787</v>
      </c>
      <c r="J64" s="369">
        <v>-8.9181866710124069E-3</v>
      </c>
      <c r="K64" s="367">
        <v>-3.4295180904607174E-3</v>
      </c>
      <c r="L64" s="370">
        <v>44457534.506533049</v>
      </c>
      <c r="M64" s="370">
        <v>116380.37860579044</v>
      </c>
      <c r="N64" s="367">
        <v>2.624658308848369E-3</v>
      </c>
      <c r="O64" s="362">
        <v>11470598.188134789</v>
      </c>
      <c r="P64" s="362">
        <v>337016.3259668164</v>
      </c>
      <c r="Q64" s="367">
        <v>3.027025176075647E-2</v>
      </c>
      <c r="R64" s="267"/>
      <c r="S64" s="267"/>
      <c r="T64" s="267"/>
    </row>
    <row r="65" spans="1:20">
      <c r="A65" s="378"/>
      <c r="B65" s="378"/>
      <c r="C65" s="175" t="s">
        <v>298</v>
      </c>
      <c r="D65" s="362">
        <v>4064841.1106213625</v>
      </c>
      <c r="E65" s="362">
        <v>546043.43626020011</v>
      </c>
      <c r="F65" s="363">
        <v>0.15517898066115277</v>
      </c>
      <c r="G65" s="364">
        <v>3.9165599336232293</v>
      </c>
      <c r="H65" s="364">
        <v>0.45090127701050164</v>
      </c>
      <c r="I65" s="365">
        <v>3.5369466288894871</v>
      </c>
      <c r="J65" s="365">
        <v>-0.34012710084597941</v>
      </c>
      <c r="K65" s="363">
        <v>-8.7727787644932498E-2</v>
      </c>
      <c r="L65" s="366">
        <v>14377126.063183626</v>
      </c>
      <c r="M65" s="366">
        <v>734488.0396637097</v>
      </c>
      <c r="N65" s="363">
        <v>5.3837684353821587E-2</v>
      </c>
      <c r="O65" s="362">
        <v>4536231.2557226419</v>
      </c>
      <c r="P65" s="362">
        <v>246760.96735021193</v>
      </c>
      <c r="Q65" s="363">
        <v>5.7527142225256296E-2</v>
      </c>
      <c r="R65" s="267"/>
      <c r="S65" s="267"/>
      <c r="T65" s="267"/>
    </row>
    <row r="66" spans="1:20">
      <c r="A66" s="378"/>
      <c r="B66" s="378"/>
      <c r="C66" s="175" t="s">
        <v>216</v>
      </c>
      <c r="D66" s="362">
        <v>378804.88534060121</v>
      </c>
      <c r="E66" s="362">
        <v>-73632.214756521513</v>
      </c>
      <c r="F66" s="367">
        <v>-0.16274574905708486</v>
      </c>
      <c r="G66" s="368">
        <v>0.36498647701359999</v>
      </c>
      <c r="H66" s="368">
        <v>-8.0618157759560605E-2</v>
      </c>
      <c r="I66" s="369">
        <v>2.8801446104048831</v>
      </c>
      <c r="J66" s="369">
        <v>0.32339907228603115</v>
      </c>
      <c r="K66" s="367">
        <v>0.12648856425656457</v>
      </c>
      <c r="L66" s="370">
        <v>1091012.8489087722</v>
      </c>
      <c r="M66" s="370">
        <v>-65753.688043978764</v>
      </c>
      <c r="N66" s="367">
        <v>-5.6842660937610201E-2</v>
      </c>
      <c r="O66" s="362">
        <v>1515219.5413624048</v>
      </c>
      <c r="P66" s="362">
        <v>-294528.85902608605</v>
      </c>
      <c r="Q66" s="367">
        <v>-0.16274574905708486</v>
      </c>
      <c r="R66" s="267"/>
      <c r="S66" s="267"/>
      <c r="T66" s="267"/>
    </row>
    <row r="67" spans="1:20">
      <c r="A67" s="378"/>
      <c r="B67" s="378" t="s">
        <v>320</v>
      </c>
      <c r="C67" s="175" t="s">
        <v>213</v>
      </c>
      <c r="D67" s="362">
        <v>1029137288.8408583</v>
      </c>
      <c r="E67" s="362">
        <v>64730044.40224874</v>
      </c>
      <c r="F67" s="363">
        <v>6.71189943621055E-2</v>
      </c>
      <c r="G67" s="364">
        <v>78.932098564835584</v>
      </c>
      <c r="H67" s="364">
        <v>0.876292154034644</v>
      </c>
      <c r="I67" s="365">
        <v>2.4212877191458881</v>
      </c>
      <c r="J67" s="365">
        <v>0.1223485897572516</v>
      </c>
      <c r="K67" s="363">
        <v>5.3219586457597126E-2</v>
      </c>
      <c r="L67" s="366">
        <v>2491837478.7854648</v>
      </c>
      <c r="M67" s="366">
        <v>274723927.87967348</v>
      </c>
      <c r="N67" s="363">
        <v>0.12391062594310351</v>
      </c>
      <c r="O67" s="362">
        <v>859138192.04678607</v>
      </c>
      <c r="P67" s="362">
        <v>36508725.227749109</v>
      </c>
      <c r="Q67" s="363">
        <v>4.4380522094500101E-2</v>
      </c>
      <c r="R67" s="267"/>
      <c r="S67" s="267"/>
      <c r="T67" s="267"/>
    </row>
    <row r="68" spans="1:20">
      <c r="A68" s="378"/>
      <c r="B68" s="378"/>
      <c r="C68" s="175" t="s">
        <v>211</v>
      </c>
      <c r="D68" s="362">
        <v>217788226.78593418</v>
      </c>
      <c r="E68" s="362">
        <v>432027.14953064919</v>
      </c>
      <c r="F68" s="367">
        <v>1.9876458562182731E-3</v>
      </c>
      <c r="G68" s="368">
        <v>16.703778950901846</v>
      </c>
      <c r="H68" s="368">
        <v>-0.88828450449300789</v>
      </c>
      <c r="I68" s="369">
        <v>2.5882430854558862</v>
      </c>
      <c r="J68" s="369">
        <v>0.21238497746662288</v>
      </c>
      <c r="K68" s="367">
        <v>8.9392955224236251E-2</v>
      </c>
      <c r="L68" s="370">
        <v>563688872.07239258</v>
      </c>
      <c r="M68" s="370">
        <v>47281382.844510317</v>
      </c>
      <c r="N68" s="367">
        <v>9.1558282617481182E-2</v>
      </c>
      <c r="O68" s="362">
        <v>144944181.91318959</v>
      </c>
      <c r="P68" s="362">
        <v>2518258.2524764538</v>
      </c>
      <c r="Q68" s="367">
        <v>1.7681179013979545E-2</v>
      </c>
      <c r="R68" s="267"/>
      <c r="S68" s="267"/>
      <c r="T68" s="267"/>
    </row>
    <row r="69" spans="1:20">
      <c r="A69" s="378"/>
      <c r="B69" s="378"/>
      <c r="C69" s="175" t="s">
        <v>298</v>
      </c>
      <c r="D69" s="362">
        <v>51010857.727349356</v>
      </c>
      <c r="E69" s="362">
        <v>3153930.8942148685</v>
      </c>
      <c r="F69" s="363">
        <v>6.5903331093780049E-2</v>
      </c>
      <c r="G69" s="364">
        <v>3.9123973969954653</v>
      </c>
      <c r="H69" s="364">
        <v>3.9022287212371776E-2</v>
      </c>
      <c r="I69" s="365">
        <v>3.4702050437827867</v>
      </c>
      <c r="J69" s="365">
        <v>-7.9545031756973028E-2</v>
      </c>
      <c r="K69" s="363">
        <v>-2.2408628794768813E-2</v>
      </c>
      <c r="L69" s="366">
        <v>177018135.77313387</v>
      </c>
      <c r="M69" s="366">
        <v>7138006.1321139634</v>
      </c>
      <c r="N69" s="363">
        <v>4.2017899016191899E-2</v>
      </c>
      <c r="O69" s="362">
        <v>57252559.114770651</v>
      </c>
      <c r="P69" s="362">
        <v>1489025.2822849825</v>
      </c>
      <c r="Q69" s="363">
        <v>2.6702491394430497E-2</v>
      </c>
      <c r="R69" s="267"/>
      <c r="S69" s="267"/>
      <c r="T69" s="267"/>
    </row>
    <row r="70" spans="1:20">
      <c r="A70" s="378"/>
      <c r="B70" s="378"/>
      <c r="C70" s="175" t="s">
        <v>216</v>
      </c>
      <c r="D70" s="362">
        <v>5290936.7164874282</v>
      </c>
      <c r="E70" s="362">
        <v>-624251.84813144803</v>
      </c>
      <c r="F70" s="367">
        <v>-0.10553371905425799</v>
      </c>
      <c r="G70" s="368">
        <v>0.40580080319164591</v>
      </c>
      <c r="H70" s="368">
        <v>-7.2954220835618533E-2</v>
      </c>
      <c r="I70" s="369">
        <v>2.7942713220707271</v>
      </c>
      <c r="J70" s="369">
        <v>0.1893168488930943</v>
      </c>
      <c r="K70" s="367">
        <v>7.2675684294074311E-2</v>
      </c>
      <c r="L70" s="370">
        <v>14784312.733771877</v>
      </c>
      <c r="M70" s="370">
        <v>-624484.17732124589</v>
      </c>
      <c r="N70" s="367">
        <v>-4.0527770008550526E-2</v>
      </c>
      <c r="O70" s="362">
        <v>21163746.865949713</v>
      </c>
      <c r="P70" s="362">
        <v>-2496846.3925257921</v>
      </c>
      <c r="Q70" s="367">
        <v>-0.10552763260200131</v>
      </c>
      <c r="R70" s="267"/>
      <c r="S70" s="267"/>
      <c r="T70" s="267"/>
    </row>
    <row r="71" spans="1:20">
      <c r="A71" s="378"/>
      <c r="B71" s="378" t="s">
        <v>321</v>
      </c>
      <c r="C71" s="175" t="s">
        <v>213</v>
      </c>
      <c r="D71" s="362">
        <v>103202889.12216181</v>
      </c>
      <c r="E71" s="362">
        <v>2170653.9774138778</v>
      </c>
      <c r="F71" s="363">
        <v>2.1484766463931066E-2</v>
      </c>
      <c r="G71" s="364">
        <v>79.136794483036084</v>
      </c>
      <c r="H71" s="364">
        <v>-0.19845004147637724</v>
      </c>
      <c r="I71" s="365">
        <v>2.440295573374887</v>
      </c>
      <c r="J71" s="365">
        <v>4.3469329246127231E-2</v>
      </c>
      <c r="K71" s="363">
        <v>1.8136203803929985E-2</v>
      </c>
      <c r="L71" s="366">
        <v>251845553.48431072</v>
      </c>
      <c r="M71" s="366">
        <v>9688840.786390841</v>
      </c>
      <c r="N71" s="363">
        <v>4.0010622371130608E-2</v>
      </c>
      <c r="O71" s="362">
        <v>85627021.56476295</v>
      </c>
      <c r="P71" s="362">
        <v>1108371.0606393963</v>
      </c>
      <c r="Q71" s="363">
        <v>1.3113922832751812E-2</v>
      </c>
      <c r="R71" s="267"/>
      <c r="S71" s="267"/>
      <c r="T71" s="267"/>
    </row>
    <row r="72" spans="1:20">
      <c r="A72" s="378"/>
      <c r="B72" s="378"/>
      <c r="C72" s="175" t="s">
        <v>211</v>
      </c>
      <c r="D72" s="362">
        <v>21494590.836584955</v>
      </c>
      <c r="E72" s="362">
        <v>116006.67155010626</v>
      </c>
      <c r="F72" s="367">
        <v>5.4263028203634621E-3</v>
      </c>
      <c r="G72" s="368">
        <v>16.48222285248503</v>
      </c>
      <c r="H72" s="368">
        <v>-0.30524304778886702</v>
      </c>
      <c r="I72" s="369">
        <v>2.5947336385225546</v>
      </c>
      <c r="J72" s="369">
        <v>-4.1155095577432022E-3</v>
      </c>
      <c r="K72" s="367">
        <v>-1.5835892440248878E-3</v>
      </c>
      <c r="L72" s="370">
        <v>55772737.889965639</v>
      </c>
      <c r="M72" s="370">
        <v>213022.64550187439</v>
      </c>
      <c r="N72" s="367">
        <v>3.8341205415573288E-3</v>
      </c>
      <c r="O72" s="362">
        <v>14420774.219187379</v>
      </c>
      <c r="P72" s="362">
        <v>515594.82445620187</v>
      </c>
      <c r="Q72" s="367">
        <v>3.7079336398318334E-2</v>
      </c>
      <c r="R72" s="267"/>
      <c r="S72" s="267"/>
      <c r="T72" s="267"/>
    </row>
    <row r="73" spans="1:20">
      <c r="A73" s="378"/>
      <c r="B73" s="378"/>
      <c r="C73" s="175" t="s">
        <v>298</v>
      </c>
      <c r="D73" s="362">
        <v>5176640.7937449692</v>
      </c>
      <c r="E73" s="362">
        <v>809739.10002593789</v>
      </c>
      <c r="F73" s="363">
        <v>0.18542645491438373</v>
      </c>
      <c r="G73" s="364">
        <v>3.9694892467804506</v>
      </c>
      <c r="H73" s="364">
        <v>0.54039344196773431</v>
      </c>
      <c r="I73" s="365">
        <v>3.5227175978702383</v>
      </c>
      <c r="J73" s="365">
        <v>-0.36200714509340015</v>
      </c>
      <c r="K73" s="363">
        <v>-9.3187334765249444E-2</v>
      </c>
      <c r="L73" s="366">
        <v>18235843.621978361</v>
      </c>
      <c r="M73" s="366">
        <v>1271632.5622982197</v>
      </c>
      <c r="N73" s="363">
        <v>7.4959723020694147E-2</v>
      </c>
      <c r="O73" s="362">
        <v>5781344.3445440531</v>
      </c>
      <c r="P73" s="362">
        <v>449282.36435542349</v>
      </c>
      <c r="Q73" s="363">
        <v>8.4260529233294745E-2</v>
      </c>
      <c r="R73" s="267"/>
      <c r="S73" s="267"/>
      <c r="T73" s="267"/>
    </row>
    <row r="74" spans="1:20">
      <c r="A74" s="378"/>
      <c r="B74" s="378"/>
      <c r="C74" s="175" t="s">
        <v>216</v>
      </c>
      <c r="D74" s="362">
        <v>479635.84144568443</v>
      </c>
      <c r="E74" s="362">
        <v>-91132.152953305515</v>
      </c>
      <c r="F74" s="367">
        <v>-0.15966584294773972</v>
      </c>
      <c r="G74" s="368">
        <v>0.36778857001043347</v>
      </c>
      <c r="H74" s="368">
        <v>-8.0405200398924626E-2</v>
      </c>
      <c r="I74" s="369">
        <v>2.8801622067252288</v>
      </c>
      <c r="J74" s="369">
        <v>0.32283239488976179</v>
      </c>
      <c r="K74" s="367">
        <v>0.12623807590075992</v>
      </c>
      <c r="L74" s="370">
        <v>1381429.0235227144</v>
      </c>
      <c r="M74" s="370">
        <v>-78212.98419536138</v>
      </c>
      <c r="N74" s="367">
        <v>-5.3583675847775354E-2</v>
      </c>
      <c r="O74" s="362">
        <v>1918543.3657827377</v>
      </c>
      <c r="P74" s="362">
        <v>-364528.61181322206</v>
      </c>
      <c r="Q74" s="367">
        <v>-0.15966584294773972</v>
      </c>
      <c r="R74" s="271"/>
      <c r="S74" s="267"/>
      <c r="T74" s="267"/>
    </row>
    <row r="75" spans="1:20">
      <c r="A75" s="378"/>
      <c r="B75" s="378"/>
      <c r="C75" s="217"/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  <c r="Q75" s="267"/>
      <c r="R75" s="267"/>
      <c r="S75" s="267"/>
      <c r="T75" s="267"/>
    </row>
    <row r="76" spans="1:20">
      <c r="A76" s="378"/>
      <c r="B76" s="378"/>
      <c r="C76" s="217"/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  <c r="Q76" s="267"/>
      <c r="R76" s="267"/>
      <c r="S76" s="267"/>
      <c r="T76" s="267"/>
    </row>
    <row r="77" spans="1:20">
      <c r="A77" s="378"/>
      <c r="B77" s="378"/>
      <c r="C77" s="217"/>
      <c r="D77" s="267"/>
      <c r="E77" s="267"/>
      <c r="F77" s="267"/>
      <c r="G77" s="267"/>
      <c r="H77" s="267"/>
      <c r="I77" s="267"/>
      <c r="J77" s="267"/>
      <c r="K77" s="267"/>
      <c r="L77" s="267"/>
      <c r="M77" s="267"/>
      <c r="N77" s="267"/>
      <c r="O77" s="267"/>
      <c r="P77" s="267"/>
      <c r="Q77" s="267"/>
      <c r="R77" s="267"/>
      <c r="S77" s="267"/>
      <c r="T77" s="267"/>
    </row>
    <row r="78" spans="1:20">
      <c r="A78" s="378"/>
      <c r="B78" s="378"/>
      <c r="C78" s="217"/>
    </row>
    <row r="79" spans="1:20">
      <c r="A79" s="378"/>
      <c r="B79" s="378"/>
      <c r="C79" s="217"/>
    </row>
    <row r="80" spans="1:20">
      <c r="A80" s="378"/>
      <c r="B80" s="378"/>
      <c r="C80" s="217"/>
    </row>
    <row r="81" spans="1:3">
      <c r="A81" s="378"/>
      <c r="B81" s="378"/>
      <c r="C81" s="217"/>
    </row>
    <row r="82" spans="1:3">
      <c r="A82" s="378"/>
      <c r="B82" s="378"/>
      <c r="C82" s="217"/>
    </row>
    <row r="83" spans="1:3">
      <c r="A83" s="378"/>
      <c r="B83" s="378"/>
      <c r="C83" s="217"/>
    </row>
    <row r="84" spans="1:3">
      <c r="A84" s="378"/>
      <c r="B84" s="378"/>
      <c r="C84" s="217"/>
    </row>
    <row r="85" spans="1:3">
      <c r="A85" s="378"/>
      <c r="B85" s="378"/>
      <c r="C85" s="217"/>
    </row>
    <row r="86" spans="1:3">
      <c r="A86" s="378"/>
      <c r="B86" s="378"/>
      <c r="C86" s="217"/>
    </row>
  </sheetData>
  <mergeCells count="36">
    <mergeCell ref="A75:A86"/>
    <mergeCell ref="B75:B78"/>
    <mergeCell ref="B79:B82"/>
    <mergeCell ref="B83:B86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Y23"/>
  <sheetViews>
    <sheetView zoomScale="90" zoomScaleNormal="90" workbookViewId="0">
      <selection activeCell="C4" sqref="C4:J138"/>
    </sheetView>
  </sheetViews>
  <sheetFormatPr defaultRowHeight="15"/>
  <cols>
    <col min="1" max="1" width="28.5703125" bestFit="1" customWidth="1"/>
    <col min="2" max="2" width="9" bestFit="1" customWidth="1"/>
    <col min="3" max="3" width="26.42578125" bestFit="1" customWidth="1"/>
    <col min="4" max="4" width="12.5703125" bestFit="1" customWidth="1"/>
    <col min="5" max="5" width="11.5703125" bestFit="1" customWidth="1"/>
    <col min="6" max="6" width="8.5703125" bestFit="1" customWidth="1"/>
    <col min="7" max="7" width="7.42578125" bestFit="1" customWidth="1"/>
    <col min="8" max="8" width="7.140625" bestFit="1" customWidth="1"/>
    <col min="9" max="9" width="7.42578125" bestFit="1" customWidth="1"/>
    <col min="10" max="10" width="7.140625" bestFit="1" customWidth="1"/>
    <col min="11" max="11" width="8.5703125" bestFit="1" customWidth="1"/>
    <col min="12" max="13" width="13.5703125" bestFit="1" customWidth="1"/>
    <col min="14" max="14" width="8.5703125" bestFit="1" customWidth="1"/>
    <col min="15" max="15" width="12.5703125" bestFit="1" customWidth="1"/>
    <col min="16" max="16" width="11.5703125" bestFit="1" customWidth="1"/>
    <col min="17" max="17" width="8.5703125" bestFit="1" customWidth="1"/>
  </cols>
  <sheetData>
    <row r="1" spans="1:20">
      <c r="A1" s="380" t="s">
        <v>0</v>
      </c>
      <c r="B1" s="380" t="s">
        <v>1</v>
      </c>
      <c r="C1" s="380" t="s">
        <v>2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20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78" t="s">
        <v>111</v>
      </c>
      <c r="B3" s="175" t="s">
        <v>319</v>
      </c>
      <c r="C3" s="253" t="s">
        <v>369</v>
      </c>
      <c r="D3" s="362">
        <v>266166.33649938944</v>
      </c>
      <c r="E3" s="362">
        <v>-184076.92115195544</v>
      </c>
      <c r="F3" s="363">
        <v>-0.40883881773638725</v>
      </c>
      <c r="G3" s="364">
        <v>9.5764268759284912E-2</v>
      </c>
      <c r="H3" s="364">
        <v>-6.9226336104454542E-2</v>
      </c>
      <c r="I3" s="365">
        <v>3.8293621161202385</v>
      </c>
      <c r="J3" s="365">
        <v>0.4317700029959517</v>
      </c>
      <c r="K3" s="363">
        <v>0.12708117649793862</v>
      </c>
      <c r="L3" s="366">
        <v>1019247.2855772733</v>
      </c>
      <c r="M3" s="366">
        <v>-510495.65560632211</v>
      </c>
      <c r="N3" s="363">
        <v>-0.33371335919441503</v>
      </c>
      <c r="O3" s="362">
        <v>411858.30622172356</v>
      </c>
      <c r="P3" s="362">
        <v>-145274.62278315728</v>
      </c>
      <c r="Q3" s="363">
        <v>-0.26075396951072083</v>
      </c>
      <c r="R3" s="265"/>
      <c r="S3" s="265"/>
      <c r="T3" s="265"/>
    </row>
    <row r="4" spans="1:20">
      <c r="A4" s="378"/>
      <c r="B4" s="175" t="s">
        <v>320</v>
      </c>
      <c r="C4" s="253" t="s">
        <v>369</v>
      </c>
      <c r="D4" s="362">
        <v>4127312.6861292385</v>
      </c>
      <c r="E4" s="362">
        <v>-256096.34924699087</v>
      </c>
      <c r="F4" s="367">
        <v>-5.8424013634175952E-2</v>
      </c>
      <c r="G4" s="368">
        <v>0.12033352402041873</v>
      </c>
      <c r="H4" s="368">
        <v>-1.147837953819629E-2</v>
      </c>
      <c r="I4" s="369">
        <v>3.7012598554813656</v>
      </c>
      <c r="J4" s="369">
        <v>6.7111992820758193E-2</v>
      </c>
      <c r="K4" s="367">
        <v>1.8467050697168006E-2</v>
      </c>
      <c r="L4" s="370">
        <v>15276256.756189112</v>
      </c>
      <c r="M4" s="370">
        <v>-653699.82089060731</v>
      </c>
      <c r="N4" s="367">
        <v>-4.1035882158722344E-2</v>
      </c>
      <c r="O4" s="362">
        <v>5963785.3932022825</v>
      </c>
      <c r="P4" s="362">
        <v>-821459.29948992375</v>
      </c>
      <c r="Q4" s="367">
        <v>-0.1210655380453185</v>
      </c>
      <c r="R4" s="265"/>
      <c r="S4" s="265"/>
      <c r="T4" s="265"/>
    </row>
    <row r="5" spans="1:20">
      <c r="A5" s="378"/>
      <c r="B5" s="175" t="s">
        <v>321</v>
      </c>
      <c r="C5" s="253" t="s">
        <v>369</v>
      </c>
      <c r="D5" s="362">
        <v>335655.18448169529</v>
      </c>
      <c r="E5" s="362">
        <v>-242314.73902249383</v>
      </c>
      <c r="F5" s="363">
        <v>-0.41925146823100656</v>
      </c>
      <c r="G5" s="364">
        <v>9.6358429812552535E-2</v>
      </c>
      <c r="H5" s="364">
        <v>-7.3097659260700124E-2</v>
      </c>
      <c r="I5" s="365">
        <v>3.8306553584101217</v>
      </c>
      <c r="J5" s="365">
        <v>0.45513885625010086</v>
      </c>
      <c r="K5" s="363">
        <v>0.13483532252289501</v>
      </c>
      <c r="L5" s="366">
        <v>1285779.331012944</v>
      </c>
      <c r="M5" s="366">
        <v>-665167.6835276112</v>
      </c>
      <c r="N5" s="363">
        <v>-0.34094605264523653</v>
      </c>
      <c r="O5" s="362">
        <v>519092.99306726456</v>
      </c>
      <c r="P5" s="362">
        <v>-184071.15087376628</v>
      </c>
      <c r="Q5" s="363">
        <v>-0.26177550783818543</v>
      </c>
      <c r="R5" s="265"/>
      <c r="S5" s="265"/>
      <c r="T5" s="265"/>
    </row>
    <row r="6" spans="1:20">
      <c r="A6" s="378" t="s">
        <v>112</v>
      </c>
      <c r="B6" s="216" t="s">
        <v>319</v>
      </c>
      <c r="C6" s="253" t="s">
        <v>369</v>
      </c>
      <c r="D6" s="362">
        <v>254052.23463970533</v>
      </c>
      <c r="E6" s="362">
        <v>-182155.357253047</v>
      </c>
      <c r="F6" s="367">
        <v>-0.41758869088604128</v>
      </c>
      <c r="G6" s="368">
        <v>9.1633453426916867E-2</v>
      </c>
      <c r="H6" s="368">
        <v>-6.8635957150631144E-2</v>
      </c>
      <c r="I6" s="369">
        <v>3.7101676463282565</v>
      </c>
      <c r="J6" s="369">
        <v>0.39458576923120248</v>
      </c>
      <c r="K6" s="367">
        <v>0.11900950839334441</v>
      </c>
      <c r="L6" s="370">
        <v>942576.38143762946</v>
      </c>
      <c r="M6" s="370">
        <v>-503705.60489412793</v>
      </c>
      <c r="N6" s="367">
        <v>-0.34827620730566489</v>
      </c>
      <c r="O6" s="362">
        <v>383658.02586340904</v>
      </c>
      <c r="P6" s="362">
        <v>-139882.47138350981</v>
      </c>
      <c r="Q6" s="367">
        <v>-0.26718557994862552</v>
      </c>
      <c r="R6" s="265"/>
      <c r="S6" s="265"/>
      <c r="T6" s="265"/>
    </row>
    <row r="7" spans="1:20">
      <c r="A7" s="378"/>
      <c r="B7" s="216" t="s">
        <v>320</v>
      </c>
      <c r="C7" s="253" t="s">
        <v>369</v>
      </c>
      <c r="D7" s="362">
        <v>3923442.3601245168</v>
      </c>
      <c r="E7" s="362">
        <v>-268191.26493297704</v>
      </c>
      <c r="F7" s="363">
        <v>-6.3982515869167464E-2</v>
      </c>
      <c r="G7" s="364">
        <v>0.11474266198570451</v>
      </c>
      <c r="H7" s="364">
        <v>-1.1703734239278757E-2</v>
      </c>
      <c r="I7" s="365">
        <v>3.5741770471409522</v>
      </c>
      <c r="J7" s="365">
        <v>6.4841624397792952E-2</v>
      </c>
      <c r="K7" s="363">
        <v>1.8476895647412318E-2</v>
      </c>
      <c r="L7" s="366">
        <v>14023077.629337573</v>
      </c>
      <c r="M7" s="366">
        <v>-686770.73023800738</v>
      </c>
      <c r="N7" s="363">
        <v>-4.6687818490728658E-2</v>
      </c>
      <c r="O7" s="362">
        <v>5479734.5841810219</v>
      </c>
      <c r="P7" s="362">
        <v>-846978.97604705207</v>
      </c>
      <c r="Q7" s="363">
        <v>-0.13387345072352524</v>
      </c>
      <c r="R7" s="265"/>
      <c r="S7" s="265"/>
      <c r="T7" s="265"/>
    </row>
    <row r="8" spans="1:20">
      <c r="A8" s="378"/>
      <c r="B8" s="216" t="s">
        <v>321</v>
      </c>
      <c r="C8" s="253" t="s">
        <v>369</v>
      </c>
      <c r="D8" s="362">
        <v>320296.71768728673</v>
      </c>
      <c r="E8" s="362">
        <v>-239894.46900060674</v>
      </c>
      <c r="F8" s="367">
        <v>-0.428236778266671</v>
      </c>
      <c r="G8" s="368">
        <v>9.2181391351887729E-2</v>
      </c>
      <c r="H8" s="368">
        <v>-7.2494319928901665E-2</v>
      </c>
      <c r="I8" s="369">
        <v>3.7111140683241226</v>
      </c>
      <c r="J8" s="369">
        <v>0.41748402413563968</v>
      </c>
      <c r="K8" s="367">
        <v>0.12675498417688971</v>
      </c>
      <c r="L8" s="370">
        <v>1188657.6550473296</v>
      </c>
      <c r="M8" s="370">
        <v>-656404.86791751557</v>
      </c>
      <c r="N8" s="367">
        <v>-0.35576294014293541</v>
      </c>
      <c r="O8" s="362">
        <v>483329.32792377472</v>
      </c>
      <c r="P8" s="362">
        <v>-177326.46888184</v>
      </c>
      <c r="Q8" s="367">
        <v>-0.26840976759644614</v>
      </c>
      <c r="R8" s="265"/>
      <c r="S8" s="265"/>
      <c r="T8" s="265"/>
    </row>
    <row r="9" spans="1:20">
      <c r="A9" s="378" t="s">
        <v>113</v>
      </c>
      <c r="B9" s="216" t="s">
        <v>319</v>
      </c>
      <c r="C9" s="253" t="s">
        <v>369</v>
      </c>
      <c r="D9" s="362">
        <v>70681.037980957743</v>
      </c>
      <c r="E9" s="362">
        <v>-137429.74636088809</v>
      </c>
      <c r="F9" s="363">
        <v>-0.66036821107330979</v>
      </c>
      <c r="G9" s="364">
        <v>4.0777044591974634E-2</v>
      </c>
      <c r="H9" s="364">
        <v>-8.1300574823054611E-2</v>
      </c>
      <c r="I9" s="365">
        <v>3.9221005045402233</v>
      </c>
      <c r="J9" s="365">
        <v>0.94760494043038745</v>
      </c>
      <c r="K9" s="363">
        <v>0.31857668636798692</v>
      </c>
      <c r="L9" s="366">
        <v>277218.13472654106</v>
      </c>
      <c r="M9" s="366">
        <v>-341806.47014169808</v>
      </c>
      <c r="N9" s="363">
        <v>-0.55216944117181321</v>
      </c>
      <c r="O9" s="362">
        <v>111524.63659000397</v>
      </c>
      <c r="P9" s="362">
        <v>-69619.601838707924</v>
      </c>
      <c r="Q9" s="363">
        <v>-0.3843324106943995</v>
      </c>
      <c r="R9" s="265"/>
      <c r="S9" s="265"/>
      <c r="T9" s="265"/>
    </row>
    <row r="10" spans="1:20">
      <c r="A10" s="378"/>
      <c r="B10" s="216" t="s">
        <v>320</v>
      </c>
      <c r="C10" s="253" t="s">
        <v>369</v>
      </c>
      <c r="D10" s="362">
        <v>1399271.2623741049</v>
      </c>
      <c r="E10" s="362">
        <v>21400.648957228754</v>
      </c>
      <c r="F10" s="367">
        <v>1.5531682546127403E-2</v>
      </c>
      <c r="G10" s="368">
        <v>6.6205294310748453E-2</v>
      </c>
      <c r="H10" s="368">
        <v>-1.2981228707907577E-4</v>
      </c>
      <c r="I10" s="369">
        <v>3.4517350513123612</v>
      </c>
      <c r="J10" s="369">
        <v>-3.6588212397810072E-2</v>
      </c>
      <c r="K10" s="367">
        <v>-1.0488767706377919E-2</v>
      </c>
      <c r="L10" s="370">
        <v>4829913.6626307936</v>
      </c>
      <c r="M10" s="370">
        <v>23455.547466100194</v>
      </c>
      <c r="N10" s="367">
        <v>4.8800066294339252E-3</v>
      </c>
      <c r="O10" s="362">
        <v>1762530.9859785344</v>
      </c>
      <c r="P10" s="362">
        <v>-317883.7980156634</v>
      </c>
      <c r="Q10" s="367">
        <v>-0.15279827871889895</v>
      </c>
      <c r="R10" s="265"/>
      <c r="S10" s="265"/>
      <c r="T10" s="265"/>
    </row>
    <row r="11" spans="1:20">
      <c r="A11" s="378"/>
      <c r="B11" s="216" t="s">
        <v>321</v>
      </c>
      <c r="C11" s="253" t="s">
        <v>369</v>
      </c>
      <c r="D11" s="362">
        <v>89200.501612424036</v>
      </c>
      <c r="E11" s="362">
        <v>-182796.75881357794</v>
      </c>
      <c r="F11" s="363">
        <v>-0.67205367630277502</v>
      </c>
      <c r="G11" s="364">
        <v>4.1126815189300982E-2</v>
      </c>
      <c r="H11" s="364">
        <v>-8.6796332592006586E-2</v>
      </c>
      <c r="I11" s="365">
        <v>3.9194360052481771</v>
      </c>
      <c r="J11" s="365">
        <v>0.97767813419301852</v>
      </c>
      <c r="K11" s="363">
        <v>0.33234486896854704</v>
      </c>
      <c r="L11" s="366">
        <v>349615.65770593286</v>
      </c>
      <c r="M11" s="366">
        <v>-450534.42405769823</v>
      </c>
      <c r="N11" s="363">
        <v>-0.56306239832490412</v>
      </c>
      <c r="O11" s="362">
        <v>141649.57317650318</v>
      </c>
      <c r="P11" s="362">
        <v>-84676.733916401863</v>
      </c>
      <c r="Q11" s="363">
        <v>-0.3741356230481982</v>
      </c>
      <c r="R11" s="265"/>
      <c r="S11" s="265"/>
      <c r="T11" s="265"/>
    </row>
    <row r="12" spans="1:20">
      <c r="A12" s="378" t="s">
        <v>114</v>
      </c>
      <c r="B12" s="216" t="s">
        <v>319</v>
      </c>
      <c r="C12" s="253" t="s">
        <v>369</v>
      </c>
      <c r="D12" s="362">
        <v>1422.942239487505</v>
      </c>
      <c r="E12" s="362">
        <v>-338.33485292880528</v>
      </c>
      <c r="F12" s="367">
        <v>-0.19209632282484351</v>
      </c>
      <c r="G12" s="368">
        <v>1.1206138538950101</v>
      </c>
      <c r="H12" s="368">
        <v>4.6702880550777426E-2</v>
      </c>
      <c r="I12" s="369">
        <v>7.3333913241072564</v>
      </c>
      <c r="J12" s="369">
        <v>-9.8331644639539917E-3</v>
      </c>
      <c r="K12" s="367">
        <v>-1.339079920443404E-3</v>
      </c>
      <c r="L12" s="370">
        <v>10434.992273763419</v>
      </c>
      <c r="M12" s="370">
        <v>-2498.4608024275294</v>
      </c>
      <c r="N12" s="367">
        <v>-0.19317817041660115</v>
      </c>
      <c r="O12" s="362">
        <v>2725.545250415802</v>
      </c>
      <c r="P12" s="362">
        <v>-730.60000276565552</v>
      </c>
      <c r="Q12" s="367">
        <v>-0.21139157912796697</v>
      </c>
      <c r="R12" s="265"/>
      <c r="S12" s="265"/>
      <c r="T12" s="265"/>
    </row>
    <row r="13" spans="1:20">
      <c r="A13" s="378"/>
      <c r="B13" s="216" t="s">
        <v>320</v>
      </c>
      <c r="C13" s="253" t="s">
        <v>369</v>
      </c>
      <c r="D13" s="362">
        <v>23326.684409069465</v>
      </c>
      <c r="E13" s="362">
        <v>921.12687688665392</v>
      </c>
      <c r="F13" s="363">
        <v>4.1111535634119754E-2</v>
      </c>
      <c r="G13" s="364">
        <v>1.1777141512329798</v>
      </c>
      <c r="H13" s="364">
        <v>0.19378430387159362</v>
      </c>
      <c r="I13" s="365">
        <v>7.5048006863946624</v>
      </c>
      <c r="J13" s="365">
        <v>-0.10901090395211188</v>
      </c>
      <c r="K13" s="363">
        <v>-1.4317520555712481E-2</v>
      </c>
      <c r="L13" s="366">
        <v>175062.11716449619</v>
      </c>
      <c r="M13" s="366">
        <v>4470.4235377812292</v>
      </c>
      <c r="N13" s="363">
        <v>2.6205399821888825E-2</v>
      </c>
      <c r="O13" s="362">
        <v>45126.265593767166</v>
      </c>
      <c r="P13" s="362">
        <v>2057.7080415487289</v>
      </c>
      <c r="Q13" s="363">
        <v>4.7777500768486678E-2</v>
      </c>
      <c r="R13" s="265"/>
      <c r="S13" s="265"/>
      <c r="T13" s="265"/>
    </row>
    <row r="14" spans="1:20">
      <c r="A14" s="378"/>
      <c r="B14" s="216" t="s">
        <v>321</v>
      </c>
      <c r="C14" s="253" t="s">
        <v>369</v>
      </c>
      <c r="D14" s="362">
        <v>1815.1076549400327</v>
      </c>
      <c r="E14" s="362">
        <v>-420.47953322031526</v>
      </c>
      <c r="F14" s="367">
        <v>-0.1880846049964732</v>
      </c>
      <c r="G14" s="368">
        <v>1.1243481870405463</v>
      </c>
      <c r="H14" s="368">
        <v>3.0516411603974003E-2</v>
      </c>
      <c r="I14" s="369">
        <v>7.316911866794185</v>
      </c>
      <c r="J14" s="369">
        <v>1.8295120886088867E-2</v>
      </c>
      <c r="K14" s="367">
        <v>2.5066559216643156E-3</v>
      </c>
      <c r="L14" s="370">
        <v>13280.982739939691</v>
      </c>
      <c r="M14" s="370">
        <v>-3035.7113485050195</v>
      </c>
      <c r="N14" s="367">
        <v>-0.18604941246369719</v>
      </c>
      <c r="O14" s="362">
        <v>3480.3133891820908</v>
      </c>
      <c r="P14" s="362">
        <v>-905.38435626029968</v>
      </c>
      <c r="Q14" s="367">
        <v>-0.20644020833427784</v>
      </c>
      <c r="R14" s="265"/>
      <c r="S14" s="265"/>
      <c r="T14" s="265"/>
    </row>
    <row r="15" spans="1:20">
      <c r="A15" s="378" t="s">
        <v>115</v>
      </c>
      <c r="B15" s="216" t="s">
        <v>319</v>
      </c>
      <c r="C15" s="253" t="s">
        <v>369</v>
      </c>
      <c r="D15" s="362">
        <v>12114.101859684122</v>
      </c>
      <c r="E15" s="362">
        <v>-1921.5638989084437</v>
      </c>
      <c r="F15" s="363">
        <v>-0.13690578929126121</v>
      </c>
      <c r="G15" s="364">
        <v>1.7537793407454707</v>
      </c>
      <c r="H15" s="364">
        <v>-0.19892257119238455</v>
      </c>
      <c r="I15" s="365">
        <v>6.3290621977354844</v>
      </c>
      <c r="J15" s="365">
        <v>0.38271406667204655</v>
      </c>
      <c r="K15" s="363">
        <v>6.4361194171052072E-2</v>
      </c>
      <c r="L15" s="366">
        <v>76670.904139643913</v>
      </c>
      <c r="M15" s="366">
        <v>-6790.0507121940755</v>
      </c>
      <c r="N15" s="363">
        <v>-8.1356015207925028E-2</v>
      </c>
      <c r="O15" s="362">
        <v>28200.280358314514</v>
      </c>
      <c r="P15" s="362">
        <v>-5392.1513996474096</v>
      </c>
      <c r="Q15" s="363">
        <v>-0.16051685208438018</v>
      </c>
      <c r="R15" s="265"/>
      <c r="S15" s="265"/>
      <c r="T15" s="265"/>
    </row>
    <row r="16" spans="1:20">
      <c r="A16" s="378"/>
      <c r="B16" s="216" t="s">
        <v>320</v>
      </c>
      <c r="C16" s="253" t="s">
        <v>369</v>
      </c>
      <c r="D16" s="362">
        <v>203870.32600472218</v>
      </c>
      <c r="E16" s="362">
        <v>12094.915685986518</v>
      </c>
      <c r="F16" s="367">
        <v>6.3068125709570669E-2</v>
      </c>
      <c r="G16" s="368">
        <v>1.9317313080847325</v>
      </c>
      <c r="H16" s="368">
        <v>0.11466305234682439</v>
      </c>
      <c r="I16" s="369">
        <v>6.1469422814505643</v>
      </c>
      <c r="J16" s="369">
        <v>-0.21523009235004675</v>
      </c>
      <c r="K16" s="367">
        <v>-3.382965435459797E-2</v>
      </c>
      <c r="L16" s="370">
        <v>1253179.1268515373</v>
      </c>
      <c r="M16" s="370">
        <v>33070.909347400535</v>
      </c>
      <c r="N16" s="367">
        <v>2.7104898461425542E-2</v>
      </c>
      <c r="O16" s="362">
        <v>484050.80902126146</v>
      </c>
      <c r="P16" s="362">
        <v>25519.67655712791</v>
      </c>
      <c r="Q16" s="367">
        <v>5.5655275618878654E-2</v>
      </c>
      <c r="R16" s="265"/>
      <c r="S16" s="265"/>
      <c r="T16" s="265"/>
    </row>
    <row r="17" spans="1:25">
      <c r="A17" s="378"/>
      <c r="B17" s="216" t="s">
        <v>321</v>
      </c>
      <c r="C17" s="253" t="s">
        <v>369</v>
      </c>
      <c r="D17" s="362">
        <v>15358.46679440857</v>
      </c>
      <c r="E17" s="362">
        <v>-2420.2700218871723</v>
      </c>
      <c r="F17" s="363">
        <v>-0.13613284492005004</v>
      </c>
      <c r="G17" s="364">
        <v>1.7518350373244314</v>
      </c>
      <c r="H17" s="364">
        <v>-0.234232951668923</v>
      </c>
      <c r="I17" s="365">
        <v>6.3236569942627732</v>
      </c>
      <c r="J17" s="365">
        <v>0.36797562781958337</v>
      </c>
      <c r="K17" s="363">
        <v>6.1785647212913811E-2</v>
      </c>
      <c r="L17" s="366">
        <v>97121.675965614311</v>
      </c>
      <c r="M17" s="366">
        <v>-8762.8156100957567</v>
      </c>
      <c r="N17" s="363">
        <v>-8.2758253637456661E-2</v>
      </c>
      <c r="O17" s="362">
        <v>35763.665143489838</v>
      </c>
      <c r="P17" s="362">
        <v>-6744.6819919262634</v>
      </c>
      <c r="Q17" s="363">
        <v>-0.15866723705911606</v>
      </c>
      <c r="R17" s="265"/>
      <c r="S17" s="265"/>
      <c r="T17" s="265"/>
    </row>
    <row r="18" spans="1:25">
      <c r="A18" s="378" t="s">
        <v>296</v>
      </c>
      <c r="B18" s="216" t="s">
        <v>319</v>
      </c>
      <c r="C18" s="253" t="s">
        <v>369</v>
      </c>
      <c r="D18" s="362">
        <v>181948.25441926005</v>
      </c>
      <c r="E18" s="362">
        <v>-44387.276039230113</v>
      </c>
      <c r="F18" s="367">
        <v>-0.19611271791624746</v>
      </c>
      <c r="G18" s="368">
        <v>0.17531097129211726</v>
      </c>
      <c r="H18" s="368">
        <v>-4.7606559928232983E-2</v>
      </c>
      <c r="I18" s="369">
        <v>3.5995028175878914</v>
      </c>
      <c r="J18" s="369">
        <v>1.641152926831424E-3</v>
      </c>
      <c r="K18" s="367">
        <v>4.5614675598874935E-4</v>
      </c>
      <c r="L18" s="370">
        <v>654923.25443732506</v>
      </c>
      <c r="M18" s="370">
        <v>-159400.67395000241</v>
      </c>
      <c r="N18" s="367">
        <v>-0.19574602734034435</v>
      </c>
      <c r="O18" s="362">
        <v>269407.84402298927</v>
      </c>
      <c r="P18" s="362">
        <v>-69532.269542036287</v>
      </c>
      <c r="Q18" s="367">
        <v>-0.20514617998644336</v>
      </c>
      <c r="R18" s="265"/>
      <c r="S18" s="265"/>
      <c r="T18" s="265"/>
    </row>
    <row r="19" spans="1:25">
      <c r="A19" s="378"/>
      <c r="B19" s="216" t="s">
        <v>320</v>
      </c>
      <c r="C19" s="253" t="s">
        <v>369</v>
      </c>
      <c r="D19" s="362">
        <v>2500844.413341342</v>
      </c>
      <c r="E19" s="362">
        <v>-290513.04076709272</v>
      </c>
      <c r="F19" s="363">
        <v>-0.10407590054061464</v>
      </c>
      <c r="G19" s="364">
        <v>0.19180812887609003</v>
      </c>
      <c r="H19" s="364">
        <v>-3.4114745840664179E-2</v>
      </c>
      <c r="I19" s="365">
        <v>3.6060227503290903</v>
      </c>
      <c r="J19" s="365">
        <v>0.11926094687069</v>
      </c>
      <c r="K19" s="363">
        <v>3.4203927194682217E-2</v>
      </c>
      <c r="L19" s="366">
        <v>9018101.8495422862</v>
      </c>
      <c r="M19" s="366">
        <v>-714696.70124188811</v>
      </c>
      <c r="N19" s="363">
        <v>-7.3431777870744563E-2</v>
      </c>
      <c r="O19" s="362">
        <v>3672077.3326087194</v>
      </c>
      <c r="P19" s="362">
        <v>-531152.8860729374</v>
      </c>
      <c r="Q19" s="363">
        <v>-0.12636778345192176</v>
      </c>
      <c r="R19" s="265"/>
      <c r="S19" s="265"/>
      <c r="T19" s="265"/>
    </row>
    <row r="20" spans="1:25">
      <c r="A20" s="378"/>
      <c r="B20" s="216" t="s">
        <v>321</v>
      </c>
      <c r="C20" s="253" t="s">
        <v>369</v>
      </c>
      <c r="D20" s="362">
        <v>229281.10841992265</v>
      </c>
      <c r="E20" s="362">
        <v>-56677.230653808452</v>
      </c>
      <c r="F20" s="367">
        <v>-0.19820100661304679</v>
      </c>
      <c r="G20" s="368">
        <v>0.17581457370241166</v>
      </c>
      <c r="H20" s="368">
        <v>-4.8733311650565658E-2</v>
      </c>
      <c r="I20" s="369">
        <v>3.6015222548954902</v>
      </c>
      <c r="J20" s="369">
        <v>4.509660527477255E-3</v>
      </c>
      <c r="K20" s="367">
        <v>1.253723863669038E-3</v>
      </c>
      <c r="L20" s="370">
        <v>825761.01460145717</v>
      </c>
      <c r="M20" s="370">
        <v>-202834.73251131224</v>
      </c>
      <c r="N20" s="367">
        <v>-0.19719577208117173</v>
      </c>
      <c r="O20" s="362">
        <v>338199.44135808945</v>
      </c>
      <c r="P20" s="362">
        <v>-91744.35060917784</v>
      </c>
      <c r="Q20" s="367">
        <v>-0.21338684805608862</v>
      </c>
      <c r="R20" s="271"/>
      <c r="S20" s="265"/>
      <c r="T20" s="265"/>
    </row>
    <row r="21" spans="1:25">
      <c r="C21" s="228"/>
      <c r="D21" s="229"/>
      <c r="E21" s="229"/>
      <c r="F21" s="230"/>
      <c r="G21" s="231"/>
      <c r="H21" s="231"/>
      <c r="I21" s="232"/>
      <c r="J21" s="232"/>
      <c r="K21" s="230"/>
      <c r="L21" s="233"/>
      <c r="M21" s="233"/>
      <c r="N21" s="230"/>
      <c r="O21" s="229"/>
      <c r="P21" s="229"/>
      <c r="Q21" s="230"/>
      <c r="R21" s="265"/>
      <c r="S21" s="265"/>
      <c r="T21" s="265"/>
      <c r="U21" s="228"/>
      <c r="V21" s="228"/>
      <c r="W21" s="228"/>
      <c r="X21" s="228"/>
      <c r="Y21" s="228"/>
    </row>
    <row r="22" spans="1:25">
      <c r="C22" s="228"/>
      <c r="D22" s="234"/>
      <c r="E22" s="234"/>
      <c r="F22" s="235"/>
      <c r="G22" s="236"/>
      <c r="H22" s="236"/>
      <c r="I22" s="237"/>
      <c r="J22" s="237"/>
      <c r="K22" s="235"/>
      <c r="L22" s="238"/>
      <c r="M22" s="238"/>
      <c r="N22" s="235"/>
      <c r="O22" s="234"/>
      <c r="P22" s="234"/>
      <c r="Q22" s="235"/>
      <c r="R22" s="265"/>
      <c r="S22" s="265"/>
      <c r="T22" s="265"/>
      <c r="U22" s="228"/>
      <c r="V22" s="228"/>
      <c r="W22" s="228"/>
      <c r="X22" s="228"/>
      <c r="Y22" s="228"/>
    </row>
    <row r="23" spans="1:25">
      <c r="C23" s="228"/>
      <c r="D23" s="229"/>
      <c r="E23" s="229"/>
      <c r="F23" s="230"/>
      <c r="G23" s="231"/>
      <c r="H23" s="231"/>
      <c r="I23" s="232"/>
      <c r="J23" s="232"/>
      <c r="K23" s="230"/>
      <c r="L23" s="233"/>
      <c r="M23" s="233"/>
      <c r="N23" s="230"/>
      <c r="O23" s="229"/>
      <c r="P23" s="229"/>
      <c r="Q23" s="230"/>
      <c r="R23" s="265"/>
      <c r="S23" s="265"/>
      <c r="T23" s="265"/>
      <c r="U23" s="228"/>
      <c r="V23" s="228"/>
      <c r="W23" s="228"/>
      <c r="X23" s="228"/>
      <c r="Y23" s="22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9"/>
  <sheetViews>
    <sheetView zoomScale="80" zoomScaleNormal="80" workbookViewId="0">
      <selection activeCell="C4" sqref="C4:J138"/>
    </sheetView>
  </sheetViews>
  <sheetFormatPr defaultRowHeight="15"/>
  <cols>
    <col min="1" max="1" width="31.28515625" bestFit="1" customWidth="1"/>
    <col min="2" max="2" width="31" bestFit="1" customWidth="1"/>
    <col min="3" max="3" width="17.28515625" bestFit="1" customWidth="1"/>
    <col min="4" max="4" width="13.5703125" bestFit="1" customWidth="1"/>
    <col min="5" max="5" width="11.57031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4.85546875" bestFit="1" customWidth="1"/>
    <col min="13" max="13" width="13" bestFit="1" customWidth="1"/>
    <col min="15" max="15" width="13.5703125" bestFit="1" customWidth="1"/>
    <col min="16" max="16" width="11.85546875" bestFit="1" customWidth="1"/>
  </cols>
  <sheetData>
    <row r="1" spans="1:18">
      <c r="A1" s="380" t="s">
        <v>0</v>
      </c>
      <c r="B1" s="380" t="s">
        <v>1</v>
      </c>
      <c r="C1" s="380" t="s">
        <v>299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18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8" t="s">
        <v>111</v>
      </c>
      <c r="B3" s="378" t="s">
        <v>319</v>
      </c>
      <c r="C3" s="175" t="s">
        <v>300</v>
      </c>
      <c r="D3" s="362">
        <v>226585962.18085244</v>
      </c>
      <c r="E3" s="362">
        <v>-503453.50225880742</v>
      </c>
      <c r="F3" s="363">
        <v>-2.2169835645768033E-3</v>
      </c>
      <c r="G3" s="364">
        <v>81.523603866479533</v>
      </c>
      <c r="H3" s="364">
        <v>-1.6927895275188547</v>
      </c>
      <c r="I3" s="365">
        <v>3.0891282417964003</v>
      </c>
      <c r="J3" s="365">
        <v>4.7847657938378862E-2</v>
      </c>
      <c r="K3" s="363">
        <v>1.5732733833351751E-2</v>
      </c>
      <c r="L3" s="366">
        <v>699953094.96748233</v>
      </c>
      <c r="M3" s="366">
        <v>9310464.2507728338</v>
      </c>
      <c r="N3" s="363">
        <v>1.348087105644053E-2</v>
      </c>
      <c r="O3" s="362">
        <v>267414600.82749081</v>
      </c>
      <c r="P3" s="362">
        <v>-648405.66433033347</v>
      </c>
      <c r="Q3" s="363">
        <v>-2.418855450500653E-3</v>
      </c>
      <c r="R3" s="256"/>
    </row>
    <row r="4" spans="1:18">
      <c r="A4" s="378"/>
      <c r="B4" s="378"/>
      <c r="C4" s="175" t="s">
        <v>21</v>
      </c>
      <c r="D4" s="362">
        <v>51353127.155727364</v>
      </c>
      <c r="E4" s="362">
        <v>5552302.8017237037</v>
      </c>
      <c r="F4" s="367">
        <v>0.12122713684821158</v>
      </c>
      <c r="G4" s="368">
        <v>18.476396133521149</v>
      </c>
      <c r="H4" s="368">
        <v>1.6927895275191922</v>
      </c>
      <c r="I4" s="369">
        <v>1.698080510202824</v>
      </c>
      <c r="J4" s="369">
        <v>8.2361769763439341E-3</v>
      </c>
      <c r="K4" s="367">
        <v>4.8739264406788925E-3</v>
      </c>
      <c r="L4" s="370">
        <v>87201744.36110802</v>
      </c>
      <c r="M4" s="370">
        <v>9805480.8693935722</v>
      </c>
      <c r="N4" s="367">
        <v>0.12669191543650277</v>
      </c>
      <c r="O4" s="362">
        <v>44998040.491898894</v>
      </c>
      <c r="P4" s="362">
        <v>2590057.2905571759</v>
      </c>
      <c r="Q4" s="367">
        <v>6.1074757511110099E-2</v>
      </c>
      <c r="R4" s="256"/>
    </row>
    <row r="5" spans="1:18">
      <c r="A5" s="378"/>
      <c r="B5" s="378" t="s">
        <v>320</v>
      </c>
      <c r="C5" s="175" t="s">
        <v>300</v>
      </c>
      <c r="D5" s="362">
        <v>2814172515.3796077</v>
      </c>
      <c r="E5" s="362">
        <v>29869184.71345377</v>
      </c>
      <c r="F5" s="363">
        <v>1.0727704982598812E-2</v>
      </c>
      <c r="G5" s="364">
        <v>82.048374264229508</v>
      </c>
      <c r="H5" s="364">
        <v>-1.6774015275789651</v>
      </c>
      <c r="I5" s="365">
        <v>3.101630190727966</v>
      </c>
      <c r="J5" s="365">
        <v>0.16746994897240697</v>
      </c>
      <c r="K5" s="363">
        <v>5.707593831760422E-2</v>
      </c>
      <c r="L5" s="366">
        <v>8728522435.6182518</v>
      </c>
      <c r="M5" s="366">
        <v>558930301.79004097</v>
      </c>
      <c r="N5" s="363">
        <v>6.8415937128079168E-2</v>
      </c>
      <c r="O5" s="362">
        <v>3326675147.5487804</v>
      </c>
      <c r="P5" s="362">
        <v>-38166031.922428608</v>
      </c>
      <c r="Q5" s="363">
        <v>-1.1342595351982249E-2</v>
      </c>
      <c r="R5" s="256"/>
    </row>
    <row r="6" spans="1:18">
      <c r="A6" s="378"/>
      <c r="B6" s="378"/>
      <c r="C6" s="175" t="s">
        <v>21</v>
      </c>
      <c r="D6" s="362">
        <v>615721788.57936323</v>
      </c>
      <c r="E6" s="362">
        <v>74521946.137106895</v>
      </c>
      <c r="F6" s="367">
        <v>0.13769764935779349</v>
      </c>
      <c r="G6" s="368">
        <v>17.951625735775412</v>
      </c>
      <c r="H6" s="368">
        <v>1.6774015275813703</v>
      </c>
      <c r="I6" s="369">
        <v>1.7010446958817746</v>
      </c>
      <c r="J6" s="369">
        <v>8.0570496904594169E-2</v>
      </c>
      <c r="K6" s="367">
        <v>4.9720320727999916E-2</v>
      </c>
      <c r="L6" s="370">
        <v>1047370282.6017653</v>
      </c>
      <c r="M6" s="370">
        <v>170369901.4335736</v>
      </c>
      <c r="N6" s="367">
        <v>0.1942643413753545</v>
      </c>
      <c r="O6" s="362">
        <v>553278548.35765994</v>
      </c>
      <c r="P6" s="362">
        <v>27447779.308749735</v>
      </c>
      <c r="Q6" s="367">
        <v>5.2198883983901441E-2</v>
      </c>
      <c r="R6" s="256"/>
    </row>
    <row r="7" spans="1:18">
      <c r="A7" s="378"/>
      <c r="B7" s="378" t="s">
        <v>321</v>
      </c>
      <c r="C7" s="175" t="s">
        <v>300</v>
      </c>
      <c r="D7" s="362">
        <v>283618253.04364192</v>
      </c>
      <c r="E7" s="362">
        <v>31522.906098127365</v>
      </c>
      <c r="F7" s="363">
        <v>1.1115790249719473E-4</v>
      </c>
      <c r="G7" s="364">
        <v>81.419893965483809</v>
      </c>
      <c r="H7" s="364">
        <v>-1.72543288962855</v>
      </c>
      <c r="I7" s="365">
        <v>3.0989222800091301</v>
      </c>
      <c r="J7" s="365">
        <v>4.8200192945143883E-2</v>
      </c>
      <c r="K7" s="363">
        <v>1.5799601395855671E-2</v>
      </c>
      <c r="L7" s="366">
        <v>878910923.37420928</v>
      </c>
      <c r="M7" s="366">
        <v>13766622.145350218</v>
      </c>
      <c r="N7" s="363">
        <v>1.5912515548904362E-2</v>
      </c>
      <c r="O7" s="362">
        <v>334937175.15694344</v>
      </c>
      <c r="P7" s="362">
        <v>81104.225845813751</v>
      </c>
      <c r="Q7" s="363">
        <v>2.4220622794831256E-4</v>
      </c>
      <c r="R7" s="256"/>
    </row>
    <row r="8" spans="1:18">
      <c r="A8" s="378"/>
      <c r="B8" s="378"/>
      <c r="C8" s="175" t="s">
        <v>21</v>
      </c>
      <c r="D8" s="362">
        <v>64721985.723899573</v>
      </c>
      <c r="E8" s="362">
        <v>7235151.2199519426</v>
      </c>
      <c r="F8" s="367">
        <v>0.1258575338576888</v>
      </c>
      <c r="G8" s="368">
        <v>18.580106034517421</v>
      </c>
      <c r="H8" s="368">
        <v>1.7254328896272462</v>
      </c>
      <c r="I8" s="369">
        <v>1.6982843911397325</v>
      </c>
      <c r="J8" s="369">
        <v>1.0473120490928967E-2</v>
      </c>
      <c r="K8" s="367">
        <v>6.2051490430580216E-3</v>
      </c>
      <c r="L8" s="370">
        <v>109916338.11846724</v>
      </c>
      <c r="M8" s="370">
        <v>12889410.928781912</v>
      </c>
      <c r="N8" s="367">
        <v>0.13284364765652551</v>
      </c>
      <c r="O8" s="362">
        <v>56766223.298149705</v>
      </c>
      <c r="P8" s="362">
        <v>3598079.9452925175</v>
      </c>
      <c r="Q8" s="367">
        <v>6.7673605252931243E-2</v>
      </c>
      <c r="R8" s="256"/>
    </row>
    <row r="9" spans="1:18">
      <c r="A9" s="378" t="s">
        <v>112</v>
      </c>
      <c r="B9" s="378" t="s">
        <v>319</v>
      </c>
      <c r="C9" s="175" t="s">
        <v>300</v>
      </c>
      <c r="D9" s="362">
        <v>225926819.65992823</v>
      </c>
      <c r="E9" s="362">
        <v>-485254.78568202257</v>
      </c>
      <c r="F9" s="363">
        <v>-2.1432372229714838E-3</v>
      </c>
      <c r="G9" s="364">
        <v>81.488969134869137</v>
      </c>
      <c r="H9" s="364">
        <v>-1.6983260737835053</v>
      </c>
      <c r="I9" s="365">
        <v>3.080946899934053</v>
      </c>
      <c r="J9" s="365">
        <v>4.7836861649746432E-2</v>
      </c>
      <c r="K9" s="363">
        <v>1.5771554953807606E-2</v>
      </c>
      <c r="L9" s="366">
        <v>696068534.64321578</v>
      </c>
      <c r="M9" s="366">
        <v>9335798.8534616232</v>
      </c>
      <c r="N9" s="363">
        <v>1.3594515547195079E-2</v>
      </c>
      <c r="O9" s="362">
        <v>265837361.05811906</v>
      </c>
      <c r="P9" s="362">
        <v>-535364.57323506474</v>
      </c>
      <c r="Q9" s="363">
        <v>-2.0098325456037163E-3</v>
      </c>
      <c r="R9" s="256"/>
    </row>
    <row r="10" spans="1:18">
      <c r="A10" s="378"/>
      <c r="B10" s="378"/>
      <c r="C10" s="175" t="s">
        <v>21</v>
      </c>
      <c r="D10" s="362">
        <v>51321527.028575547</v>
      </c>
      <c r="E10" s="362">
        <v>5562143.2272043303</v>
      </c>
      <c r="F10" s="367">
        <v>0.12155196956646204</v>
      </c>
      <c r="G10" s="368">
        <v>18.511030865131566</v>
      </c>
      <c r="H10" s="368">
        <v>1.6983260737837718</v>
      </c>
      <c r="I10" s="369">
        <v>1.6948801931126312</v>
      </c>
      <c r="J10" s="369">
        <v>9.5625198810551648E-3</v>
      </c>
      <c r="K10" s="367">
        <v>5.6740162599251392E-3</v>
      </c>
      <c r="L10" s="370">
        <v>86983839.641027242</v>
      </c>
      <c r="M10" s="370">
        <v>9864741.4043896347</v>
      </c>
      <c r="N10" s="367">
        <v>0.12791567367813322</v>
      </c>
      <c r="O10" s="362">
        <v>44920513.459347963</v>
      </c>
      <c r="P10" s="362">
        <v>2616259.3036990911</v>
      </c>
      <c r="Q10" s="367">
        <v>6.1843882037800751E-2</v>
      </c>
      <c r="R10" s="256"/>
    </row>
    <row r="11" spans="1:18">
      <c r="A11" s="378"/>
      <c r="B11" s="378" t="s">
        <v>320</v>
      </c>
      <c r="C11" s="175" t="s">
        <v>300</v>
      </c>
      <c r="D11" s="362">
        <v>2804133025.9318194</v>
      </c>
      <c r="E11" s="362">
        <v>29767855.837098598</v>
      </c>
      <c r="F11" s="363">
        <v>1.0729609842990597E-2</v>
      </c>
      <c r="G11" s="364">
        <v>82.008006853255822</v>
      </c>
      <c r="H11" s="364">
        <v>-1.6845361861607842</v>
      </c>
      <c r="I11" s="365">
        <v>3.0917799470205849</v>
      </c>
      <c r="J11" s="365">
        <v>0.16694190710880452</v>
      </c>
      <c r="K11" s="363">
        <v>5.7077316702924125E-2</v>
      </c>
      <c r="L11" s="366">
        <v>8669762258.3541527</v>
      </c>
      <c r="M11" s="366">
        <v>555193472.25479603</v>
      </c>
      <c r="N11" s="363">
        <v>6.8419343885021827E-2</v>
      </c>
      <c r="O11" s="362">
        <v>3302185220.1784353</v>
      </c>
      <c r="P11" s="362">
        <v>-37936378.745929718</v>
      </c>
      <c r="Q11" s="363">
        <v>-1.1357783728037491E-2</v>
      </c>
      <c r="R11" s="256"/>
    </row>
    <row r="12" spans="1:18">
      <c r="A12" s="378"/>
      <c r="B12" s="378"/>
      <c r="C12" s="175" t="s">
        <v>21</v>
      </c>
      <c r="D12" s="362">
        <v>615207515.96141434</v>
      </c>
      <c r="E12" s="362">
        <v>74623624.479472876</v>
      </c>
      <c r="F12" s="367">
        <v>0.13804263437244083</v>
      </c>
      <c r="G12" s="368">
        <v>17.991993146749117</v>
      </c>
      <c r="H12" s="368">
        <v>1.6845361861634132</v>
      </c>
      <c r="I12" s="369">
        <v>1.6966650938128252</v>
      </c>
      <c r="J12" s="369">
        <v>8.1714238349408275E-2</v>
      </c>
      <c r="K12" s="367">
        <v>5.0598591327387504E-2</v>
      </c>
      <c r="L12" s="370">
        <v>1043801117.7830281</v>
      </c>
      <c r="M12" s="370">
        <v>170784699.78452384</v>
      </c>
      <c r="N12" s="367">
        <v>0.19562598854219537</v>
      </c>
      <c r="O12" s="362">
        <v>551999907.17672086</v>
      </c>
      <c r="P12" s="362">
        <v>27707166.972043633</v>
      </c>
      <c r="Q12" s="367">
        <v>5.284674924399508E-2</v>
      </c>
      <c r="R12" s="256"/>
    </row>
    <row r="13" spans="1:18">
      <c r="A13" s="378"/>
      <c r="B13" s="378" t="s">
        <v>321</v>
      </c>
      <c r="C13" s="175" t="s">
        <v>300</v>
      </c>
      <c r="D13" s="362">
        <v>282781559.04218519</v>
      </c>
      <c r="E13" s="362">
        <v>38394.826925814152</v>
      </c>
      <c r="F13" s="363">
        <v>1.3579400595723409E-4</v>
      </c>
      <c r="G13" s="364">
        <v>81.384529162158444</v>
      </c>
      <c r="H13" s="364">
        <v>-1.7316154387917919</v>
      </c>
      <c r="I13" s="365">
        <v>3.0906473486777029</v>
      </c>
      <c r="J13" s="365">
        <v>4.8022499408384878E-2</v>
      </c>
      <c r="K13" s="363">
        <v>1.5783246961884708E-2</v>
      </c>
      <c r="L13" s="366">
        <v>873978075.70867693</v>
      </c>
      <c r="M13" s="366">
        <v>13696698.306293368</v>
      </c>
      <c r="N13" s="363">
        <v>1.5921184238173909E-2</v>
      </c>
      <c r="O13" s="362">
        <v>332935449.07889462</v>
      </c>
      <c r="P13" s="362">
        <v>191610.47119170427</v>
      </c>
      <c r="Q13" s="363">
        <v>5.758497948255279E-4</v>
      </c>
      <c r="R13" s="256"/>
    </row>
    <row r="14" spans="1:18">
      <c r="A14" s="378"/>
      <c r="B14" s="378"/>
      <c r="C14" s="175" t="s">
        <v>21</v>
      </c>
      <c r="D14" s="362">
        <v>64681972.36038319</v>
      </c>
      <c r="E14" s="362">
        <v>7246744.5523511693</v>
      </c>
      <c r="F14" s="367">
        <v>0.12617246990944728</v>
      </c>
      <c r="G14" s="368">
        <v>18.615470837842842</v>
      </c>
      <c r="H14" s="368">
        <v>1.7316154387906515</v>
      </c>
      <c r="I14" s="369">
        <v>1.6950731410981876</v>
      </c>
      <c r="J14" s="369">
        <v>1.1793620828726592E-2</v>
      </c>
      <c r="K14" s="367">
        <v>7.0063353630291049E-3</v>
      </c>
      <c r="L14" s="370">
        <v>109640674.06134088</v>
      </c>
      <c r="M14" s="370">
        <v>12961131.350069538</v>
      </c>
      <c r="N14" s="367">
        <v>0.13406281191024366</v>
      </c>
      <c r="O14" s="362">
        <v>56668101.024536252</v>
      </c>
      <c r="P14" s="362">
        <v>3629084.6343716085</v>
      </c>
      <c r="Q14" s="367">
        <v>6.8422924883738467E-2</v>
      </c>
      <c r="R14" s="256"/>
    </row>
    <row r="15" spans="1:18">
      <c r="A15" s="378" t="s">
        <v>113</v>
      </c>
      <c r="B15" s="378" t="s">
        <v>319</v>
      </c>
      <c r="C15" s="175" t="s">
        <v>300</v>
      </c>
      <c r="D15" s="362">
        <v>145486675.53045508</v>
      </c>
      <c r="E15" s="362">
        <v>898131.99172624946</v>
      </c>
      <c r="F15" s="363">
        <v>6.2116400770416491E-3</v>
      </c>
      <c r="G15" s="364">
        <v>83.93363800404002</v>
      </c>
      <c r="H15" s="364">
        <v>-0.88188583205530335</v>
      </c>
      <c r="I15" s="365">
        <v>3.232096958072177</v>
      </c>
      <c r="J15" s="365">
        <v>2.9422078888658554E-2</v>
      </c>
      <c r="K15" s="363">
        <v>9.186720475404404E-3</v>
      </c>
      <c r="L15" s="366">
        <v>470227041.42201769</v>
      </c>
      <c r="M15" s="366">
        <v>7156945.2127984166</v>
      </c>
      <c r="N15" s="363">
        <v>1.5455425153527607E-2</v>
      </c>
      <c r="O15" s="362">
        <v>194075000.62263</v>
      </c>
      <c r="P15" s="362">
        <v>526148.41874444485</v>
      </c>
      <c r="Q15" s="363">
        <v>2.7184269643211155E-3</v>
      </c>
      <c r="R15" s="256"/>
    </row>
    <row r="16" spans="1:18">
      <c r="A16" s="378"/>
      <c r="B16" s="378"/>
      <c r="C16" s="175" t="s">
        <v>21</v>
      </c>
      <c r="D16" s="362">
        <v>27848686.775004327</v>
      </c>
      <c r="E16" s="362">
        <v>1963080.0648411512</v>
      </c>
      <c r="F16" s="367">
        <v>7.5836741507411112E-2</v>
      </c>
      <c r="G16" s="368">
        <v>16.066361995960296</v>
      </c>
      <c r="H16" s="368">
        <v>0.8818858320548415</v>
      </c>
      <c r="I16" s="369">
        <v>1.8579507467098841</v>
      </c>
      <c r="J16" s="369">
        <v>-2.3897160703425513E-3</v>
      </c>
      <c r="K16" s="367">
        <v>-1.2845584548385233E-3</v>
      </c>
      <c r="L16" s="370">
        <v>51741488.388508968</v>
      </c>
      <c r="M16" s="370">
        <v>3585446.821977064</v>
      </c>
      <c r="N16" s="367">
        <v>7.4454766325081898E-2</v>
      </c>
      <c r="O16" s="362">
        <v>30881394.980443716</v>
      </c>
      <c r="P16" s="362">
        <v>746438.80568341166</v>
      </c>
      <c r="Q16" s="367">
        <v>2.4769865313711507E-2</v>
      </c>
      <c r="R16" s="256"/>
    </row>
    <row r="17" spans="1:18">
      <c r="A17" s="378"/>
      <c r="B17" s="378" t="s">
        <v>320</v>
      </c>
      <c r="C17" s="175" t="s">
        <v>300</v>
      </c>
      <c r="D17" s="362">
        <v>1778770757.9551303</v>
      </c>
      <c r="E17" s="362">
        <v>10549319.124667168</v>
      </c>
      <c r="F17" s="363">
        <v>5.966062221055694E-3</v>
      </c>
      <c r="G17" s="364">
        <v>84.160980582110653</v>
      </c>
      <c r="H17" s="364">
        <v>-0.96686559679251616</v>
      </c>
      <c r="I17" s="365">
        <v>3.273825394318473</v>
      </c>
      <c r="J17" s="365">
        <v>0.1567988509702829</v>
      </c>
      <c r="K17" s="363">
        <v>5.0303983231998917E-2</v>
      </c>
      <c r="L17" s="366">
        <v>5823384878.0646238</v>
      </c>
      <c r="M17" s="366">
        <v>311791718.71274185</v>
      </c>
      <c r="N17" s="363">
        <v>5.6570162146983648E-2</v>
      </c>
      <c r="O17" s="362">
        <v>2384217456.0099449</v>
      </c>
      <c r="P17" s="362">
        <v>-46022674.371903896</v>
      </c>
      <c r="Q17" s="363">
        <v>-1.8937500782966923E-2</v>
      </c>
      <c r="R17" s="256"/>
    </row>
    <row r="18" spans="1:18">
      <c r="A18" s="378"/>
      <c r="B18" s="378"/>
      <c r="C18" s="175" t="s">
        <v>21</v>
      </c>
      <c r="D18" s="362">
        <v>334763026.52793509</v>
      </c>
      <c r="E18" s="362">
        <v>25848113.15419656</v>
      </c>
      <c r="F18" s="367">
        <v>8.3673892179250031E-2</v>
      </c>
      <c r="G18" s="368">
        <v>15.839019417889952</v>
      </c>
      <c r="H18" s="368">
        <v>0.96686559679255524</v>
      </c>
      <c r="I18" s="369">
        <v>1.8736099182728039</v>
      </c>
      <c r="J18" s="369">
        <v>0.10896568596405998</v>
      </c>
      <c r="K18" s="367">
        <v>6.174937926241171E-2</v>
      </c>
      <c r="L18" s="370">
        <v>627215326.77376091</v>
      </c>
      <c r="M18" s="370">
        <v>82090406.614637971</v>
      </c>
      <c r="N18" s="367">
        <v>0.15059008234420035</v>
      </c>
      <c r="O18" s="362">
        <v>381286406.96520245</v>
      </c>
      <c r="P18" s="362">
        <v>-2451659.383487165</v>
      </c>
      <c r="Q18" s="367">
        <v>-6.3888876253924368E-3</v>
      </c>
      <c r="R18" s="256"/>
    </row>
    <row r="19" spans="1:18">
      <c r="A19" s="378"/>
      <c r="B19" s="378" t="s">
        <v>321</v>
      </c>
      <c r="C19" s="175" t="s">
        <v>300</v>
      </c>
      <c r="D19" s="362">
        <v>181917824.34087488</v>
      </c>
      <c r="E19" s="362">
        <v>1593805.9549089074</v>
      </c>
      <c r="F19" s="363">
        <v>8.838567203496548E-3</v>
      </c>
      <c r="G19" s="364">
        <v>83.875097180673393</v>
      </c>
      <c r="H19" s="364">
        <v>-0.93316896281147876</v>
      </c>
      <c r="I19" s="365">
        <v>3.2431931243725378</v>
      </c>
      <c r="J19" s="365">
        <v>2.8919485898784902E-2</v>
      </c>
      <c r="K19" s="363">
        <v>8.99720719251422E-3</v>
      </c>
      <c r="L19" s="366">
        <v>589994637.10313654</v>
      </c>
      <c r="M19" s="366">
        <v>10383898.421469808</v>
      </c>
      <c r="N19" s="363">
        <v>1.7915296816425692E-2</v>
      </c>
      <c r="O19" s="362">
        <v>242415257.85174656</v>
      </c>
      <c r="P19" s="362">
        <v>888049.85788306594</v>
      </c>
      <c r="Q19" s="363">
        <v>3.6768108456982978E-3</v>
      </c>
      <c r="R19" s="256"/>
    </row>
    <row r="20" spans="1:18">
      <c r="A20" s="378"/>
      <c r="B20" s="378"/>
      <c r="C20" s="175" t="s">
        <v>21</v>
      </c>
      <c r="D20" s="362">
        <v>34973518.20983465</v>
      </c>
      <c r="E20" s="362">
        <v>2672014.8325325325</v>
      </c>
      <c r="F20" s="367">
        <v>8.2721067230887013E-2</v>
      </c>
      <c r="G20" s="368">
        <v>16.124902819326589</v>
      </c>
      <c r="H20" s="368">
        <v>0.93316896281158535</v>
      </c>
      <c r="I20" s="369">
        <v>1.858121355708044</v>
      </c>
      <c r="J20" s="369">
        <v>-1.9980716191878578E-3</v>
      </c>
      <c r="K20" s="367">
        <v>-1.0741630832052792E-3</v>
      </c>
      <c r="L20" s="370">
        <v>64985041.069937922</v>
      </c>
      <c r="M20" s="370">
        <v>4900387.105942063</v>
      </c>
      <c r="N20" s="367">
        <v>8.1558048231058972E-2</v>
      </c>
      <c r="O20" s="362">
        <v>38870347.620084047</v>
      </c>
      <c r="P20" s="362">
        <v>1180519.0429224297</v>
      </c>
      <c r="Q20" s="367">
        <v>3.1321953096856814E-2</v>
      </c>
      <c r="R20" s="256"/>
    </row>
    <row r="21" spans="1:18">
      <c r="A21" s="378" t="s">
        <v>114</v>
      </c>
      <c r="B21" s="378" t="s">
        <v>319</v>
      </c>
      <c r="C21" s="175" t="s">
        <v>300</v>
      </c>
      <c r="D21" s="362">
        <v>125771.14565871963</v>
      </c>
      <c r="E21" s="362">
        <v>-38155.525418386227</v>
      </c>
      <c r="F21" s="363">
        <v>-0.23275971608329124</v>
      </c>
      <c r="G21" s="364">
        <v>99.048917330734767</v>
      </c>
      <c r="H21" s="364">
        <v>-0.90278910517889699</v>
      </c>
      <c r="I21" s="365">
        <v>6.0926446036335253</v>
      </c>
      <c r="J21" s="365">
        <v>0.61424438067181697</v>
      </c>
      <c r="K21" s="363">
        <v>0.11212112216579659</v>
      </c>
      <c r="L21" s="366">
        <v>766278.89189040428</v>
      </c>
      <c r="M21" s="366">
        <v>-131777.01948778308</v>
      </c>
      <c r="N21" s="363">
        <v>-0.14673587447974543</v>
      </c>
      <c r="O21" s="362">
        <v>330765.26502358913</v>
      </c>
      <c r="P21" s="362">
        <v>-91137.576745056431</v>
      </c>
      <c r="Q21" s="363">
        <v>-0.21601555553169891</v>
      </c>
      <c r="R21" s="256"/>
    </row>
    <row r="22" spans="1:18">
      <c r="A22" s="378"/>
      <c r="B22" s="378"/>
      <c r="C22" s="175" t="s">
        <v>21</v>
      </c>
      <c r="D22" s="362">
        <v>1207.6735430657864</v>
      </c>
      <c r="E22" s="362">
        <v>1128.4692605435848</v>
      </c>
      <c r="F22" s="367">
        <v>14.247578850641904</v>
      </c>
      <c r="G22" s="368">
        <v>0.95108266926521023</v>
      </c>
      <c r="H22" s="368">
        <v>0.90278910517884792</v>
      </c>
      <c r="I22" s="369">
        <v>1.6903566629623032</v>
      </c>
      <c r="J22" s="369">
        <v>-0.13567568732293567</v>
      </c>
      <c r="K22" s="367">
        <v>-7.4300812524894302E-2</v>
      </c>
      <c r="L22" s="370">
        <v>2041.3990202045441</v>
      </c>
      <c r="M22" s="370">
        <v>1896.7694380378723</v>
      </c>
      <c r="N22" s="367">
        <v>13.114671353001816</v>
      </c>
      <c r="O22" s="362">
        <v>2369.8195562362671</v>
      </c>
      <c r="P22" s="362">
        <v>2158.608136177063</v>
      </c>
      <c r="Q22" s="367">
        <v>10.220129837543771</v>
      </c>
      <c r="R22" s="256"/>
    </row>
    <row r="23" spans="1:18">
      <c r="A23" s="378"/>
      <c r="B23" s="378" t="s">
        <v>320</v>
      </c>
      <c r="C23" s="175" t="s">
        <v>300</v>
      </c>
      <c r="D23" s="362">
        <v>1971545.1526044223</v>
      </c>
      <c r="E23" s="362">
        <v>-293616.84150600084</v>
      </c>
      <c r="F23" s="363">
        <v>-0.12962288890129042</v>
      </c>
      <c r="G23" s="364">
        <v>99.539076591367035</v>
      </c>
      <c r="H23" s="364">
        <v>6.552000110845313E-2</v>
      </c>
      <c r="I23" s="365">
        <v>5.9927036280291235</v>
      </c>
      <c r="J23" s="365">
        <v>0.67847457369819431</v>
      </c>
      <c r="K23" s="363">
        <v>0.12767130787207204</v>
      </c>
      <c r="L23" s="366">
        <v>11814885.788835753</v>
      </c>
      <c r="M23" s="366">
        <v>-222703.89303204231</v>
      </c>
      <c r="N23" s="363">
        <v>-1.850070478540242E-2</v>
      </c>
      <c r="O23" s="362">
        <v>5153457.0359098706</v>
      </c>
      <c r="P23" s="362">
        <v>-776923.24598092772</v>
      </c>
      <c r="Q23" s="363">
        <v>-0.13100732314812352</v>
      </c>
      <c r="R23" s="256"/>
    </row>
    <row r="24" spans="1:18">
      <c r="A24" s="378"/>
      <c r="B24" s="378"/>
      <c r="C24" s="175" t="s">
        <v>21</v>
      </c>
      <c r="D24" s="362">
        <v>9129.3926278099279</v>
      </c>
      <c r="E24" s="362">
        <v>-2858.5129490263262</v>
      </c>
      <c r="F24" s="367">
        <v>-0.23844973842217404</v>
      </c>
      <c r="G24" s="368">
        <v>0.46092340863296727</v>
      </c>
      <c r="H24" s="368">
        <v>-6.5520001108422765E-2</v>
      </c>
      <c r="I24" s="369">
        <v>1.6815892911962365</v>
      </c>
      <c r="J24" s="369">
        <v>4.9259177661504783E-2</v>
      </c>
      <c r="K24" s="367">
        <v>3.0177215535671532E-2</v>
      </c>
      <c r="L24" s="370">
        <v>15351.888878051042</v>
      </c>
      <c r="M24" s="370">
        <v>-4216.330393229724</v>
      </c>
      <c r="N24" s="367">
        <v>-0.21546827203729302</v>
      </c>
      <c r="O24" s="362">
        <v>19093.383380532265</v>
      </c>
      <c r="P24" s="362">
        <v>-7151.1625233888626</v>
      </c>
      <c r="Q24" s="367">
        <v>-0.27248185392761648</v>
      </c>
      <c r="R24" s="256"/>
    </row>
    <row r="25" spans="1:18">
      <c r="A25" s="378"/>
      <c r="B25" s="378" t="s">
        <v>321</v>
      </c>
      <c r="C25" s="175" t="s">
        <v>300</v>
      </c>
      <c r="D25" s="362">
        <v>159902.27077599455</v>
      </c>
      <c r="E25" s="362">
        <v>-44386.398234056454</v>
      </c>
      <c r="F25" s="363">
        <v>-0.21727293270422474</v>
      </c>
      <c r="G25" s="364">
        <v>99.049677720959053</v>
      </c>
      <c r="H25" s="364">
        <v>-0.90501816756062681</v>
      </c>
      <c r="I25" s="365">
        <v>6.0897275586809299</v>
      </c>
      <c r="J25" s="365">
        <v>0.58243487542573025</v>
      </c>
      <c r="K25" s="363">
        <v>0.10575702235630412</v>
      </c>
      <c r="L25" s="366">
        <v>973761.26504023431</v>
      </c>
      <c r="M25" s="366">
        <v>-151316.22707076289</v>
      </c>
      <c r="N25" s="363">
        <v>-0.13449404874934109</v>
      </c>
      <c r="O25" s="362">
        <v>420327.72834873199</v>
      </c>
      <c r="P25" s="362">
        <v>-106279.92688155198</v>
      </c>
      <c r="Q25" s="363">
        <v>-0.20181994284734825</v>
      </c>
      <c r="R25" s="256"/>
    </row>
    <row r="26" spans="1:18">
      <c r="A26" s="378"/>
      <c r="B26" s="378"/>
      <c r="C26" s="175" t="s">
        <v>21</v>
      </c>
      <c r="D26" s="362">
        <v>1534.1664292514324</v>
      </c>
      <c r="E26" s="362">
        <v>1441.5733144134283</v>
      </c>
      <c r="F26" s="367">
        <v>15.568903983147417</v>
      </c>
      <c r="G26" s="368">
        <v>0.95032227904096667</v>
      </c>
      <c r="H26" s="368">
        <v>0.90501816756061759</v>
      </c>
      <c r="I26" s="369">
        <v>1.700482746253754</v>
      </c>
      <c r="J26" s="369">
        <v>-0.12434083438499188</v>
      </c>
      <c r="K26" s="367">
        <v>-6.8138550873761E-2</v>
      </c>
      <c r="L26" s="370">
        <v>2608.8235428237913</v>
      </c>
      <c r="M26" s="370">
        <v>2439.8574434626098</v>
      </c>
      <c r="N26" s="367">
        <v>14.439922876169263</v>
      </c>
      <c r="O26" s="362">
        <v>3033.1687078475952</v>
      </c>
      <c r="P26" s="362">
        <v>2786.2537349462509</v>
      </c>
      <c r="Q26" s="367">
        <v>11.284263980457386</v>
      </c>
      <c r="R26" s="256"/>
    </row>
    <row r="27" spans="1:18">
      <c r="A27" s="378" t="s">
        <v>115</v>
      </c>
      <c r="B27" s="378" t="s">
        <v>319</v>
      </c>
      <c r="C27" s="175" t="s">
        <v>300</v>
      </c>
      <c r="D27" s="362">
        <v>659142.52092470566</v>
      </c>
      <c r="E27" s="362">
        <v>-18198.716576069244</v>
      </c>
      <c r="F27" s="363">
        <v>-2.6867870385712967E-2</v>
      </c>
      <c r="G27" s="364">
        <v>95.425195296713525</v>
      </c>
      <c r="H27" s="364">
        <v>1.1905824004639527</v>
      </c>
      <c r="I27" s="365">
        <v>5.89335416992584</v>
      </c>
      <c r="J27" s="365">
        <v>0.12093886360100203</v>
      </c>
      <c r="K27" s="363">
        <v>2.0951171595101493E-2</v>
      </c>
      <c r="L27" s="366">
        <v>3884560.3242670442</v>
      </c>
      <c r="M27" s="366">
        <v>-25334.602687436156</v>
      </c>
      <c r="N27" s="363">
        <v>-6.479612153457521E-3</v>
      </c>
      <c r="O27" s="362">
        <v>1577239.769371748</v>
      </c>
      <c r="P27" s="362">
        <v>-113041.09109539725</v>
      </c>
      <c r="Q27" s="363">
        <v>-6.6877105301988649E-2</v>
      </c>
      <c r="R27" s="256"/>
    </row>
    <row r="28" spans="1:18">
      <c r="A28" s="378"/>
      <c r="B28" s="378"/>
      <c r="C28" s="175" t="s">
        <v>21</v>
      </c>
      <c r="D28" s="362">
        <v>31600.127151809465</v>
      </c>
      <c r="E28" s="362">
        <v>-9840.4254806375757</v>
      </c>
      <c r="F28" s="367">
        <v>-0.23745883815585844</v>
      </c>
      <c r="G28" s="368">
        <v>4.5748047032864001</v>
      </c>
      <c r="H28" s="368">
        <v>-1.1905824004639989</v>
      </c>
      <c r="I28" s="369">
        <v>6.8956912430756487</v>
      </c>
      <c r="J28" s="369">
        <v>0.20742968596947264</v>
      </c>
      <c r="K28" s="367">
        <v>3.1013991333679491E-2</v>
      </c>
      <c r="L28" s="370">
        <v>217904.72008080958</v>
      </c>
      <c r="M28" s="370">
        <v>-59260.534996021102</v>
      </c>
      <c r="N28" s="367">
        <v>-0.21380939317085029</v>
      </c>
      <c r="O28" s="362">
        <v>77527.032550930977</v>
      </c>
      <c r="P28" s="362">
        <v>-26202.013141918011</v>
      </c>
      <c r="Q28" s="367">
        <v>-0.2526005417952511</v>
      </c>
      <c r="R28" s="256"/>
    </row>
    <row r="29" spans="1:18">
      <c r="A29" s="378"/>
      <c r="B29" s="378" t="s">
        <v>320</v>
      </c>
      <c r="C29" s="175" t="s">
        <v>300</v>
      </c>
      <c r="D29" s="362">
        <v>10039489.447793573</v>
      </c>
      <c r="E29" s="362">
        <v>101328.87635119073</v>
      </c>
      <c r="F29" s="363">
        <v>1.0195938737633446E-2</v>
      </c>
      <c r="G29" s="364">
        <v>95.127115669790697</v>
      </c>
      <c r="H29" s="364">
        <v>0.96323895180752572</v>
      </c>
      <c r="I29" s="365">
        <v>5.8529049280505427</v>
      </c>
      <c r="J29" s="365">
        <v>0.31633230646098109</v>
      </c>
      <c r="K29" s="363">
        <v>5.7135041492540097E-2</v>
      </c>
      <c r="L29" s="366">
        <v>58760177.264102429</v>
      </c>
      <c r="M29" s="366">
        <v>3736829.5352936611</v>
      </c>
      <c r="N29" s="363">
        <v>6.7913525613003664E-2</v>
      </c>
      <c r="O29" s="362">
        <v>24489927.37034665</v>
      </c>
      <c r="P29" s="362">
        <v>-229653.17649813741</v>
      </c>
      <c r="Q29" s="363">
        <v>-9.2903346827804649E-3</v>
      </c>
      <c r="R29" s="256"/>
    </row>
    <row r="30" spans="1:18">
      <c r="A30" s="378"/>
      <c r="B30" s="378"/>
      <c r="C30" s="175" t="s">
        <v>21</v>
      </c>
      <c r="D30" s="362">
        <v>514272.61794915202</v>
      </c>
      <c r="E30" s="362">
        <v>-101678.34236574767</v>
      </c>
      <c r="F30" s="367">
        <v>-0.16507538573162622</v>
      </c>
      <c r="G30" s="368">
        <v>4.8728843302093141</v>
      </c>
      <c r="H30" s="368">
        <v>-0.96323895180741381</v>
      </c>
      <c r="I30" s="369">
        <v>6.9402194364742833</v>
      </c>
      <c r="J30" s="369">
        <v>0.47223184270290108</v>
      </c>
      <c r="K30" s="367">
        <v>7.3010629018159592E-2</v>
      </c>
      <c r="L30" s="370">
        <v>3569164.8187372182</v>
      </c>
      <c r="M30" s="370">
        <v>-414798.35095112212</v>
      </c>
      <c r="N30" s="367">
        <v>-0.10411701446114804</v>
      </c>
      <c r="O30" s="362">
        <v>1278641.1809390725</v>
      </c>
      <c r="P30" s="362">
        <v>-259387.66329404293</v>
      </c>
      <c r="Q30" s="367">
        <v>-0.16864941399936981</v>
      </c>
      <c r="R30" s="256"/>
    </row>
    <row r="31" spans="1:18">
      <c r="A31" s="378"/>
      <c r="B31" s="378" t="s">
        <v>321</v>
      </c>
      <c r="C31" s="175" t="s">
        <v>300</v>
      </c>
      <c r="D31" s="362">
        <v>836694.00145712029</v>
      </c>
      <c r="E31" s="362">
        <v>-6871.9208268758375</v>
      </c>
      <c r="F31" s="363">
        <v>-8.1462759997105796E-3</v>
      </c>
      <c r="G31" s="364">
        <v>95.435949883056395</v>
      </c>
      <c r="H31" s="364">
        <v>1.2009492660119463</v>
      </c>
      <c r="I31" s="365">
        <v>5.8956412463123256</v>
      </c>
      <c r="J31" s="365">
        <v>0.13091830289607387</v>
      </c>
      <c r="K31" s="363">
        <v>2.2710250636692339E-2</v>
      </c>
      <c r="L31" s="366">
        <v>4932847.6655327035</v>
      </c>
      <c r="M31" s="366">
        <v>69923.839058060199</v>
      </c>
      <c r="N31" s="363">
        <v>1.4378970667272655E-2</v>
      </c>
      <c r="O31" s="362">
        <v>2001726.0780488253</v>
      </c>
      <c r="P31" s="362">
        <v>-110506.2453458393</v>
      </c>
      <c r="Q31" s="363">
        <v>-5.2317277849550037E-2</v>
      </c>
      <c r="R31" s="256"/>
    </row>
    <row r="32" spans="1:18">
      <c r="A32" s="378"/>
      <c r="B32" s="378"/>
      <c r="C32" s="175" t="s">
        <v>21</v>
      </c>
      <c r="D32" s="362">
        <v>40013.363516323705</v>
      </c>
      <c r="E32" s="362">
        <v>-11593.332399269508</v>
      </c>
      <c r="F32" s="367">
        <v>-0.22464783287485232</v>
      </c>
      <c r="G32" s="368">
        <v>4.5640501169436094</v>
      </c>
      <c r="H32" s="368">
        <v>-1.2009492660119223</v>
      </c>
      <c r="I32" s="369">
        <v>6.8892997964014979</v>
      </c>
      <c r="J32" s="369">
        <v>0.15791596624574655</v>
      </c>
      <c r="K32" s="367">
        <v>2.3459658553164495E-2</v>
      </c>
      <c r="L32" s="370">
        <v>275664.05712634802</v>
      </c>
      <c r="M32" s="370">
        <v>-71720.421287640987</v>
      </c>
      <c r="N32" s="367">
        <v>-0.20645833577564024</v>
      </c>
      <c r="O32" s="362">
        <v>98122.273613452911</v>
      </c>
      <c r="P32" s="362">
        <v>-31004.689079081407</v>
      </c>
      <c r="Q32" s="367">
        <v>-0.24011010893911464</v>
      </c>
      <c r="R32" s="256"/>
    </row>
    <row r="33" spans="1:18">
      <c r="A33" s="378" t="s">
        <v>296</v>
      </c>
      <c r="B33" s="378" t="s">
        <v>319</v>
      </c>
      <c r="C33" s="175" t="s">
        <v>300</v>
      </c>
      <c r="D33" s="362">
        <v>80314372.983813941</v>
      </c>
      <c r="E33" s="362">
        <v>-1345231.2519906312</v>
      </c>
      <c r="F33" s="363">
        <v>-1.647364403219578E-2</v>
      </c>
      <c r="G33" s="364">
        <v>77.384588170137292</v>
      </c>
      <c r="H33" s="364">
        <v>-3.0418359966812574</v>
      </c>
      <c r="I33" s="365">
        <v>2.8024275850932314</v>
      </c>
      <c r="J33" s="365">
        <v>7.446207811023875E-2</v>
      </c>
      <c r="K33" s="363">
        <v>2.7295828308544292E-2</v>
      </c>
      <c r="L33" s="366">
        <v>225075214.32930678</v>
      </c>
      <c r="M33" s="366">
        <v>2310630.6601496339</v>
      </c>
      <c r="N33" s="363">
        <v>1.0372522517229709E-2</v>
      </c>
      <c r="O33" s="362">
        <v>71431595.170465469</v>
      </c>
      <c r="P33" s="362">
        <v>-970375.41523440182</v>
      </c>
      <c r="Q33" s="363">
        <v>-1.340261055582458E-2</v>
      </c>
      <c r="R33" s="256"/>
    </row>
    <row r="34" spans="1:18">
      <c r="A34" s="378"/>
      <c r="B34" s="378"/>
      <c r="C34" s="175" t="s">
        <v>21</v>
      </c>
      <c r="D34" s="362">
        <v>23471632.580028158</v>
      </c>
      <c r="E34" s="362">
        <v>3597934.6931026466</v>
      </c>
      <c r="F34" s="367">
        <v>0.18104002151857468</v>
      </c>
      <c r="G34" s="368">
        <v>22.615411829864009</v>
      </c>
      <c r="H34" s="368">
        <v>3.0418359966829165</v>
      </c>
      <c r="I34" s="369">
        <v>1.5014000297313692</v>
      </c>
      <c r="J34" s="369">
        <v>4.405111533644801E-2</v>
      </c>
      <c r="K34" s="367">
        <v>3.0226883144684441E-2</v>
      </c>
      <c r="L34" s="370">
        <v>35240309.853498049</v>
      </c>
      <c r="M34" s="370">
        <v>6277397.8129745163</v>
      </c>
      <c r="N34" s="367">
        <v>0.2167391802382122</v>
      </c>
      <c r="O34" s="362">
        <v>14036748.659348011</v>
      </c>
      <c r="P34" s="362">
        <v>1867661.8898795098</v>
      </c>
      <c r="Q34" s="367">
        <v>0.15347592841275157</v>
      </c>
      <c r="R34" s="256"/>
    </row>
    <row r="35" spans="1:18">
      <c r="A35" s="378"/>
      <c r="B35" s="378" t="s">
        <v>320</v>
      </c>
      <c r="C35" s="175" t="s">
        <v>300</v>
      </c>
      <c r="D35" s="362">
        <v>1023390722.8240788</v>
      </c>
      <c r="E35" s="362">
        <v>19512153.553941846</v>
      </c>
      <c r="F35" s="363">
        <v>1.9436766707877851E-2</v>
      </c>
      <c r="G35" s="364">
        <v>78.491352203622043</v>
      </c>
      <c r="H35" s="364">
        <v>-2.7591275234509993</v>
      </c>
      <c r="I35" s="365">
        <v>2.7697754447867511</v>
      </c>
      <c r="J35" s="365">
        <v>0.18884771470344042</v>
      </c>
      <c r="K35" s="363">
        <v>7.317047761633548E-2</v>
      </c>
      <c r="L35" s="366">
        <v>2834562494.5006976</v>
      </c>
      <c r="M35" s="366">
        <v>243624457.43504143</v>
      </c>
      <c r="N35" s="363">
        <v>9.4029441827546037E-2</v>
      </c>
      <c r="O35" s="362">
        <v>912814307.13257945</v>
      </c>
      <c r="P35" s="362">
        <v>8863218.8719543219</v>
      </c>
      <c r="Q35" s="363">
        <v>9.8049761619390836E-3</v>
      </c>
      <c r="R35" s="256"/>
    </row>
    <row r="36" spans="1:18">
      <c r="A36" s="378"/>
      <c r="B36" s="378"/>
      <c r="C36" s="175" t="s">
        <v>21</v>
      </c>
      <c r="D36" s="362">
        <v>280435360.04085129</v>
      </c>
      <c r="E36" s="362">
        <v>48778369.838225275</v>
      </c>
      <c r="F36" s="367">
        <v>0.21056290939271788</v>
      </c>
      <c r="G36" s="368">
        <v>21.508647796389926</v>
      </c>
      <c r="H36" s="368">
        <v>2.7591275234571064</v>
      </c>
      <c r="I36" s="369">
        <v>1.4854419180937342</v>
      </c>
      <c r="J36" s="369">
        <v>7.010828480546083E-2</v>
      </c>
      <c r="K36" s="367">
        <v>4.9534811550105563E-2</v>
      </c>
      <c r="L36" s="370">
        <v>416570439.1203891</v>
      </c>
      <c r="M36" s="370">
        <v>88698509.500280499</v>
      </c>
      <c r="N36" s="367">
        <v>0.27052791497903383</v>
      </c>
      <c r="O36" s="362">
        <v>170694406.82813805</v>
      </c>
      <c r="P36" s="362">
        <v>30165977.518054634</v>
      </c>
      <c r="Q36" s="367">
        <v>0.21466103098250539</v>
      </c>
      <c r="R36" s="256"/>
    </row>
    <row r="37" spans="1:18">
      <c r="A37" s="378"/>
      <c r="B37" s="378" t="s">
        <v>321</v>
      </c>
      <c r="C37" s="175" t="s">
        <v>300</v>
      </c>
      <c r="D37" s="362">
        <v>100703832.43053378</v>
      </c>
      <c r="E37" s="362">
        <v>-1511024.7297501415</v>
      </c>
      <c r="F37" s="363">
        <v>-1.4782828756299994E-2</v>
      </c>
      <c r="G37" s="364">
        <v>77.220497977298493</v>
      </c>
      <c r="H37" s="364">
        <v>-3.0433967611600536</v>
      </c>
      <c r="I37" s="365">
        <v>2.8103168519998696</v>
      </c>
      <c r="J37" s="365">
        <v>7.5434966969696315E-2</v>
      </c>
      <c r="K37" s="363">
        <v>2.7582531948674653E-2</v>
      </c>
      <c r="L37" s="366">
        <v>283009677.34050006</v>
      </c>
      <c r="M37" s="366">
        <v>3464116.111892879</v>
      </c>
      <c r="N37" s="363">
        <v>1.239195534591225E-2</v>
      </c>
      <c r="O37" s="362">
        <v>90099863.498799324</v>
      </c>
      <c r="P37" s="362">
        <v>-590159.45980991423</v>
      </c>
      <c r="Q37" s="363">
        <v>-6.507435333644826E-3</v>
      </c>
      <c r="R37" s="256"/>
    </row>
    <row r="38" spans="1:18">
      <c r="A38" s="378"/>
      <c r="B38" s="378"/>
      <c r="C38" s="175" t="s">
        <v>21</v>
      </c>
      <c r="D38" s="362">
        <v>29706919.984119348</v>
      </c>
      <c r="E38" s="362">
        <v>4573288.1465042755</v>
      </c>
      <c r="F38" s="367">
        <v>0.18195890574237975</v>
      </c>
      <c r="G38" s="368">
        <v>22.779502022704669</v>
      </c>
      <c r="H38" s="368">
        <v>3.0433967611561847</v>
      </c>
      <c r="I38" s="369">
        <v>1.5031186064301045</v>
      </c>
      <c r="J38" s="369">
        <v>4.7112565695143882E-2</v>
      </c>
      <c r="K38" s="367">
        <v>3.2357397137832249E-2</v>
      </c>
      <c r="L38" s="370">
        <v>44653024.167860098</v>
      </c>
      <c r="M38" s="370">
        <v>8058304.3866840228</v>
      </c>
      <c r="N38" s="367">
        <v>0.22020401945608356</v>
      </c>
      <c r="O38" s="362">
        <v>17794720.235744357</v>
      </c>
      <c r="P38" s="362">
        <v>2445779.3377142381</v>
      </c>
      <c r="Q38" s="367">
        <v>0.15934515312572017</v>
      </c>
      <c r="R38" s="271"/>
    </row>
    <row r="39" spans="1:18"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56"/>
    </row>
  </sheetData>
  <mergeCells count="32"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C4" sqref="C4:J138"/>
    </sheetView>
  </sheetViews>
  <sheetFormatPr defaultColWidth="9.28515625" defaultRowHeight="15"/>
  <cols>
    <col min="1" max="1" width="23" style="251" customWidth="1"/>
    <col min="2" max="2" width="12.42578125" customWidth="1"/>
    <col min="3" max="3" width="16.7109375" bestFit="1" customWidth="1"/>
    <col min="4" max="4" width="13.5703125" bestFit="1" customWidth="1"/>
    <col min="5" max="5" width="11.8554687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6.42578125" bestFit="1" customWidth="1"/>
    <col min="14" max="14" width="9.140625" bestFit="1" customWidth="1"/>
    <col min="15" max="15" width="12.7109375" bestFit="1" customWidth="1"/>
    <col min="16" max="16" width="15.42578125" bestFit="1" customWidth="1"/>
    <col min="17" max="17" width="9.140625" bestFit="1" customWidth="1"/>
  </cols>
  <sheetData>
    <row r="1" spans="1:18">
      <c r="A1" s="380" t="s">
        <v>0</v>
      </c>
      <c r="B1" s="380" t="s">
        <v>1</v>
      </c>
      <c r="C1" s="380" t="s">
        <v>301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18" ht="30">
      <c r="A2" s="383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82" t="s">
        <v>111</v>
      </c>
      <c r="B3" s="378" t="s">
        <v>319</v>
      </c>
      <c r="C3" s="175" t="s">
        <v>323</v>
      </c>
      <c r="D3" s="362">
        <v>144126979.62240806</v>
      </c>
      <c r="E3" s="362">
        <v>-923757.40324020386</v>
      </c>
      <c r="F3" s="363">
        <v>-6.3685123025390943E-3</v>
      </c>
      <c r="G3" s="364">
        <v>51.855598997042691</v>
      </c>
      <c r="H3" s="364">
        <v>-1.2979095366157125</v>
      </c>
      <c r="I3" s="365">
        <v>3.0071516956445992</v>
      </c>
      <c r="J3" s="365">
        <v>2.1765448015548916E-2</v>
      </c>
      <c r="K3" s="363">
        <v>7.2906639912455927E-3</v>
      </c>
      <c r="L3" s="366">
        <v>433411691.15965897</v>
      </c>
      <c r="M3" s="366">
        <v>379215.63483077288</v>
      </c>
      <c r="N3" s="363">
        <v>8.7572100538457266E-4</v>
      </c>
      <c r="O3" s="362">
        <v>224341910.26826811</v>
      </c>
      <c r="P3" s="362">
        <v>-2696444.1546520293</v>
      </c>
      <c r="Q3" s="363">
        <v>-1.1876601913829834E-2</v>
      </c>
      <c r="R3" s="256"/>
    </row>
    <row r="4" spans="1:18">
      <c r="A4" s="382"/>
      <c r="B4" s="378"/>
      <c r="C4" s="175" t="s">
        <v>324</v>
      </c>
      <c r="D4" s="362">
        <v>81462205.735001743</v>
      </c>
      <c r="E4" s="362">
        <v>6848285.4428972751</v>
      </c>
      <c r="F4" s="367">
        <v>9.178294634683537E-2</v>
      </c>
      <c r="G4" s="368">
        <v>29.309373477997141</v>
      </c>
      <c r="H4" s="368">
        <v>1.967274221550035</v>
      </c>
      <c r="I4" s="369">
        <v>2.3942594236899652</v>
      </c>
      <c r="J4" s="369">
        <v>2.8191246227033062E-2</v>
      </c>
      <c r="K4" s="367">
        <v>1.1914807229799158E-2</v>
      </c>
      <c r="L4" s="370">
        <v>195041653.75559866</v>
      </c>
      <c r="M4" s="370">
        <v>18500031.356694549</v>
      </c>
      <c r="N4" s="367">
        <v>0.1047913296893401</v>
      </c>
      <c r="O4" s="362">
        <v>41854897.317866921</v>
      </c>
      <c r="P4" s="362">
        <v>3260016.0401642919</v>
      </c>
      <c r="Q4" s="367">
        <v>8.4467575290811864E-2</v>
      </c>
      <c r="R4" s="256"/>
    </row>
    <row r="5" spans="1:18">
      <c r="A5" s="382"/>
      <c r="B5" s="378"/>
      <c r="C5" s="175" t="s">
        <v>325</v>
      </c>
      <c r="D5" s="362">
        <v>12385260.085151214</v>
      </c>
      <c r="E5" s="362">
        <v>-579064.48281398416</v>
      </c>
      <c r="F5" s="363">
        <v>-4.4665997042749955E-2</v>
      </c>
      <c r="G5" s="364">
        <v>4.456105873669661</v>
      </c>
      <c r="H5" s="364">
        <v>-0.29464100764130396</v>
      </c>
      <c r="I5" s="365">
        <v>2.3908775415316521</v>
      </c>
      <c r="J5" s="365">
        <v>-3.8089718798421934E-3</v>
      </c>
      <c r="K5" s="363">
        <v>-1.5905931145934814E-3</v>
      </c>
      <c r="L5" s="366">
        <v>29611640.183616437</v>
      </c>
      <c r="M5" s="366">
        <v>-1433853.0147791207</v>
      </c>
      <c r="N5" s="363">
        <v>-4.6185544729990723E-2</v>
      </c>
      <c r="O5" s="362">
        <v>7162569.731369257</v>
      </c>
      <c r="P5" s="362">
        <v>-292559.07233837433</v>
      </c>
      <c r="Q5" s="363">
        <v>-3.9242658315021606E-2</v>
      </c>
      <c r="R5" s="256"/>
    </row>
    <row r="6" spans="1:18">
      <c r="A6" s="382"/>
      <c r="B6" s="378"/>
      <c r="C6" s="175" t="s">
        <v>326</v>
      </c>
      <c r="D6" s="362">
        <v>34761558.929721974</v>
      </c>
      <c r="E6" s="362">
        <v>-729957.60462778062</v>
      </c>
      <c r="F6" s="367">
        <v>-2.056710098373243E-2</v>
      </c>
      <c r="G6" s="368">
        <v>12.506898188626689</v>
      </c>
      <c r="H6" s="368">
        <v>-0.49888630902437825</v>
      </c>
      <c r="I6" s="369">
        <v>2.8809573506966806</v>
      </c>
      <c r="J6" s="369">
        <v>4.4039736123894446E-2</v>
      </c>
      <c r="K6" s="367">
        <v>1.5523798046749563E-2</v>
      </c>
      <c r="L6" s="370">
        <v>100146568.72025836</v>
      </c>
      <c r="M6" s="370">
        <v>-539939.70393975079</v>
      </c>
      <c r="N6" s="367">
        <v>-5.362582459061481E-3</v>
      </c>
      <c r="O6" s="362">
        <v>29375792.036355257</v>
      </c>
      <c r="P6" s="362">
        <v>954984.36173128337</v>
      </c>
      <c r="Q6" s="367">
        <v>3.3601591223741269E-2</v>
      </c>
      <c r="R6" s="256"/>
    </row>
    <row r="7" spans="1:18">
      <c r="A7" s="382"/>
      <c r="B7" s="378" t="s">
        <v>320</v>
      </c>
      <c r="C7" s="175" t="s">
        <v>323</v>
      </c>
      <c r="D7" s="362">
        <v>1807762673.0399871</v>
      </c>
      <c r="E7" s="362">
        <v>2851244.9691872597</v>
      </c>
      <c r="F7" s="363">
        <v>1.5797146191460737E-3</v>
      </c>
      <c r="G7" s="364">
        <v>52.70607525583101</v>
      </c>
      <c r="H7" s="364">
        <v>-1.568761787363286</v>
      </c>
      <c r="I7" s="365">
        <v>3.0180822159644447</v>
      </c>
      <c r="J7" s="365">
        <v>0.14570594531979664</v>
      </c>
      <c r="K7" s="363">
        <v>5.0726621998968061E-2</v>
      </c>
      <c r="L7" s="366">
        <v>5455976374.1863317</v>
      </c>
      <c r="M7" s="366">
        <v>271591617.58042145</v>
      </c>
      <c r="N7" s="363">
        <v>5.2386470204465657E-2</v>
      </c>
      <c r="O7" s="362">
        <v>2812055984.8447642</v>
      </c>
      <c r="P7" s="362">
        <v>-74542348.943053246</v>
      </c>
      <c r="Q7" s="363">
        <v>-2.5823595915832939E-2</v>
      </c>
      <c r="R7" s="256"/>
    </row>
    <row r="8" spans="1:18">
      <c r="A8" s="382"/>
      <c r="B8" s="378"/>
      <c r="C8" s="175" t="s">
        <v>324</v>
      </c>
      <c r="D8" s="362">
        <v>971162960.51382697</v>
      </c>
      <c r="E8" s="362">
        <v>107289403.20375383</v>
      </c>
      <c r="F8" s="367">
        <v>0.12419572551546924</v>
      </c>
      <c r="G8" s="368">
        <v>28.31466145743633</v>
      </c>
      <c r="H8" s="368">
        <v>2.337432979779642</v>
      </c>
      <c r="I8" s="369">
        <v>2.4013952001527961</v>
      </c>
      <c r="J8" s="369">
        <v>9.8321139186743789E-2</v>
      </c>
      <c r="K8" s="367">
        <v>4.2691262453584233E-2</v>
      </c>
      <c r="L8" s="370">
        <v>2332146071.9440837</v>
      </c>
      <c r="M8" s="370">
        <v>342581290.14878392</v>
      </c>
      <c r="N8" s="367">
        <v>0.17218906028264783</v>
      </c>
      <c r="O8" s="362">
        <v>499994403.34258425</v>
      </c>
      <c r="P8" s="362">
        <v>51524267.684176683</v>
      </c>
      <c r="Q8" s="367">
        <v>0.11488896046229014</v>
      </c>
      <c r="R8" s="256"/>
    </row>
    <row r="9" spans="1:18">
      <c r="A9" s="382"/>
      <c r="B9" s="378"/>
      <c r="C9" s="175" t="s">
        <v>325</v>
      </c>
      <c r="D9" s="362">
        <v>147806398.66823605</v>
      </c>
      <c r="E9" s="362">
        <v>-4450818.1353751123</v>
      </c>
      <c r="F9" s="363">
        <v>-2.9232231015466389E-2</v>
      </c>
      <c r="G9" s="364">
        <v>4.3093572445552368</v>
      </c>
      <c r="H9" s="364">
        <v>-0.26911430930881508</v>
      </c>
      <c r="I9" s="365">
        <v>2.4918493590642194</v>
      </c>
      <c r="J9" s="365">
        <v>4.7833798018959595E-2</v>
      </c>
      <c r="K9" s="363">
        <v>1.9571805835189516E-2</v>
      </c>
      <c r="L9" s="366">
        <v>368311279.78703451</v>
      </c>
      <c r="M9" s="366">
        <v>-3807727.3624329567</v>
      </c>
      <c r="N9" s="363">
        <v>-1.0232552729840867E-2</v>
      </c>
      <c r="O9" s="362">
        <v>87076364.177535012</v>
      </c>
      <c r="P9" s="362">
        <v>-3014884.6902668178</v>
      </c>
      <c r="Q9" s="363">
        <v>-3.3464789623360663E-2</v>
      </c>
      <c r="R9" s="256"/>
    </row>
    <row r="10" spans="1:18">
      <c r="A10" s="382"/>
      <c r="B10" s="378"/>
      <c r="C10" s="175" t="s">
        <v>326</v>
      </c>
      <c r="D10" s="362">
        <v>439106427.90030891</v>
      </c>
      <c r="E10" s="362">
        <v>-5703862.6140449643</v>
      </c>
      <c r="F10" s="367">
        <v>-1.2823135470740425E-2</v>
      </c>
      <c r="G10" s="368">
        <v>12.802331179520314</v>
      </c>
      <c r="H10" s="368">
        <v>-0.57339776614153948</v>
      </c>
      <c r="I10" s="369">
        <v>2.8704237306116736</v>
      </c>
      <c r="J10" s="369">
        <v>0.21993824268308204</v>
      </c>
      <c r="K10" s="367">
        <v>8.2980361026224012E-2</v>
      </c>
      <c r="L10" s="370">
        <v>1260421510.9091706</v>
      </c>
      <c r="M10" s="370">
        <v>81458291.019574881</v>
      </c>
      <c r="N10" s="367">
        <v>6.9093157144633446E-2</v>
      </c>
      <c r="O10" s="362">
        <v>362574881.7307111</v>
      </c>
      <c r="P10" s="362">
        <v>6633377.3571406007</v>
      </c>
      <c r="Q10" s="367">
        <v>1.863614463509905E-2</v>
      </c>
      <c r="R10" s="256"/>
    </row>
    <row r="11" spans="1:18">
      <c r="A11" s="382"/>
      <c r="B11" s="378" t="s">
        <v>321</v>
      </c>
      <c r="C11" s="175" t="s">
        <v>323</v>
      </c>
      <c r="D11" s="362">
        <v>180791617.24401134</v>
      </c>
      <c r="E11" s="362">
        <v>-730060.06555446982</v>
      </c>
      <c r="F11" s="363">
        <v>-4.0218891560231144E-3</v>
      </c>
      <c r="G11" s="364">
        <v>51.900870793357164</v>
      </c>
      <c r="H11" s="364">
        <v>-1.3198112317570079</v>
      </c>
      <c r="I11" s="365">
        <v>3.0149697889738172</v>
      </c>
      <c r="J11" s="365">
        <v>2.3880998539918874E-2</v>
      </c>
      <c r="K11" s="363">
        <v>7.9840486903281164E-3</v>
      </c>
      <c r="L11" s="366">
        <v>545081264.09041202</v>
      </c>
      <c r="M11" s="366">
        <v>2133809.8690104485</v>
      </c>
      <c r="N11" s="363">
        <v>3.9300485754563087E-3</v>
      </c>
      <c r="O11" s="362">
        <v>281438652.86470354</v>
      </c>
      <c r="P11" s="362">
        <v>-2507529.0795567632</v>
      </c>
      <c r="Q11" s="363">
        <v>-8.8310012213828632E-3</v>
      </c>
      <c r="R11" s="256"/>
    </row>
    <row r="12" spans="1:18">
      <c r="A12" s="382"/>
      <c r="B12" s="378"/>
      <c r="C12" s="175" t="s">
        <v>324</v>
      </c>
      <c r="D12" s="362">
        <v>102317943.3817635</v>
      </c>
      <c r="E12" s="362">
        <v>8763552.2539552003</v>
      </c>
      <c r="F12" s="367">
        <v>9.3673339629595467E-2</v>
      </c>
      <c r="G12" s="368">
        <v>29.372989966296934</v>
      </c>
      <c r="H12" s="368">
        <v>1.9436020493097672</v>
      </c>
      <c r="I12" s="369">
        <v>2.3978520207853289</v>
      </c>
      <c r="J12" s="369">
        <v>2.9477023051394546E-2</v>
      </c>
      <c r="K12" s="367">
        <v>1.2446096196589736E-2</v>
      </c>
      <c r="L12" s="370">
        <v>245343287.3005605</v>
      </c>
      <c r="M12" s="370">
        <v>23771406.425237924</v>
      </c>
      <c r="N12" s="367">
        <v>0.10728530322227114</v>
      </c>
      <c r="O12" s="362">
        <v>52562320.018014073</v>
      </c>
      <c r="P12" s="362">
        <v>4176714.6132839024</v>
      </c>
      <c r="Q12" s="367">
        <v>8.6321429242168526E-2</v>
      </c>
      <c r="R12" s="256"/>
    </row>
    <row r="13" spans="1:18">
      <c r="A13" s="382"/>
      <c r="B13" s="378"/>
      <c r="C13" s="175" t="s">
        <v>325</v>
      </c>
      <c r="D13" s="362">
        <v>15395991.413503136</v>
      </c>
      <c r="E13" s="362">
        <v>-502847.7462301366</v>
      </c>
      <c r="F13" s="363">
        <v>-3.1627953536613587E-2</v>
      </c>
      <c r="G13" s="364">
        <v>4.4198142218584051</v>
      </c>
      <c r="H13" s="364">
        <v>-0.24159633819048931</v>
      </c>
      <c r="I13" s="365">
        <v>2.4066148419279254</v>
      </c>
      <c r="J13" s="365">
        <v>-1.2255297326691839E-2</v>
      </c>
      <c r="K13" s="363">
        <v>-5.0665379376126198E-3</v>
      </c>
      <c r="L13" s="366">
        <v>37052221.441931546</v>
      </c>
      <c r="M13" s="366">
        <v>-1405005.8503592387</v>
      </c>
      <c r="N13" s="363">
        <v>-3.6534247247743963E-2</v>
      </c>
      <c r="O13" s="362">
        <v>8986619.4744882584</v>
      </c>
      <c r="P13" s="362">
        <v>-225837.97434070893</v>
      </c>
      <c r="Q13" s="363">
        <v>-2.4514411664329164E-2</v>
      </c>
      <c r="R13" s="256"/>
    </row>
    <row r="14" spans="1:18">
      <c r="A14" s="382"/>
      <c r="B14" s="378"/>
      <c r="C14" s="175" t="s">
        <v>326</v>
      </c>
      <c r="D14" s="362">
        <v>43382886.371106751</v>
      </c>
      <c r="E14" s="362">
        <v>-757611.92712438852</v>
      </c>
      <c r="F14" s="367">
        <v>-1.7163646907781931E-2</v>
      </c>
      <c r="G14" s="368">
        <v>12.454170245906633</v>
      </c>
      <c r="H14" s="368">
        <v>-0.48746548145591717</v>
      </c>
      <c r="I14" s="369">
        <v>2.8882194728124246</v>
      </c>
      <c r="J14" s="369">
        <v>4.2237474010422549E-2</v>
      </c>
      <c r="K14" s="367">
        <v>1.4841089658403372E-2</v>
      </c>
      <c r="L14" s="370">
        <v>125299297.20383926</v>
      </c>
      <c r="M14" s="370">
        <v>-323766.37107697129</v>
      </c>
      <c r="N14" s="367">
        <v>-2.5772844720021565E-3</v>
      </c>
      <c r="O14" s="362">
        <v>36655330.955193043</v>
      </c>
      <c r="P14" s="362">
        <v>1374211.115508087</v>
      </c>
      <c r="Q14" s="367">
        <v>3.8950325889665925E-2</v>
      </c>
      <c r="R14" s="256"/>
    </row>
    <row r="15" spans="1:18">
      <c r="A15" s="382" t="s">
        <v>112</v>
      </c>
      <c r="B15" s="378" t="s">
        <v>319</v>
      </c>
      <c r="C15" s="175" t="s">
        <v>323</v>
      </c>
      <c r="D15" s="362">
        <v>143747384.35208073</v>
      </c>
      <c r="E15" s="362">
        <v>-858985.45564809442</v>
      </c>
      <c r="F15" s="363">
        <v>-5.9401633329860684E-3</v>
      </c>
      <c r="G15" s="364">
        <v>51.847877929308588</v>
      </c>
      <c r="H15" s="364">
        <v>-1.2827371392658549</v>
      </c>
      <c r="I15" s="365">
        <v>2.9999024020425851</v>
      </c>
      <c r="J15" s="365">
        <v>2.2495570015163668E-2</v>
      </c>
      <c r="K15" s="363">
        <v>7.5554236569832954E-3</v>
      </c>
      <c r="L15" s="366">
        <v>431228123.60514569</v>
      </c>
      <c r="M15" s="366">
        <v>676130.18493002653</v>
      </c>
      <c r="N15" s="363">
        <v>1.5703798734247837E-3</v>
      </c>
      <c r="O15" s="362">
        <v>223280613.19703269</v>
      </c>
      <c r="P15" s="362">
        <v>-2504757.0201794803</v>
      </c>
      <c r="Q15" s="363">
        <v>-1.1093531072318061E-2</v>
      </c>
      <c r="R15" s="256"/>
    </row>
    <row r="16" spans="1:18">
      <c r="A16" s="382"/>
      <c r="B16" s="378"/>
      <c r="C16" s="175" t="s">
        <v>324</v>
      </c>
      <c r="D16" s="362">
        <v>81444459.087417066</v>
      </c>
      <c r="E16" s="362">
        <v>6850496.9474798441</v>
      </c>
      <c r="F16" s="367">
        <v>9.1837150768696377E-2</v>
      </c>
      <c r="G16" s="368">
        <v>29.375994504639095</v>
      </c>
      <c r="H16" s="368">
        <v>1.9690200112859237</v>
      </c>
      <c r="I16" s="369">
        <v>2.3938861327141736</v>
      </c>
      <c r="J16" s="369">
        <v>2.8260041075784503E-2</v>
      </c>
      <c r="K16" s="367">
        <v>1.1946114889277416E-2</v>
      </c>
      <c r="L16" s="370">
        <v>194968761.19577459</v>
      </c>
      <c r="M16" s="370">
        <v>18507338.078852922</v>
      </c>
      <c r="N16" s="367">
        <v>0.10488036281216057</v>
      </c>
      <c r="O16" s="362">
        <v>41842536.918139815</v>
      </c>
      <c r="P16" s="362">
        <v>3261311.6050558686</v>
      </c>
      <c r="Q16" s="367">
        <v>8.4531053085809299E-2</v>
      </c>
      <c r="R16" s="256"/>
    </row>
    <row r="17" spans="1:18">
      <c r="A17" s="382"/>
      <c r="B17" s="378"/>
      <c r="C17" s="175" t="s">
        <v>325</v>
      </c>
      <c r="D17" s="362">
        <v>12384843.741501857</v>
      </c>
      <c r="E17" s="362">
        <v>-579451.12038248777</v>
      </c>
      <c r="F17" s="363">
        <v>-4.4695922651844501E-2</v>
      </c>
      <c r="G17" s="364">
        <v>4.4670577442312602</v>
      </c>
      <c r="H17" s="364">
        <v>-0.29622454311276503</v>
      </c>
      <c r="I17" s="365">
        <v>2.3906977622862522</v>
      </c>
      <c r="J17" s="365">
        <v>-3.9847100542402814E-3</v>
      </c>
      <c r="K17" s="363">
        <v>-1.663982636639814E-3</v>
      </c>
      <c r="L17" s="366">
        <v>29608418.219073381</v>
      </c>
      <c r="M17" s="366">
        <v>-1436951.4529349655</v>
      </c>
      <c r="N17" s="363">
        <v>-4.6285532049263181E-2</v>
      </c>
      <c r="O17" s="362">
        <v>7159377.0777503252</v>
      </c>
      <c r="P17" s="362">
        <v>-295690.1072529871</v>
      </c>
      <c r="Q17" s="363">
        <v>-3.9662970153749956E-2</v>
      </c>
      <c r="R17" s="256"/>
    </row>
    <row r="18" spans="1:18">
      <c r="A18" s="382"/>
      <c r="B18" s="378"/>
      <c r="C18" s="175" t="s">
        <v>326</v>
      </c>
      <c r="D18" s="362">
        <v>34468599.305498883</v>
      </c>
      <c r="E18" s="362">
        <v>-768509.24154126644</v>
      </c>
      <c r="F18" s="367">
        <v>-2.1809656729221607E-2</v>
      </c>
      <c r="G18" s="368">
        <v>12.432391290046374</v>
      </c>
      <c r="H18" s="368">
        <v>-0.51426695766175889</v>
      </c>
      <c r="I18" s="369">
        <v>2.8519859737218338</v>
      </c>
      <c r="J18" s="369">
        <v>4.0734879488986575E-2</v>
      </c>
      <c r="K18" s="367">
        <v>1.4489947046193174E-2</v>
      </c>
      <c r="L18" s="370">
        <v>98303961.753120959</v>
      </c>
      <c r="M18" s="370">
        <v>-756398.20734727383</v>
      </c>
      <c r="N18" s="367">
        <v>-7.6357304541304688E-3</v>
      </c>
      <c r="O18" s="362">
        <v>28797954.598347664</v>
      </c>
      <c r="P18" s="362">
        <v>904408.07473134249</v>
      </c>
      <c r="Q18" s="367">
        <v>3.2423559835448576E-2</v>
      </c>
      <c r="R18" s="256"/>
    </row>
    <row r="19" spans="1:18">
      <c r="A19" s="382"/>
      <c r="B19" s="378" t="s">
        <v>320</v>
      </c>
      <c r="C19" s="175" t="s">
        <v>323</v>
      </c>
      <c r="D19" s="362">
        <v>1801677649.0822444</v>
      </c>
      <c r="E19" s="362">
        <v>3229656.3997974396</v>
      </c>
      <c r="F19" s="363">
        <v>1.7958019430855468E-3</v>
      </c>
      <c r="G19" s="364">
        <v>52.690793063997475</v>
      </c>
      <c r="H19" s="364">
        <v>-1.5618654015026792</v>
      </c>
      <c r="I19" s="365">
        <v>3.0090263512689162</v>
      </c>
      <c r="J19" s="365">
        <v>0.14558726892690199</v>
      </c>
      <c r="K19" s="363">
        <v>5.0843501377310876E-2</v>
      </c>
      <c r="L19" s="366">
        <v>5421295522.5807047</v>
      </c>
      <c r="M19" s="366">
        <v>271549252.77424145</v>
      </c>
      <c r="N19" s="363">
        <v>5.2730608178963106E-2</v>
      </c>
      <c r="O19" s="362">
        <v>2794937089.821197</v>
      </c>
      <c r="P19" s="362">
        <v>-73491171.016423225</v>
      </c>
      <c r="Q19" s="363">
        <v>-2.5620710833103702E-2</v>
      </c>
      <c r="R19" s="256"/>
    </row>
    <row r="20" spans="1:18">
      <c r="A20" s="382"/>
      <c r="B20" s="378"/>
      <c r="C20" s="175" t="s">
        <v>324</v>
      </c>
      <c r="D20" s="362">
        <v>970920597.98555505</v>
      </c>
      <c r="E20" s="362">
        <v>107331746.01973248</v>
      </c>
      <c r="F20" s="367">
        <v>0.12428570120539287</v>
      </c>
      <c r="G20" s="368">
        <v>28.394966400393105</v>
      </c>
      <c r="H20" s="368">
        <v>2.3436203337026846</v>
      </c>
      <c r="I20" s="369">
        <v>2.4009546998662121</v>
      </c>
      <c r="J20" s="369">
        <v>9.8380738630552855E-2</v>
      </c>
      <c r="K20" s="367">
        <v>4.2726418472029258E-2</v>
      </c>
      <c r="L20" s="370">
        <v>2331136372.9303317</v>
      </c>
      <c r="M20" s="370">
        <v>342659169.18043208</v>
      </c>
      <c r="N20" s="367">
        <v>0.17232240255721332</v>
      </c>
      <c r="O20" s="362">
        <v>499820528.39024889</v>
      </c>
      <c r="P20" s="362">
        <v>51535856.041891575</v>
      </c>
      <c r="Q20" s="367">
        <v>0.11496234250419252</v>
      </c>
      <c r="R20" s="256"/>
    </row>
    <row r="21" spans="1:18">
      <c r="A21" s="382"/>
      <c r="B21" s="378"/>
      <c r="C21" s="175" t="s">
        <v>325</v>
      </c>
      <c r="D21" s="362">
        <v>147800114.74217626</v>
      </c>
      <c r="E21" s="362">
        <v>-4454272.9402730763</v>
      </c>
      <c r="F21" s="363">
        <v>-2.9255465199224135E-2</v>
      </c>
      <c r="G21" s="364">
        <v>4.3224742587454905</v>
      </c>
      <c r="H21" s="364">
        <v>-0.27048885635098685</v>
      </c>
      <c r="I21" s="365">
        <v>2.4916435766455116</v>
      </c>
      <c r="J21" s="365">
        <v>4.7635276976641716E-2</v>
      </c>
      <c r="K21" s="363">
        <v>1.949063633830362E-2</v>
      </c>
      <c r="L21" s="366">
        <v>368265206.52481306</v>
      </c>
      <c r="M21" s="366">
        <v>-3845780.6320949197</v>
      </c>
      <c r="N21" s="363">
        <v>-1.0335036494026633E-2</v>
      </c>
      <c r="O21" s="362">
        <v>87031401.340699628</v>
      </c>
      <c r="P21" s="362">
        <v>-3052290.3177358806</v>
      </c>
      <c r="Q21" s="363">
        <v>-3.3882828973184759E-2</v>
      </c>
      <c r="R21" s="256"/>
    </row>
    <row r="22" spans="1:18">
      <c r="A22" s="382"/>
      <c r="B22" s="378"/>
      <c r="C22" s="175" t="s">
        <v>326</v>
      </c>
      <c r="D22" s="362">
        <v>434886772.08298922</v>
      </c>
      <c r="E22" s="362">
        <v>-6126516.0591447353</v>
      </c>
      <c r="F22" s="367">
        <v>-1.3891908075953991E-2</v>
      </c>
      <c r="G22" s="368">
        <v>12.718439908363763</v>
      </c>
      <c r="H22" s="368">
        <v>-0.58533278769053787</v>
      </c>
      <c r="I22" s="369">
        <v>2.8371342644463775</v>
      </c>
      <c r="J22" s="369">
        <v>0.21650331228083086</v>
      </c>
      <c r="K22" s="367">
        <v>8.2614956563007977E-2</v>
      </c>
      <c r="L22" s="370">
        <v>1233832162.2311311</v>
      </c>
      <c r="M22" s="370">
        <v>78099089.009552002</v>
      </c>
      <c r="N22" s="367">
        <v>6.7575369104781791E-2</v>
      </c>
      <c r="O22" s="362">
        <v>354145476.22001666</v>
      </c>
      <c r="P22" s="362">
        <v>6071997.8835583329</v>
      </c>
      <c r="Q22" s="367">
        <v>1.7444586449327105E-2</v>
      </c>
      <c r="R22" s="256"/>
    </row>
    <row r="23" spans="1:18">
      <c r="A23" s="382"/>
      <c r="B23" s="378" t="s">
        <v>321</v>
      </c>
      <c r="C23" s="175" t="s">
        <v>323</v>
      </c>
      <c r="D23" s="362">
        <v>180306811.62623644</v>
      </c>
      <c r="E23" s="362">
        <v>-658391.12734955549</v>
      </c>
      <c r="F23" s="363">
        <v>-3.6382194882298101E-3</v>
      </c>
      <c r="G23" s="364">
        <v>51.892298135120484</v>
      </c>
      <c r="H23" s="364">
        <v>-1.3048498898487324</v>
      </c>
      <c r="I23" s="365">
        <v>3.0076318524751011</v>
      </c>
      <c r="J23" s="365">
        <v>2.4481658492123692E-2</v>
      </c>
      <c r="K23" s="363">
        <v>8.2066462967581282E-3</v>
      </c>
      <c r="L23" s="366">
        <v>542296509.8652966</v>
      </c>
      <c r="M23" s="366">
        <v>2450130.1667677164</v>
      </c>
      <c r="N23" s="363">
        <v>4.5385692280384728E-3</v>
      </c>
      <c r="O23" s="362">
        <v>280085613.14573622</v>
      </c>
      <c r="P23" s="362">
        <v>-2291325.1416586041</v>
      </c>
      <c r="Q23" s="363">
        <v>-8.1144202340155767E-3</v>
      </c>
      <c r="R23" s="256"/>
    </row>
    <row r="24" spans="1:18">
      <c r="A24" s="382"/>
      <c r="B24" s="378"/>
      <c r="C24" s="175" t="s">
        <v>324</v>
      </c>
      <c r="D24" s="362">
        <v>102295231.21637861</v>
      </c>
      <c r="E24" s="362">
        <v>8765724.9043937922</v>
      </c>
      <c r="F24" s="367">
        <v>9.372149228665988E-2</v>
      </c>
      <c r="G24" s="368">
        <v>29.440566267042723</v>
      </c>
      <c r="H24" s="368">
        <v>1.9463136910051162</v>
      </c>
      <c r="I24" s="369">
        <v>2.3974776900067898</v>
      </c>
      <c r="J24" s="369">
        <v>2.95492127997945E-2</v>
      </c>
      <c r="K24" s="367">
        <v>1.247892961473575E-2</v>
      </c>
      <c r="L24" s="370">
        <v>245250534.63535386</v>
      </c>
      <c r="M24" s="370">
        <v>23779353.180093586</v>
      </c>
      <c r="N24" s="367">
        <v>0.10736996580702889</v>
      </c>
      <c r="O24" s="362">
        <v>52546586.424749255</v>
      </c>
      <c r="P24" s="362">
        <v>4178066.5246403515</v>
      </c>
      <c r="Q24" s="367">
        <v>8.6379871314419612E-2</v>
      </c>
      <c r="R24" s="256"/>
    </row>
    <row r="25" spans="1:18">
      <c r="A25" s="382"/>
      <c r="B25" s="378"/>
      <c r="C25" s="175" t="s">
        <v>325</v>
      </c>
      <c r="D25" s="362">
        <v>15395477.412334409</v>
      </c>
      <c r="E25" s="362">
        <v>-503331.90335738286</v>
      </c>
      <c r="F25" s="363">
        <v>-3.165846532045672E-2</v>
      </c>
      <c r="G25" s="364">
        <v>4.4308182070761077</v>
      </c>
      <c r="H25" s="364">
        <v>-0.24284998834637328</v>
      </c>
      <c r="I25" s="365">
        <v>2.4064372507332585</v>
      </c>
      <c r="J25" s="365">
        <v>-1.2429611604950708E-2</v>
      </c>
      <c r="K25" s="363">
        <v>-5.1386092382676917E-3</v>
      </c>
      <c r="L25" s="366">
        <v>37048250.337863997</v>
      </c>
      <c r="M25" s="366">
        <v>-1408852.6664968953</v>
      </c>
      <c r="N25" s="363">
        <v>-3.6634394076359225E-2</v>
      </c>
      <c r="O25" s="362">
        <v>8982691.9243314266</v>
      </c>
      <c r="P25" s="362">
        <v>-229702.80210820027</v>
      </c>
      <c r="Q25" s="363">
        <v>-2.4934103338945288E-2</v>
      </c>
      <c r="R25" s="256"/>
    </row>
    <row r="26" spans="1:18">
      <c r="A26" s="382"/>
      <c r="B26" s="378"/>
      <c r="C26" s="175" t="s">
        <v>326</v>
      </c>
      <c r="D26" s="362">
        <v>43014244.28005401</v>
      </c>
      <c r="E26" s="362">
        <v>-812495.74661670625</v>
      </c>
      <c r="F26" s="367">
        <v>-1.8538813202219988E-2</v>
      </c>
      <c r="G26" s="368">
        <v>12.379498966819231</v>
      </c>
      <c r="H26" s="368">
        <v>-0.5039589641804092</v>
      </c>
      <c r="I26" s="369">
        <v>2.858878557395494</v>
      </c>
      <c r="J26" s="369">
        <v>3.8344644361018698E-2</v>
      </c>
      <c r="K26" s="367">
        <v>1.3594817698811342E-2</v>
      </c>
      <c r="L26" s="370">
        <v>122972500.6348182</v>
      </c>
      <c r="M26" s="370">
        <v>-642305.90815202892</v>
      </c>
      <c r="N26" s="367">
        <v>-5.1960272892451155E-3</v>
      </c>
      <c r="O26" s="362">
        <v>35928290.632613301</v>
      </c>
      <c r="P26" s="362">
        <v>1302070.2589283809</v>
      </c>
      <c r="Q26" s="367">
        <v>3.7603591869874498E-2</v>
      </c>
      <c r="R26" s="256"/>
    </row>
    <row r="27" spans="1:18">
      <c r="A27" s="382" t="s">
        <v>113</v>
      </c>
      <c r="B27" s="378" t="s">
        <v>319</v>
      </c>
      <c r="C27" s="175" t="s">
        <v>323</v>
      </c>
      <c r="D27" s="362">
        <v>90747532.969540566</v>
      </c>
      <c r="E27" s="362">
        <v>-919120.15461976826</v>
      </c>
      <c r="F27" s="363">
        <v>-1.0026766804443504E-2</v>
      </c>
      <c r="G27" s="364">
        <v>52.353733111666763</v>
      </c>
      <c r="H27" s="364">
        <v>-1.4178521933943742</v>
      </c>
      <c r="I27" s="365">
        <v>3.2115441151395236</v>
      </c>
      <c r="J27" s="365">
        <v>2.8184370890627086E-3</v>
      </c>
      <c r="K27" s="363">
        <v>8.7836648310026877E-4</v>
      </c>
      <c r="L27" s="366">
        <v>291439705.47175789</v>
      </c>
      <c r="M27" s="366">
        <v>-2693438.2286798954</v>
      </c>
      <c r="N27" s="363">
        <v>-9.1572074972382199E-3</v>
      </c>
      <c r="O27" s="362">
        <v>167464539.6850847</v>
      </c>
      <c r="P27" s="362">
        <v>-1990564.6629059613</v>
      </c>
      <c r="Q27" s="363">
        <v>-1.1746855726565576E-2</v>
      </c>
      <c r="R27" s="256"/>
    </row>
    <row r="28" spans="1:18">
      <c r="A28" s="382"/>
      <c r="B28" s="378"/>
      <c r="C28" s="175" t="s">
        <v>324</v>
      </c>
      <c r="D28" s="362">
        <v>56161437.021077722</v>
      </c>
      <c r="E28" s="362">
        <v>4596363.8958332464</v>
      </c>
      <c r="F28" s="367">
        <v>8.9137154613730701E-2</v>
      </c>
      <c r="G28" s="368">
        <v>32.400449783644078</v>
      </c>
      <c r="H28" s="368">
        <v>2.1524191878264958</v>
      </c>
      <c r="I28" s="369">
        <v>2.5215123616166704</v>
      </c>
      <c r="J28" s="369">
        <v>3.9861248318448617E-2</v>
      </c>
      <c r="K28" s="367">
        <v>1.6062390117953081E-2</v>
      </c>
      <c r="L28" s="370">
        <v>141611757.6948036</v>
      </c>
      <c r="M28" s="370">
        <v>13645236.566236436</v>
      </c>
      <c r="N28" s="367">
        <v>0.10663130048309395</v>
      </c>
      <c r="O28" s="362">
        <v>29315710.124428988</v>
      </c>
      <c r="P28" s="362">
        <v>2273215.9081639461</v>
      </c>
      <c r="Q28" s="367">
        <v>8.4060881736148896E-2</v>
      </c>
      <c r="R28" s="256"/>
    </row>
    <row r="29" spans="1:18">
      <c r="A29" s="382"/>
      <c r="B29" s="378"/>
      <c r="C29" s="175" t="s">
        <v>325</v>
      </c>
      <c r="D29" s="362">
        <v>5627128.2727436889</v>
      </c>
      <c r="E29" s="362">
        <v>-281618.91312640999</v>
      </c>
      <c r="F29" s="363">
        <v>-4.7661357690147968E-2</v>
      </c>
      <c r="G29" s="364">
        <v>3.2463821564738344</v>
      </c>
      <c r="H29" s="364">
        <v>-0.21968421032921714</v>
      </c>
      <c r="I29" s="365">
        <v>2.7644689530661313</v>
      </c>
      <c r="J29" s="365">
        <v>2.007735752715778E-2</v>
      </c>
      <c r="K29" s="363">
        <v>7.3157772235542678E-3</v>
      </c>
      <c r="L29" s="366">
        <v>15556021.404920572</v>
      </c>
      <c r="M29" s="366">
        <v>-659894.71214588732</v>
      </c>
      <c r="N29" s="363">
        <v>-4.0694260341626973E-2</v>
      </c>
      <c r="O29" s="362">
        <v>4094667.5343053341</v>
      </c>
      <c r="P29" s="362">
        <v>-176269.45387441851</v>
      </c>
      <c r="Q29" s="363">
        <v>-4.1271846052110331E-2</v>
      </c>
      <c r="R29" s="256"/>
    </row>
    <row r="30" spans="1:18">
      <c r="A30" s="382"/>
      <c r="B30" s="378"/>
      <c r="C30" s="175" t="s">
        <v>326</v>
      </c>
      <c r="D30" s="362">
        <v>17269372.092584088</v>
      </c>
      <c r="E30" s="362">
        <v>-854435.20104263723</v>
      </c>
      <c r="F30" s="367">
        <v>-4.7144354781519945E-2</v>
      </c>
      <c r="G30" s="368">
        <v>9.9629826614094341</v>
      </c>
      <c r="H30" s="368">
        <v>-0.66842818132897541</v>
      </c>
      <c r="I30" s="369">
        <v>3.1040418339105811</v>
      </c>
      <c r="J30" s="369">
        <v>0.10077604694678799</v>
      </c>
      <c r="K30" s="367">
        <v>3.3555487291276137E-2</v>
      </c>
      <c r="L30" s="370">
        <v>53604853.420748927</v>
      </c>
      <c r="M30" s="370">
        <v>-825756.95372507721</v>
      </c>
      <c r="N30" s="367">
        <v>-1.5170819287970497E-2</v>
      </c>
      <c r="O30" s="362">
        <v>17234037.421943784</v>
      </c>
      <c r="P30" s="362">
        <v>607849.35618455522</v>
      </c>
      <c r="Q30" s="367">
        <v>3.6559754634099766E-2</v>
      </c>
      <c r="R30" s="256"/>
    </row>
    <row r="31" spans="1:18">
      <c r="A31" s="382"/>
      <c r="B31" s="378" t="s">
        <v>320</v>
      </c>
      <c r="C31" s="175" t="s">
        <v>323</v>
      </c>
      <c r="D31" s="362">
        <v>1116943455.7281778</v>
      </c>
      <c r="E31" s="362">
        <v>-23680389.287257671</v>
      </c>
      <c r="F31" s="363">
        <v>-2.0760910260417376E-2</v>
      </c>
      <c r="G31" s="364">
        <v>52.847201399308126</v>
      </c>
      <c r="H31" s="364">
        <v>-2.0660855307984107</v>
      </c>
      <c r="I31" s="365">
        <v>3.2684359655875217</v>
      </c>
      <c r="J31" s="365">
        <v>0.16501407565227577</v>
      </c>
      <c r="K31" s="363">
        <v>5.3171654227043827E-2</v>
      </c>
      <c r="L31" s="366">
        <v>3650658162.2295899</v>
      </c>
      <c r="M31" s="366">
        <v>110821153.42658043</v>
      </c>
      <c r="N31" s="363">
        <v>3.1306852024820891E-2</v>
      </c>
      <c r="O31" s="362">
        <v>2075587288.3684361</v>
      </c>
      <c r="P31" s="362">
        <v>-87854160.649376631</v>
      </c>
      <c r="Q31" s="363">
        <v>-4.0608522448925904E-2</v>
      </c>
      <c r="R31" s="256"/>
    </row>
    <row r="32" spans="1:18">
      <c r="A32" s="382"/>
      <c r="B32" s="378"/>
      <c r="C32" s="175" t="s">
        <v>324</v>
      </c>
      <c r="D32" s="362">
        <v>668531218.31695569</v>
      </c>
      <c r="E32" s="362">
        <v>67146075.435546875</v>
      </c>
      <c r="F32" s="367">
        <v>0.11165236825411209</v>
      </c>
      <c r="G32" s="368">
        <v>31.630969101374983</v>
      </c>
      <c r="H32" s="368">
        <v>2.6783612360685893</v>
      </c>
      <c r="I32" s="369">
        <v>2.5352188776935662</v>
      </c>
      <c r="J32" s="369">
        <v>0.10515559462838864</v>
      </c>
      <c r="K32" s="367">
        <v>4.3272780326835722E-2</v>
      </c>
      <c r="L32" s="370">
        <v>1694872965.0046248</v>
      </c>
      <c r="M32" s="370">
        <v>233469010.30760765</v>
      </c>
      <c r="N32" s="367">
        <v>0.15975665698537894</v>
      </c>
      <c r="O32" s="362">
        <v>349475821.42668706</v>
      </c>
      <c r="P32" s="362">
        <v>32876712.291884542</v>
      </c>
      <c r="Q32" s="367">
        <v>0.10384335060742762</v>
      </c>
      <c r="R32" s="256"/>
    </row>
    <row r="33" spans="1:18">
      <c r="A33" s="382"/>
      <c r="B33" s="378"/>
      <c r="C33" s="175" t="s">
        <v>325</v>
      </c>
      <c r="D33" s="362">
        <v>68376747.781959251</v>
      </c>
      <c r="E33" s="362">
        <v>-4099406.2361139953</v>
      </c>
      <c r="F33" s="363">
        <v>-5.65621381494903E-2</v>
      </c>
      <c r="G33" s="364">
        <v>3.2351859375970871</v>
      </c>
      <c r="H33" s="364">
        <v>-0.2540483604384689</v>
      </c>
      <c r="I33" s="365">
        <v>2.8119028202919032</v>
      </c>
      <c r="J33" s="365">
        <v>8.970558195349998E-2</v>
      </c>
      <c r="K33" s="363">
        <v>3.2953373359622978E-2</v>
      </c>
      <c r="L33" s="366">
        <v>192268769.93047935</v>
      </c>
      <c r="M33" s="366">
        <v>-5025616.3829084039</v>
      </c>
      <c r="N33" s="363">
        <v>-2.5472678046326056E-2</v>
      </c>
      <c r="O33" s="362">
        <v>49440702.656668968</v>
      </c>
      <c r="P33" s="362">
        <v>-3001199.6035475358</v>
      </c>
      <c r="Q33" s="363">
        <v>-5.7229037738859963E-2</v>
      </c>
      <c r="R33" s="256"/>
    </row>
    <row r="34" spans="1:18">
      <c r="A34" s="382"/>
      <c r="B34" s="378"/>
      <c r="C34" s="175" t="s">
        <v>326</v>
      </c>
      <c r="D34" s="362">
        <v>216391289.76060829</v>
      </c>
      <c r="E34" s="362">
        <v>-6544438.9261645377</v>
      </c>
      <c r="F34" s="367">
        <v>-2.9355720434383791E-2</v>
      </c>
      <c r="G34" s="368">
        <v>10.238364361586736</v>
      </c>
      <c r="H34" s="368">
        <v>-0.49447599577355739</v>
      </c>
      <c r="I34" s="369">
        <v>3.0795174003426853</v>
      </c>
      <c r="J34" s="369">
        <v>0.22774915150639519</v>
      </c>
      <c r="K34" s="367">
        <v>7.9862433281292014E-2</v>
      </c>
      <c r="L34" s="370">
        <v>666380742.10038912</v>
      </c>
      <c r="M34" s="370">
        <v>30619709.500268698</v>
      </c>
      <c r="N34" s="367">
        <v>4.8162293582292917E-2</v>
      </c>
      <c r="O34" s="362">
        <v>207685444.40789106</v>
      </c>
      <c r="P34" s="362">
        <v>3590958.1414600909</v>
      </c>
      <c r="Q34" s="367">
        <v>1.7594586738479294E-2</v>
      </c>
      <c r="R34" s="256"/>
    </row>
    <row r="35" spans="1:18">
      <c r="A35" s="382"/>
      <c r="B35" s="378" t="s">
        <v>321</v>
      </c>
      <c r="C35" s="175" t="s">
        <v>323</v>
      </c>
      <c r="D35" s="362">
        <v>113607273.17709573</v>
      </c>
      <c r="E35" s="362">
        <v>-816798.00179824233</v>
      </c>
      <c r="F35" s="363">
        <v>-7.1383406776467182E-3</v>
      </c>
      <c r="G35" s="364">
        <v>52.379810019634213</v>
      </c>
      <c r="H35" s="364">
        <v>-1.4350237924096376</v>
      </c>
      <c r="I35" s="365">
        <v>3.2230925242942563</v>
      </c>
      <c r="J35" s="365">
        <v>4.0004048066162312E-3</v>
      </c>
      <c r="K35" s="363">
        <v>1.2427121244523275E-3</v>
      </c>
      <c r="L35" s="366">
        <v>366166752.88255262</v>
      </c>
      <c r="M35" s="366">
        <v>-2174872.9291177392</v>
      </c>
      <c r="N35" s="363">
        <v>-5.9044994557029282E-3</v>
      </c>
      <c r="O35" s="362">
        <v>209495205.62813461</v>
      </c>
      <c r="P35" s="362">
        <v>-2198984.7528498471</v>
      </c>
      <c r="Q35" s="363">
        <v>-1.0387553616338505E-2</v>
      </c>
      <c r="R35" s="256"/>
    </row>
    <row r="36" spans="1:18">
      <c r="A36" s="382"/>
      <c r="B36" s="378"/>
      <c r="C36" s="175" t="s">
        <v>324</v>
      </c>
      <c r="D36" s="362">
        <v>70326230.111000583</v>
      </c>
      <c r="E36" s="362">
        <v>5837742.3253899515</v>
      </c>
      <c r="F36" s="367">
        <v>9.0523789994848225E-2</v>
      </c>
      <c r="G36" s="368">
        <v>32.424636817653614</v>
      </c>
      <c r="H36" s="368">
        <v>2.0950285698674307</v>
      </c>
      <c r="I36" s="369">
        <v>2.5283265178220415</v>
      </c>
      <c r="J36" s="369">
        <v>4.2301071136369384E-2</v>
      </c>
      <c r="K36" s="367">
        <v>1.7015542295741367E-2</v>
      </c>
      <c r="L36" s="370">
        <v>177807672.4880977</v>
      </c>
      <c r="M36" s="370">
        <v>17487650.834791511</v>
      </c>
      <c r="N36" s="367">
        <v>0.10907964366801765</v>
      </c>
      <c r="O36" s="362">
        <v>36710476.820375562</v>
      </c>
      <c r="P36" s="362">
        <v>2894065.9355365187</v>
      </c>
      <c r="Q36" s="367">
        <v>8.5581700121641804E-2</v>
      </c>
      <c r="R36" s="256"/>
    </row>
    <row r="37" spans="1:18">
      <c r="A37" s="382"/>
      <c r="B37" s="378"/>
      <c r="C37" s="175" t="s">
        <v>325</v>
      </c>
      <c r="D37" s="362">
        <v>7138872.4030621601</v>
      </c>
      <c r="E37" s="362">
        <v>-200994.56853529997</v>
      </c>
      <c r="F37" s="363">
        <v>-2.738395250391782E-2</v>
      </c>
      <c r="G37" s="364">
        <v>3.2914510644393657</v>
      </c>
      <c r="H37" s="364">
        <v>-0.16056490745768492</v>
      </c>
      <c r="I37" s="365">
        <v>2.7383021541785557</v>
      </c>
      <c r="J37" s="365">
        <v>-8.3050276501519527E-3</v>
      </c>
      <c r="K37" s="363">
        <v>-3.0237406008027747E-3</v>
      </c>
      <c r="L37" s="366">
        <v>19548389.679710954</v>
      </c>
      <c r="M37" s="366">
        <v>-611341.6581459567</v>
      </c>
      <c r="N37" s="363">
        <v>-3.0324891135724116E-2</v>
      </c>
      <c r="O37" s="362">
        <v>5189374.0809957981</v>
      </c>
      <c r="P37" s="362">
        <v>-115360.4413085999</v>
      </c>
      <c r="Q37" s="363">
        <v>-2.1746694546834148E-2</v>
      </c>
      <c r="R37" s="256"/>
    </row>
    <row r="38" spans="1:18">
      <c r="A38" s="382"/>
      <c r="B38" s="378"/>
      <c r="C38" s="175" t="s">
        <v>326</v>
      </c>
      <c r="D38" s="362">
        <v>21463275.347685892</v>
      </c>
      <c r="E38" s="362">
        <v>-909286.66543289647</v>
      </c>
      <c r="F38" s="367">
        <v>-4.0642938654040173E-2</v>
      </c>
      <c r="G38" s="368">
        <v>9.8958654113488844</v>
      </c>
      <c r="H38" s="368">
        <v>-0.62618378932412533</v>
      </c>
      <c r="I38" s="369">
        <v>3.1165493577029224</v>
      </c>
      <c r="J38" s="369">
        <v>9.0736168834378628E-2</v>
      </c>
      <c r="K38" s="367">
        <v>2.9987366427042386E-2</v>
      </c>
      <c r="L38" s="370">
        <v>66891356.999031439</v>
      </c>
      <c r="M38" s="370">
        <v>-803836.20904277265</v>
      </c>
      <c r="N38" s="367">
        <v>-1.1874346921088286E-2</v>
      </c>
      <c r="O38" s="362">
        <v>21388146.888160586</v>
      </c>
      <c r="P38" s="362">
        <v>830616.58781200275</v>
      </c>
      <c r="Q38" s="367">
        <v>4.0404492936484612E-2</v>
      </c>
      <c r="R38" s="256"/>
    </row>
    <row r="39" spans="1:18">
      <c r="A39" s="382" t="s">
        <v>114</v>
      </c>
      <c r="B39" s="378" t="s">
        <v>319</v>
      </c>
      <c r="C39" s="175" t="s">
        <v>323</v>
      </c>
      <c r="D39" s="362">
        <v>80172.620041719914</v>
      </c>
      <c r="E39" s="362">
        <v>-16106.511560983054</v>
      </c>
      <c r="F39" s="363">
        <v>-0.16728974693547063</v>
      </c>
      <c r="G39" s="364">
        <v>63.138577398735656</v>
      </c>
      <c r="H39" s="364">
        <v>4.4338929527763611</v>
      </c>
      <c r="I39" s="365">
        <v>6.4639558196524387</v>
      </c>
      <c r="J39" s="365">
        <v>0.39616233656909028</v>
      </c>
      <c r="K39" s="363">
        <v>6.5289357271892584E-2</v>
      </c>
      <c r="L39" s="366">
        <v>518232.27389545919</v>
      </c>
      <c r="M39" s="366">
        <v>-65969.613400345959</v>
      </c>
      <c r="N39" s="363">
        <v>-0.11292262971917251</v>
      </c>
      <c r="O39" s="362">
        <v>237864.38955628872</v>
      </c>
      <c r="P39" s="362">
        <v>-45532.595600446977</v>
      </c>
      <c r="Q39" s="363">
        <v>-0.16066718414546541</v>
      </c>
      <c r="R39" s="256"/>
    </row>
    <row r="40" spans="1:18">
      <c r="A40" s="382"/>
      <c r="B40" s="378"/>
      <c r="C40" s="175" t="s">
        <v>324</v>
      </c>
      <c r="D40" s="362">
        <v>2528.2508202791214</v>
      </c>
      <c r="E40" s="362">
        <v>-2847.2765554189682</v>
      </c>
      <c r="F40" s="367">
        <v>-0.52967390107453571</v>
      </c>
      <c r="G40" s="368">
        <v>1.9910807457276873</v>
      </c>
      <c r="H40" s="368">
        <v>-1.2865624264518245</v>
      </c>
      <c r="I40" s="369">
        <v>2.9162119381680092</v>
      </c>
      <c r="J40" s="369">
        <v>-0.82608501671554535</v>
      </c>
      <c r="K40" s="367">
        <v>-0.22074277553990898</v>
      </c>
      <c r="L40" s="370">
        <v>7372.9152247810362</v>
      </c>
      <c r="M40" s="370">
        <v>-12743.904504187109</v>
      </c>
      <c r="N40" s="367">
        <v>-0.63349498956020045</v>
      </c>
      <c r="O40" s="362">
        <v>1440.6734180450439</v>
      </c>
      <c r="P40" s="362">
        <v>-1638.2083747386932</v>
      </c>
      <c r="Q40" s="367">
        <v>-0.53207900952167608</v>
      </c>
      <c r="R40" s="256"/>
    </row>
    <row r="41" spans="1:18">
      <c r="A41" s="382"/>
      <c r="B41" s="378"/>
      <c r="C41" s="175" t="s">
        <v>325</v>
      </c>
      <c r="D41" s="362">
        <v>23.760441064834595</v>
      </c>
      <c r="E41" s="362">
        <v>15.807147026062012</v>
      </c>
      <c r="F41" s="363">
        <v>1.9874968722395556</v>
      </c>
      <c r="G41" s="364">
        <v>1.8712129482851971E-2</v>
      </c>
      <c r="H41" s="364">
        <v>1.3862733678382897E-2</v>
      </c>
      <c r="I41" s="365">
        <v>3.99</v>
      </c>
      <c r="J41" s="365">
        <v>0.30000000000000027</v>
      </c>
      <c r="K41" s="363">
        <v>8.1300813008130149E-2</v>
      </c>
      <c r="L41" s="366">
        <v>94.804159848690034</v>
      </c>
      <c r="M41" s="366">
        <v>65.456504845619207</v>
      </c>
      <c r="N41" s="363">
        <v>2.2303827968118775</v>
      </c>
      <c r="O41" s="362">
        <v>23.760441064834595</v>
      </c>
      <c r="P41" s="362">
        <v>15.807147026062012</v>
      </c>
      <c r="Q41" s="363">
        <v>1.9874968722395556</v>
      </c>
      <c r="R41" s="256"/>
    </row>
    <row r="42" spans="1:18">
      <c r="A42" s="382"/>
      <c r="B42" s="378"/>
      <c r="C42" s="175" t="s">
        <v>326</v>
      </c>
      <c r="D42" s="362">
        <v>44101.915118928962</v>
      </c>
      <c r="E42" s="362">
        <v>-17662.311387844187</v>
      </c>
      <c r="F42" s="367">
        <v>-0.28596345144721136</v>
      </c>
      <c r="G42" s="368">
        <v>34.731709899463965</v>
      </c>
      <c r="H42" s="368">
        <v>-2.9280546494206803</v>
      </c>
      <c r="I42" s="369">
        <v>5.4776266560642499</v>
      </c>
      <c r="J42" s="369">
        <v>0.8050924985232113</v>
      </c>
      <c r="K42" s="367">
        <v>0.17230318096741279</v>
      </c>
      <c r="L42" s="370">
        <v>241573.82583892823</v>
      </c>
      <c r="M42" s="370">
        <v>-47021.632228070928</v>
      </c>
      <c r="N42" s="367">
        <v>-0.16293268280457338</v>
      </c>
      <c r="O42" s="362">
        <v>93318.988269090652</v>
      </c>
      <c r="P42" s="362">
        <v>-40457.607420029701</v>
      </c>
      <c r="Q42" s="367">
        <v>-0.30242664803676117</v>
      </c>
      <c r="R42" s="256"/>
    </row>
    <row r="43" spans="1:18">
      <c r="A43" s="382"/>
      <c r="B43" s="378" t="s">
        <v>320</v>
      </c>
      <c r="C43" s="175" t="s">
        <v>323</v>
      </c>
      <c r="D43" s="362">
        <v>1218165.5606055306</v>
      </c>
      <c r="E43" s="362">
        <v>-260184.56299944595</v>
      </c>
      <c r="F43" s="363">
        <v>-0.17599657810761526</v>
      </c>
      <c r="G43" s="364">
        <v>61.502560505855435</v>
      </c>
      <c r="H43" s="364">
        <v>-3.4185113923103856</v>
      </c>
      <c r="I43" s="365">
        <v>6.4444564753050093</v>
      </c>
      <c r="J43" s="365">
        <v>0.91803332020988559</v>
      </c>
      <c r="K43" s="363">
        <v>0.16611708775204781</v>
      </c>
      <c r="L43" s="366">
        <v>7850414.935037869</v>
      </c>
      <c r="M43" s="366">
        <v>-319573.41939041112</v>
      </c>
      <c r="N43" s="363">
        <v>-3.9115529365130193E-2</v>
      </c>
      <c r="O43" s="362">
        <v>3614549.5024936744</v>
      </c>
      <c r="P43" s="362">
        <v>-723531.88700774079</v>
      </c>
      <c r="Q43" s="363">
        <v>-0.16678614853994195</v>
      </c>
      <c r="R43" s="256"/>
    </row>
    <row r="44" spans="1:18">
      <c r="A44" s="382"/>
      <c r="B44" s="378"/>
      <c r="C44" s="175" t="s">
        <v>324</v>
      </c>
      <c r="D44" s="362">
        <v>50825.269940420985</v>
      </c>
      <c r="E44" s="362">
        <v>-17848.425864399789</v>
      </c>
      <c r="F44" s="367">
        <v>-0.25990192686188385</v>
      </c>
      <c r="G44" s="368">
        <v>2.5660586219358805</v>
      </c>
      <c r="H44" s="368">
        <v>-0.44971543027966865</v>
      </c>
      <c r="I44" s="369">
        <v>3.5261501585155446</v>
      </c>
      <c r="J44" s="369">
        <v>-0.14366335900714367</v>
      </c>
      <c r="K44" s="367">
        <v>-3.9147318609291021E-2</v>
      </c>
      <c r="L44" s="370">
        <v>179217.53365701079</v>
      </c>
      <c r="M44" s="370">
        <v>-72802.123505761614</v>
      </c>
      <c r="N44" s="367">
        <v>-0.28887478193314409</v>
      </c>
      <c r="O44" s="362">
        <v>28545.463408350945</v>
      </c>
      <c r="P44" s="362">
        <v>-9689.2967580041877</v>
      </c>
      <c r="Q44" s="367">
        <v>-0.25341591567063976</v>
      </c>
      <c r="R44" s="256"/>
    </row>
    <row r="45" spans="1:18">
      <c r="A45" s="382"/>
      <c r="B45" s="378"/>
      <c r="C45" s="175" t="s">
        <v>325</v>
      </c>
      <c r="D45" s="362">
        <v>153.71379494667053</v>
      </c>
      <c r="E45" s="362">
        <v>-167.85260462760925</v>
      </c>
      <c r="F45" s="363">
        <v>-0.52198427711921558</v>
      </c>
      <c r="G45" s="364">
        <v>7.7606790735349068E-3</v>
      </c>
      <c r="H45" s="364">
        <v>-6.3607628051241694E-3</v>
      </c>
      <c r="I45" s="365">
        <v>3.918362505824891</v>
      </c>
      <c r="J45" s="365">
        <v>1.1140109867571626</v>
      </c>
      <c r="K45" s="363">
        <v>0.39724370471484316</v>
      </c>
      <c r="L45" s="366">
        <v>602.30637074708943</v>
      </c>
      <c r="M45" s="366">
        <v>-299.47885038018217</v>
      </c>
      <c r="N45" s="363">
        <v>-0.33209554045010886</v>
      </c>
      <c r="O45" s="362">
        <v>153.71379494667053</v>
      </c>
      <c r="P45" s="362">
        <v>-68.752737879753113</v>
      </c>
      <c r="Q45" s="363">
        <v>-0.30904755428267705</v>
      </c>
      <c r="R45" s="256"/>
    </row>
    <row r="46" spans="1:18">
      <c r="A46" s="382"/>
      <c r="B46" s="378"/>
      <c r="C46" s="175" t="s">
        <v>326</v>
      </c>
      <c r="D46" s="362">
        <v>707332.1712437789</v>
      </c>
      <c r="E46" s="362">
        <v>-14027.647713785525</v>
      </c>
      <c r="F46" s="367">
        <v>-1.9446117381554256E-2</v>
      </c>
      <c r="G46" s="368">
        <v>35.711680798161865</v>
      </c>
      <c r="H46" s="368">
        <v>4.0334931190532153</v>
      </c>
      <c r="I46" s="369">
        <v>5.3195233757940485</v>
      </c>
      <c r="J46" s="369">
        <v>0.37809012722792268</v>
      </c>
      <c r="K46" s="367">
        <v>7.6514263819638662E-2</v>
      </c>
      <c r="L46" s="370">
        <v>3762670.019382441</v>
      </c>
      <c r="M46" s="370">
        <v>198118.62580589065</v>
      </c>
      <c r="N46" s="367">
        <v>5.5580241082484473E-2</v>
      </c>
      <c r="O46" s="362">
        <v>1515868.0246961564</v>
      </c>
      <c r="P46" s="362">
        <v>-37200.384618135169</v>
      </c>
      <c r="Q46" s="367">
        <v>-2.3952830664143009E-2</v>
      </c>
      <c r="R46" s="256"/>
    </row>
    <row r="47" spans="1:18">
      <c r="A47" s="382"/>
      <c r="B47" s="378" t="s">
        <v>321</v>
      </c>
      <c r="C47" s="175" t="s">
        <v>323</v>
      </c>
      <c r="D47" s="362">
        <v>101650.3245835812</v>
      </c>
      <c r="E47" s="362">
        <v>-19689.856723715246</v>
      </c>
      <c r="F47" s="363">
        <v>-0.16226988052581107</v>
      </c>
      <c r="G47" s="364">
        <v>62.966159525897929</v>
      </c>
      <c r="H47" s="364">
        <v>3.5966360941703996</v>
      </c>
      <c r="I47" s="365">
        <v>6.4650327827946352</v>
      </c>
      <c r="J47" s="365">
        <v>0.41976605124692057</v>
      </c>
      <c r="K47" s="363">
        <v>6.9437143121632239E-2</v>
      </c>
      <c r="L47" s="366">
        <v>657172.68081456784</v>
      </c>
      <c r="M47" s="366">
        <v>-76361.080442399252</v>
      </c>
      <c r="N47" s="363">
        <v>-0.10410029432257979</v>
      </c>
      <c r="O47" s="362">
        <v>301513.62369942665</v>
      </c>
      <c r="P47" s="362">
        <v>-55666.381555708358</v>
      </c>
      <c r="Q47" s="363">
        <v>-0.15584965769835199</v>
      </c>
      <c r="R47" s="256"/>
    </row>
    <row r="48" spans="1:18">
      <c r="A48" s="382"/>
      <c r="B48" s="378"/>
      <c r="C48" s="175" t="s">
        <v>324</v>
      </c>
      <c r="D48" s="362">
        <v>3182.4181922674179</v>
      </c>
      <c r="E48" s="362">
        <v>-3540.9641492366791</v>
      </c>
      <c r="F48" s="367">
        <v>-0.52666410585903478</v>
      </c>
      <c r="G48" s="368">
        <v>1.9713134453167949</v>
      </c>
      <c r="H48" s="368">
        <v>-1.3183141221045833</v>
      </c>
      <c r="I48" s="369">
        <v>2.9233004377798619</v>
      </c>
      <c r="J48" s="369">
        <v>-0.83763798299639358</v>
      </c>
      <c r="K48" s="367">
        <v>-0.22272047273337317</v>
      </c>
      <c r="L48" s="370">
        <v>9303.16449465394</v>
      </c>
      <c r="M48" s="370">
        <v>-15983.062471077441</v>
      </c>
      <c r="N48" s="367">
        <v>-0.63208569996378439</v>
      </c>
      <c r="O48" s="362">
        <v>1824.2723381519318</v>
      </c>
      <c r="P48" s="362">
        <v>-2040.0711840391159</v>
      </c>
      <c r="Q48" s="367">
        <v>-0.52792179896118918</v>
      </c>
      <c r="R48" s="256"/>
    </row>
    <row r="49" spans="1:18">
      <c r="A49" s="382"/>
      <c r="B49" s="378"/>
      <c r="C49" s="175" t="s">
        <v>325</v>
      </c>
      <c r="D49" s="362">
        <v>31.109051942825317</v>
      </c>
      <c r="E49" s="362">
        <v>23.155757904052734</v>
      </c>
      <c r="F49" s="363">
        <v>2.9114675996093715</v>
      </c>
      <c r="G49" s="364">
        <v>1.9270155165326219E-2</v>
      </c>
      <c r="H49" s="364">
        <v>1.5378754380300902E-2</v>
      </c>
      <c r="I49" s="365">
        <v>3.99</v>
      </c>
      <c r="J49" s="365">
        <v>0.30000000000000027</v>
      </c>
      <c r="K49" s="363">
        <v>8.1300813008130149E-2</v>
      </c>
      <c r="L49" s="366">
        <v>124.12511725187302</v>
      </c>
      <c r="M49" s="366">
        <v>94.777462248802195</v>
      </c>
      <c r="N49" s="363">
        <v>3.2294730955125726</v>
      </c>
      <c r="O49" s="362">
        <v>31.109051942825317</v>
      </c>
      <c r="P49" s="362">
        <v>23.155757904052734</v>
      </c>
      <c r="Q49" s="363">
        <v>2.9114675996093715</v>
      </c>
      <c r="R49" s="256"/>
    </row>
    <row r="50" spans="1:18">
      <c r="A50" s="382"/>
      <c r="B50" s="378"/>
      <c r="C50" s="175" t="s">
        <v>326</v>
      </c>
      <c r="D50" s="362">
        <v>56378.095783166398</v>
      </c>
      <c r="E50" s="362">
        <v>-19215.752733897243</v>
      </c>
      <c r="F50" s="367">
        <v>-0.25419730719966865</v>
      </c>
      <c r="G50" s="368">
        <v>34.922782464214571</v>
      </c>
      <c r="H50" s="368">
        <v>-2.0639000384462349</v>
      </c>
      <c r="I50" s="369">
        <v>5.47031150195774</v>
      </c>
      <c r="J50" s="369">
        <v>0.70936735779289517</v>
      </c>
      <c r="K50" s="367">
        <v>0.148997202301211</v>
      </c>
      <c r="L50" s="370">
        <v>308405.74582113029</v>
      </c>
      <c r="M50" s="370">
        <v>-51492.344611068198</v>
      </c>
      <c r="N50" s="367">
        <v>-0.14307479250370983</v>
      </c>
      <c r="O50" s="362">
        <v>119369.52526533604</v>
      </c>
      <c r="P50" s="362">
        <v>-44141.153339831217</v>
      </c>
      <c r="Q50" s="367">
        <v>-0.26995884132081555</v>
      </c>
      <c r="R50" s="256"/>
    </row>
    <row r="51" spans="1:18">
      <c r="A51" s="382" t="s">
        <v>115</v>
      </c>
      <c r="B51" s="378" t="s">
        <v>319</v>
      </c>
      <c r="C51" s="175" t="s">
        <v>323</v>
      </c>
      <c r="D51" s="362">
        <v>379595.27032763098</v>
      </c>
      <c r="E51" s="362">
        <v>-64771.947591723409</v>
      </c>
      <c r="F51" s="363">
        <v>-0.14576220967649889</v>
      </c>
      <c r="G51" s="364">
        <v>54.954659508092526</v>
      </c>
      <c r="H51" s="364">
        <v>-6.8676103405904101</v>
      </c>
      <c r="I51" s="365">
        <v>5.7523571161167055</v>
      </c>
      <c r="J51" s="365">
        <v>0.17030244469726341</v>
      </c>
      <c r="K51" s="363">
        <v>3.0508917365002764E-2</v>
      </c>
      <c r="L51" s="366">
        <v>2183567.5545133925</v>
      </c>
      <c r="M51" s="366">
        <v>-296914.5500990008</v>
      </c>
      <c r="N51" s="363">
        <v>-0.11970033952145664</v>
      </c>
      <c r="O51" s="362">
        <v>1061297.0712354183</v>
      </c>
      <c r="P51" s="362">
        <v>-191687.1344726095</v>
      </c>
      <c r="Q51" s="363">
        <v>-0.15298447785644051</v>
      </c>
      <c r="R51" s="256"/>
    </row>
    <row r="52" spans="1:18">
      <c r="A52" s="382"/>
      <c r="B52" s="378"/>
      <c r="C52" s="175" t="s">
        <v>324</v>
      </c>
      <c r="D52" s="362">
        <v>17746.647584676743</v>
      </c>
      <c r="E52" s="362">
        <v>-2211.5045825690031</v>
      </c>
      <c r="F52" s="367">
        <v>-0.11080708093800419</v>
      </c>
      <c r="G52" s="368">
        <v>2.5692126632248851</v>
      </c>
      <c r="H52" s="368">
        <v>-0.20745091412403749</v>
      </c>
      <c r="I52" s="369">
        <v>4.1073988468142302</v>
      </c>
      <c r="J52" s="369">
        <v>8.9026739497317209E-2</v>
      </c>
      <c r="K52" s="367">
        <v>2.2154926701589316E-2</v>
      </c>
      <c r="L52" s="370">
        <v>72892.559824119802</v>
      </c>
      <c r="M52" s="370">
        <v>-7306.7221583271021</v>
      </c>
      <c r="N52" s="367">
        <v>-9.1107076992613389E-2</v>
      </c>
      <c r="O52" s="362">
        <v>12360.399727106094</v>
      </c>
      <c r="P52" s="362">
        <v>-1295.564891576767</v>
      </c>
      <c r="Q52" s="367">
        <v>-9.4871722924962154E-2</v>
      </c>
      <c r="R52" s="256"/>
    </row>
    <row r="53" spans="1:18">
      <c r="A53" s="382"/>
      <c r="B53" s="378"/>
      <c r="C53" s="175" t="s">
        <v>325</v>
      </c>
      <c r="D53" s="362">
        <v>416.3436493575573</v>
      </c>
      <c r="E53" s="362">
        <v>386.63756850361824</v>
      </c>
      <c r="F53" s="363">
        <v>13.015435136148218</v>
      </c>
      <c r="G53" s="364">
        <v>6.0274785481529682E-2</v>
      </c>
      <c r="H53" s="364">
        <v>5.6141948330990128E-2</v>
      </c>
      <c r="I53" s="365">
        <v>7.7387142761258891</v>
      </c>
      <c r="J53" s="365">
        <v>3.5804280374668007</v>
      </c>
      <c r="K53" s="363">
        <v>0.86103453008597408</v>
      </c>
      <c r="L53" s="366">
        <v>3221.9645430576802</v>
      </c>
      <c r="M53" s="366">
        <v>3098.4381558382511</v>
      </c>
      <c r="N53" s="363">
        <v>25.083208742552046</v>
      </c>
      <c r="O53" s="362">
        <v>3192.6536189317703</v>
      </c>
      <c r="P53" s="362">
        <v>3131.0349146127701</v>
      </c>
      <c r="Q53" s="363">
        <v>50.81305991770602</v>
      </c>
      <c r="R53" s="256"/>
    </row>
    <row r="54" spans="1:18">
      <c r="A54" s="382"/>
      <c r="B54" s="378"/>
      <c r="C54" s="175" t="s">
        <v>326</v>
      </c>
      <c r="D54" s="362">
        <v>292959.62422309018</v>
      </c>
      <c r="E54" s="362">
        <v>38551.636913477851</v>
      </c>
      <c r="F54" s="367">
        <v>0.15153469559334565</v>
      </c>
      <c r="G54" s="368">
        <v>42.412268163676231</v>
      </c>
      <c r="H54" s="368">
        <v>7.0179397594383772</v>
      </c>
      <c r="I54" s="369">
        <v>6.2896276987789728</v>
      </c>
      <c r="J54" s="369">
        <v>-0.10226463497403238</v>
      </c>
      <c r="K54" s="367">
        <v>-1.5999117262037423E-2</v>
      </c>
      <c r="L54" s="370">
        <v>1842606.9671374273</v>
      </c>
      <c r="M54" s="370">
        <v>216458.5034075845</v>
      </c>
      <c r="N54" s="367">
        <v>0.13311115696724321</v>
      </c>
      <c r="O54" s="362">
        <v>577837.43800759315</v>
      </c>
      <c r="P54" s="362">
        <v>50576.286999945063</v>
      </c>
      <c r="Q54" s="367">
        <v>9.5922650290636416E-2</v>
      </c>
      <c r="R54" s="256"/>
    </row>
    <row r="55" spans="1:18">
      <c r="A55" s="382"/>
      <c r="B55" s="378" t="s">
        <v>320</v>
      </c>
      <c r="C55" s="175" t="s">
        <v>323</v>
      </c>
      <c r="D55" s="362">
        <v>6085023.9577229964</v>
      </c>
      <c r="E55" s="362">
        <v>-378411.43062855955</v>
      </c>
      <c r="F55" s="363">
        <v>-5.8546486178315489E-2</v>
      </c>
      <c r="G55" s="364">
        <v>57.657391931118561</v>
      </c>
      <c r="H55" s="364">
        <v>-3.583531749696192</v>
      </c>
      <c r="I55" s="365">
        <v>5.6993779887457707</v>
      </c>
      <c r="J55" s="365">
        <v>0.34023308851462808</v>
      </c>
      <c r="K55" s="363">
        <v>6.3486450702229316E-2</v>
      </c>
      <c r="L55" s="366">
        <v>34680851.605637118</v>
      </c>
      <c r="M55" s="366">
        <v>42364.806179381907</v>
      </c>
      <c r="N55" s="363">
        <v>1.2230559153653653E-3</v>
      </c>
      <c r="O55" s="362">
        <v>17118895.023568794</v>
      </c>
      <c r="P55" s="362">
        <v>-1051177.9266279601</v>
      </c>
      <c r="Q55" s="363">
        <v>-5.785215774912876E-2</v>
      </c>
      <c r="R55" s="256"/>
    </row>
    <row r="56" spans="1:18">
      <c r="A56" s="382"/>
      <c r="B56" s="378"/>
      <c r="C56" s="175" t="s">
        <v>324</v>
      </c>
      <c r="D56" s="362">
        <v>242362.52827206254</v>
      </c>
      <c r="E56" s="362">
        <v>-42342.815978757746</v>
      </c>
      <c r="F56" s="367">
        <v>-0.14872504796205893</v>
      </c>
      <c r="G56" s="368">
        <v>2.2964562471875873</v>
      </c>
      <c r="H56" s="368">
        <v>-0.401121311985845</v>
      </c>
      <c r="I56" s="369">
        <v>4.16606899156473</v>
      </c>
      <c r="J56" s="369">
        <v>0.34605624027229176</v>
      </c>
      <c r="K56" s="367">
        <v>9.0590336421052353E-2</v>
      </c>
      <c r="L56" s="370">
        <v>1009699.0137514699</v>
      </c>
      <c r="M56" s="370">
        <v>-77879.031647766824</v>
      </c>
      <c r="N56" s="367">
        <v>-7.1607763670126653E-2</v>
      </c>
      <c r="O56" s="362">
        <v>173874.95233535767</v>
      </c>
      <c r="P56" s="362">
        <v>-11588.357714891434</v>
      </c>
      <c r="Q56" s="367">
        <v>-6.2483289615351441E-2</v>
      </c>
      <c r="R56" s="256"/>
    </row>
    <row r="57" spans="1:18">
      <c r="A57" s="382"/>
      <c r="B57" s="378"/>
      <c r="C57" s="175" t="s">
        <v>325</v>
      </c>
      <c r="D57" s="362">
        <v>6283.9260597326993</v>
      </c>
      <c r="E57" s="362">
        <v>3454.8048979590653</v>
      </c>
      <c r="F57" s="363">
        <v>1.221158338723527</v>
      </c>
      <c r="G57" s="364">
        <v>5.9542047855429513E-2</v>
      </c>
      <c r="H57" s="364">
        <v>3.2736180272347655E-2</v>
      </c>
      <c r="I57" s="365">
        <v>7.3319230340207913</v>
      </c>
      <c r="J57" s="365">
        <v>4.4971230728451932</v>
      </c>
      <c r="K57" s="363">
        <v>1.5863987351616251</v>
      </c>
      <c r="L57" s="366">
        <v>46073.26222143769</v>
      </c>
      <c r="M57" s="366">
        <v>38053.269661880731</v>
      </c>
      <c r="N57" s="363">
        <v>4.744801117868227</v>
      </c>
      <c r="O57" s="362">
        <v>44962.836835384369</v>
      </c>
      <c r="P57" s="362">
        <v>37405.627469062805</v>
      </c>
      <c r="Q57" s="363">
        <v>4.9496613969383541</v>
      </c>
      <c r="R57" s="256"/>
    </row>
    <row r="58" spans="1:18">
      <c r="A58" s="382"/>
      <c r="B58" s="378"/>
      <c r="C58" s="175" t="s">
        <v>326</v>
      </c>
      <c r="D58" s="362">
        <v>4219655.8173200535</v>
      </c>
      <c r="E58" s="362">
        <v>422653.44510001177</v>
      </c>
      <c r="F58" s="367">
        <v>0.11131239953713634</v>
      </c>
      <c r="G58" s="368">
        <v>39.98248009604994</v>
      </c>
      <c r="H58" s="368">
        <v>4.0059570055475362</v>
      </c>
      <c r="I58" s="369">
        <v>6.3013074594618681</v>
      </c>
      <c r="J58" s="369">
        <v>0.18328476925385129</v>
      </c>
      <c r="K58" s="367">
        <v>2.9958170888643679E-2</v>
      </c>
      <c r="L58" s="370">
        <v>26589348.678040519</v>
      </c>
      <c r="M58" s="370">
        <v>3359202.010024637</v>
      </c>
      <c r="N58" s="367">
        <v>0.14460528631313849</v>
      </c>
      <c r="O58" s="362">
        <v>8429405.5106944405</v>
      </c>
      <c r="P58" s="362">
        <v>561379.47358219884</v>
      </c>
      <c r="Q58" s="367">
        <v>7.1349468206416716E-2</v>
      </c>
      <c r="R58" s="256"/>
    </row>
    <row r="59" spans="1:18">
      <c r="A59" s="382"/>
      <c r="B59" s="378" t="s">
        <v>321</v>
      </c>
      <c r="C59" s="175" t="s">
        <v>323</v>
      </c>
      <c r="D59" s="362">
        <v>484805.61777534982</v>
      </c>
      <c r="E59" s="362">
        <v>-71668.938204184116</v>
      </c>
      <c r="F59" s="363">
        <v>-0.12879104252669543</v>
      </c>
      <c r="G59" s="364">
        <v>55.298453867789156</v>
      </c>
      <c r="H59" s="364">
        <v>-6.8654846470796471</v>
      </c>
      <c r="I59" s="365">
        <v>5.7440634411255198</v>
      </c>
      <c r="J59" s="365">
        <v>0.17134769060211319</v>
      </c>
      <c r="K59" s="363">
        <v>3.0747610011513628E-2</v>
      </c>
      <c r="L59" s="366">
        <v>2784754.2251156592</v>
      </c>
      <c r="M59" s="366">
        <v>-316320.29775700858</v>
      </c>
      <c r="N59" s="363">
        <v>-0.10200344926376892</v>
      </c>
      <c r="O59" s="362">
        <v>1353039.7189673185</v>
      </c>
      <c r="P59" s="362">
        <v>-216203.93789812759</v>
      </c>
      <c r="Q59" s="363">
        <v>-0.13777588773562005</v>
      </c>
      <c r="R59" s="256"/>
    </row>
    <row r="60" spans="1:18">
      <c r="A60" s="382"/>
      <c r="B60" s="378"/>
      <c r="C60" s="175" t="s">
        <v>324</v>
      </c>
      <c r="D60" s="362">
        <v>22712.165384888649</v>
      </c>
      <c r="E60" s="362">
        <v>-2172.6504385918379</v>
      </c>
      <c r="F60" s="367">
        <v>-8.7308278831696118E-2</v>
      </c>
      <c r="G60" s="368">
        <v>2.590621031862395</v>
      </c>
      <c r="H60" s="368">
        <v>-0.18926916110730607</v>
      </c>
      <c r="I60" s="369">
        <v>4.083831886339647</v>
      </c>
      <c r="J60" s="369">
        <v>3.7210815217768811E-2</v>
      </c>
      <c r="K60" s="367">
        <v>9.1955274694036394E-3</v>
      </c>
      <c r="L60" s="370">
        <v>92752.665206627848</v>
      </c>
      <c r="M60" s="370">
        <v>-7946.7548556554248</v>
      </c>
      <c r="N60" s="367">
        <v>-7.8915597038595686E-2</v>
      </c>
      <c r="O60" s="362">
        <v>15733.593264818192</v>
      </c>
      <c r="P60" s="362">
        <v>-1351.9113564491272</v>
      </c>
      <c r="Q60" s="367">
        <v>-7.9126217598883483E-2</v>
      </c>
      <c r="R60" s="256"/>
    </row>
    <row r="61" spans="1:18">
      <c r="A61" s="382"/>
      <c r="B61" s="378"/>
      <c r="C61" s="175" t="s">
        <v>325</v>
      </c>
      <c r="D61" s="362">
        <v>514.00116872787476</v>
      </c>
      <c r="E61" s="362">
        <v>484.15712724626064</v>
      </c>
      <c r="F61" s="363">
        <v>16.222907595961264</v>
      </c>
      <c r="G61" s="364">
        <v>5.8628590252968175E-2</v>
      </c>
      <c r="H61" s="364">
        <v>5.5294703483549583E-2</v>
      </c>
      <c r="I61" s="365">
        <v>7.7258658328759937</v>
      </c>
      <c r="J61" s="365">
        <v>3.5612847736798106</v>
      </c>
      <c r="K61" s="363">
        <v>0.85513638060083375</v>
      </c>
      <c r="L61" s="366">
        <v>3971.1040675330164</v>
      </c>
      <c r="M61" s="366">
        <v>3846.816137648821</v>
      </c>
      <c r="N61" s="363">
        <v>30.950842460994188</v>
      </c>
      <c r="O61" s="362">
        <v>3927.5501568317413</v>
      </c>
      <c r="P61" s="362">
        <v>3864.8277674913406</v>
      </c>
      <c r="Q61" s="363">
        <v>61.617993321595783</v>
      </c>
      <c r="R61" s="256"/>
    </row>
    <row r="62" spans="1:18">
      <c r="A62" s="382"/>
      <c r="B62" s="378"/>
      <c r="C62" s="175" t="s">
        <v>326</v>
      </c>
      <c r="D62" s="362">
        <v>368642.09105273691</v>
      </c>
      <c r="E62" s="362">
        <v>54883.819492285431</v>
      </c>
      <c r="F62" s="367">
        <v>0.17492389672892183</v>
      </c>
      <c r="G62" s="368">
        <v>42.048476581909782</v>
      </c>
      <c r="H62" s="368">
        <v>6.9984465450777833</v>
      </c>
      <c r="I62" s="369">
        <v>6.3118038484874059</v>
      </c>
      <c r="J62" s="369">
        <v>-8.8846633038184741E-2</v>
      </c>
      <c r="K62" s="367">
        <v>-1.3880875591414609E-2</v>
      </c>
      <c r="L62" s="370">
        <v>2326796.5690211095</v>
      </c>
      <c r="M62" s="370">
        <v>318539.5370750688</v>
      </c>
      <c r="N62" s="367">
        <v>0.15861492428904767</v>
      </c>
      <c r="O62" s="362">
        <v>727040.32257974148</v>
      </c>
      <c r="P62" s="362">
        <v>72140.856579705025</v>
      </c>
      <c r="Q62" s="367">
        <v>0.11015561979355928</v>
      </c>
      <c r="R62" s="256"/>
    </row>
    <row r="63" spans="1:18">
      <c r="A63" s="382" t="s">
        <v>296</v>
      </c>
      <c r="B63" s="378" t="s">
        <v>319</v>
      </c>
      <c r="C63" s="175" t="s">
        <v>323</v>
      </c>
      <c r="D63" s="362">
        <v>52919678.762498088</v>
      </c>
      <c r="E63" s="362">
        <v>76241.210532233119</v>
      </c>
      <c r="F63" s="363">
        <v>1.4427753769284608E-3</v>
      </c>
      <c r="G63" s="364">
        <v>50.989223908368061</v>
      </c>
      <c r="H63" s="364">
        <v>-1.0562000532108442</v>
      </c>
      <c r="I63" s="365">
        <v>2.631727726174089</v>
      </c>
      <c r="J63" s="365">
        <v>6.1216530741292186E-2</v>
      </c>
      <c r="K63" s="363">
        <v>2.3814924770629197E-2</v>
      </c>
      <c r="L63" s="366">
        <v>139270185.85949233</v>
      </c>
      <c r="M63" s="366">
        <v>3435538.0270102322</v>
      </c>
      <c r="N63" s="363">
        <v>2.5292059734620176E-2</v>
      </c>
      <c r="O63" s="362">
        <v>55578209.122391701</v>
      </c>
      <c r="P63" s="362">
        <v>-468659.76167301089</v>
      </c>
      <c r="Q63" s="363">
        <v>-8.3619258489257119E-3</v>
      </c>
      <c r="R63" s="256"/>
    </row>
    <row r="64" spans="1:18">
      <c r="A64" s="382"/>
      <c r="B64" s="378"/>
      <c r="C64" s="175" t="s">
        <v>324</v>
      </c>
      <c r="D64" s="362">
        <v>25280493.815519094</v>
      </c>
      <c r="E64" s="362">
        <v>2256980.3282020688</v>
      </c>
      <c r="F64" s="367">
        <v>9.8029361567485027E-2</v>
      </c>
      <c r="G64" s="368">
        <v>24.358287688380667</v>
      </c>
      <c r="H64" s="368">
        <v>1.6824631008114714</v>
      </c>
      <c r="I64" s="369">
        <v>2.1103080887208003</v>
      </c>
      <c r="J64" s="369">
        <v>4.8611856958169497E-3</v>
      </c>
      <c r="K64" s="367">
        <v>2.3088616905193294E-3</v>
      </c>
      <c r="L64" s="370">
        <v>53349630.585746109</v>
      </c>
      <c r="M64" s="370">
        <v>4874845.4171205387</v>
      </c>
      <c r="N64" s="367">
        <v>0.10056455949547342</v>
      </c>
      <c r="O64" s="362">
        <v>12525386.120292783</v>
      </c>
      <c r="P64" s="362">
        <v>989733.90526665002</v>
      </c>
      <c r="Q64" s="367">
        <v>8.5797828056695433E-2</v>
      </c>
      <c r="R64" s="256"/>
    </row>
    <row r="65" spans="1:18">
      <c r="A65" s="382"/>
      <c r="B65" s="378"/>
      <c r="C65" s="175" t="s">
        <v>325</v>
      </c>
      <c r="D65" s="362">
        <v>6757691.7083170982</v>
      </c>
      <c r="E65" s="362">
        <v>-297848.01440310851</v>
      </c>
      <c r="F65" s="363">
        <v>-4.2214773937701761E-2</v>
      </c>
      <c r="G65" s="364">
        <v>6.5111781416043746</v>
      </c>
      <c r="H65" s="364">
        <v>-0.4378125591921771</v>
      </c>
      <c r="I65" s="365">
        <v>2.0794529576864154</v>
      </c>
      <c r="J65" s="365">
        <v>-2.2359914195413833E-2</v>
      </c>
      <c r="K65" s="363">
        <v>-1.0638394356864981E-2</v>
      </c>
      <c r="L65" s="366">
        <v>14052302.009992953</v>
      </c>
      <c r="M65" s="366">
        <v>-777122.19729392789</v>
      </c>
      <c r="N65" s="363">
        <v>-5.2404070881731581E-2</v>
      </c>
      <c r="O65" s="362">
        <v>3064685.7830039263</v>
      </c>
      <c r="P65" s="362">
        <v>-119436.46052559465</v>
      </c>
      <c r="Q65" s="363">
        <v>-3.7510011045682176E-2</v>
      </c>
      <c r="R65" s="256"/>
    </row>
    <row r="66" spans="1:18">
      <c r="A66" s="382"/>
      <c r="B66" s="378"/>
      <c r="C66" s="175" t="s">
        <v>326</v>
      </c>
      <c r="D66" s="362">
        <v>17155125.297795858</v>
      </c>
      <c r="E66" s="362">
        <v>103588.27088919654</v>
      </c>
      <c r="F66" s="367">
        <v>6.0750107586042415E-3</v>
      </c>
      <c r="G66" s="368">
        <v>16.529324165234797</v>
      </c>
      <c r="H66" s="368">
        <v>-0.26470958567706404</v>
      </c>
      <c r="I66" s="369">
        <v>2.5915015912034809</v>
      </c>
      <c r="J66" s="369">
        <v>-8.918186671007966E-3</v>
      </c>
      <c r="K66" s="367">
        <v>-3.4295180904590121E-3</v>
      </c>
      <c r="L66" s="370">
        <v>44457534.506533056</v>
      </c>
      <c r="M66" s="370">
        <v>116380.37860581279</v>
      </c>
      <c r="N66" s="367">
        <v>2.6246583088488742E-3</v>
      </c>
      <c r="O66" s="362">
        <v>11470598.188134789</v>
      </c>
      <c r="P66" s="362">
        <v>337016.32596682385</v>
      </c>
      <c r="Q66" s="367">
        <v>3.027025176075716E-2</v>
      </c>
      <c r="R66" s="256"/>
    </row>
    <row r="67" spans="1:18">
      <c r="A67" s="382"/>
      <c r="B67" s="378" t="s">
        <v>320</v>
      </c>
      <c r="C67" s="175" t="s">
        <v>323</v>
      </c>
      <c r="D67" s="362">
        <v>683516027.79348075</v>
      </c>
      <c r="E67" s="362">
        <v>27170230.250073671</v>
      </c>
      <c r="F67" s="363">
        <v>4.1396212715564436E-2</v>
      </c>
      <c r="G67" s="364">
        <v>52.423865174690746</v>
      </c>
      <c r="H67" s="364">
        <v>-0.69850694250888523</v>
      </c>
      <c r="I67" s="365">
        <v>2.5789986975238555</v>
      </c>
      <c r="J67" s="365">
        <v>0.13860938042293425</v>
      </c>
      <c r="K67" s="363">
        <v>5.6798060642060298E-2</v>
      </c>
      <c r="L67" s="366">
        <v>1762786945.4160664</v>
      </c>
      <c r="M67" s="366">
        <v>161047672.7670517</v>
      </c>
      <c r="N67" s="363">
        <v>0.10054549795779509</v>
      </c>
      <c r="O67" s="362">
        <v>715735251.950266</v>
      </c>
      <c r="P67" s="362">
        <v>15086521.519960403</v>
      </c>
      <c r="Q67" s="363">
        <v>2.1532218449457505E-2</v>
      </c>
      <c r="R67" s="256"/>
    </row>
    <row r="68" spans="1:18">
      <c r="A68" s="382"/>
      <c r="B68" s="378"/>
      <c r="C68" s="175" t="s">
        <v>324</v>
      </c>
      <c r="D68" s="362">
        <v>302338554.39865875</v>
      </c>
      <c r="E68" s="362">
        <v>40203519.010049969</v>
      </c>
      <c r="F68" s="367">
        <v>0.15336949885561552</v>
      </c>
      <c r="G68" s="368">
        <v>23.188564669174188</v>
      </c>
      <c r="H68" s="368">
        <v>1.9722562125819394</v>
      </c>
      <c r="I68" s="369">
        <v>2.1038805046124551</v>
      </c>
      <c r="J68" s="369">
        <v>9.4148273990477094E-2</v>
      </c>
      <c r="K68" s="367">
        <v>4.6846178090769734E-2</v>
      </c>
      <c r="L68" s="370">
        <v>636084190.39205039</v>
      </c>
      <c r="M68" s="370">
        <v>109262960.99633056</v>
      </c>
      <c r="N68" s="367">
        <v>0.20740045180346764</v>
      </c>
      <c r="O68" s="362">
        <v>150316161.50015354</v>
      </c>
      <c r="P68" s="362">
        <v>18668833.046765104</v>
      </c>
      <c r="Q68" s="367">
        <v>0.14180943332530338</v>
      </c>
      <c r="R68" s="256"/>
    </row>
    <row r="69" spans="1:18">
      <c r="A69" s="382"/>
      <c r="B69" s="378"/>
      <c r="C69" s="175" t="s">
        <v>325</v>
      </c>
      <c r="D69" s="362">
        <v>79423213.246422097</v>
      </c>
      <c r="E69" s="362">
        <v>-354698.85155442357</v>
      </c>
      <c r="F69" s="363">
        <v>-4.4460783972236862E-3</v>
      </c>
      <c r="G69" s="364">
        <v>6.0915496545300716</v>
      </c>
      <c r="H69" s="364">
        <v>-0.36540024758562506</v>
      </c>
      <c r="I69" s="365">
        <v>2.2159243764403027</v>
      </c>
      <c r="J69" s="365">
        <v>2.4644930024042555E-2</v>
      </c>
      <c r="K69" s="363">
        <v>1.124682206294968E-2</v>
      </c>
      <c r="L69" s="366">
        <v>175995834.28796306</v>
      </c>
      <c r="M69" s="366">
        <v>1180135.2296639979</v>
      </c>
      <c r="N69" s="363">
        <v>6.7507394131143574E-3</v>
      </c>
      <c r="O69" s="362">
        <v>37590544.970235735</v>
      </c>
      <c r="P69" s="362">
        <v>-51021.961450427771</v>
      </c>
      <c r="Q69" s="363">
        <v>-1.3554685845842984E-3</v>
      </c>
      <c r="R69" s="256"/>
    </row>
    <row r="70" spans="1:18">
      <c r="A70" s="382"/>
      <c r="B70" s="378"/>
      <c r="C70" s="175" t="s">
        <v>326</v>
      </c>
      <c r="D70" s="362">
        <v>217788150.15113685</v>
      </c>
      <c r="E70" s="362">
        <v>431950.51473328471</v>
      </c>
      <c r="F70" s="367">
        <v>1.9872932792156721E-3</v>
      </c>
      <c r="G70" s="368">
        <v>16.703773073216293</v>
      </c>
      <c r="H70" s="368">
        <v>-0.88829038217856393</v>
      </c>
      <c r="I70" s="369">
        <v>2.5882434362024722</v>
      </c>
      <c r="J70" s="369">
        <v>0.21238532821320755</v>
      </c>
      <c r="K70" s="367">
        <v>8.9393102853668902E-2</v>
      </c>
      <c r="L70" s="370">
        <v>563688750.1113584</v>
      </c>
      <c r="M70" s="370">
        <v>47281260.883475721</v>
      </c>
      <c r="N70" s="367">
        <v>9.1558046445393879E-2</v>
      </c>
      <c r="O70" s="362">
        <v>144944163.78742945</v>
      </c>
      <c r="P70" s="362">
        <v>2518240.1267162859</v>
      </c>
      <c r="Q70" s="367">
        <v>1.7681051749506179E-2</v>
      </c>
      <c r="R70" s="256"/>
    </row>
    <row r="71" spans="1:18">
      <c r="A71" s="382"/>
      <c r="B71" s="378" t="s">
        <v>321</v>
      </c>
      <c r="C71" s="175" t="s">
        <v>323</v>
      </c>
      <c r="D71" s="362">
        <v>66597888.124556698</v>
      </c>
      <c r="E71" s="362">
        <v>178096.73117174208</v>
      </c>
      <c r="F71" s="363">
        <v>2.6813804656044063E-3</v>
      </c>
      <c r="G71" s="364">
        <v>51.067789190269075</v>
      </c>
      <c r="H71" s="364">
        <v>-1.0881428636129442</v>
      </c>
      <c r="I71" s="365">
        <v>2.6348070373304688</v>
      </c>
      <c r="J71" s="365">
        <v>6.3717659554895167E-2</v>
      </c>
      <c r="K71" s="363">
        <v>2.4782358834223684E-2</v>
      </c>
      <c r="L71" s="366">
        <v>175472584.30192924</v>
      </c>
      <c r="M71" s="366">
        <v>4701364.1763277054</v>
      </c>
      <c r="N71" s="363">
        <v>2.7530190232697708E-2</v>
      </c>
      <c r="O71" s="362">
        <v>70288893.893902183</v>
      </c>
      <c r="P71" s="362">
        <v>-36674.007253050804</v>
      </c>
      <c r="Q71" s="363">
        <v>-5.2148895981326822E-4</v>
      </c>
      <c r="R71" s="256"/>
    </row>
    <row r="72" spans="1:18">
      <c r="A72" s="382"/>
      <c r="B72" s="378"/>
      <c r="C72" s="175" t="s">
        <v>324</v>
      </c>
      <c r="D72" s="362">
        <v>31965818.687185764</v>
      </c>
      <c r="E72" s="362">
        <v>2931523.5431531146</v>
      </c>
      <c r="F72" s="367">
        <v>0.10096761531872847</v>
      </c>
      <c r="G72" s="368">
        <v>24.511643476719218</v>
      </c>
      <c r="H72" s="368">
        <v>1.7125546359292052</v>
      </c>
      <c r="I72" s="369">
        <v>2.1095520700614445</v>
      </c>
      <c r="J72" s="369">
        <v>4.2530341538546956E-3</v>
      </c>
      <c r="K72" s="367">
        <v>2.0201567954555313E-3</v>
      </c>
      <c r="L72" s="370">
        <v>67433558.982761532</v>
      </c>
      <c r="M72" s="370">
        <v>6307685.4077731818</v>
      </c>
      <c r="N72" s="367">
        <v>0.10319174252839108</v>
      </c>
      <c r="O72" s="362">
        <v>15834285.332035542</v>
      </c>
      <c r="P72" s="362">
        <v>1286040.6602878794</v>
      </c>
      <c r="Q72" s="367">
        <v>8.8398338720913808E-2</v>
      </c>
      <c r="R72" s="256"/>
    </row>
    <row r="73" spans="1:18">
      <c r="A73" s="382"/>
      <c r="B73" s="378"/>
      <c r="C73" s="175" t="s">
        <v>325</v>
      </c>
      <c r="D73" s="362">
        <v>8256573.9002203057</v>
      </c>
      <c r="E73" s="362">
        <v>-302360.49057998415</v>
      </c>
      <c r="F73" s="363">
        <v>-3.5326884957195284E-2</v>
      </c>
      <c r="G73" s="364">
        <v>6.3312063977424353</v>
      </c>
      <c r="H73" s="364">
        <v>-0.38966988288787263</v>
      </c>
      <c r="I73" s="365">
        <v>2.119491298027242</v>
      </c>
      <c r="J73" s="365">
        <v>-1.8314821682728244E-2</v>
      </c>
      <c r="K73" s="363">
        <v>-8.5671107000165943E-3</v>
      </c>
      <c r="L73" s="366">
        <v>17499736.533035785</v>
      </c>
      <c r="M73" s="366">
        <v>-797605.78581320122</v>
      </c>
      <c r="N73" s="363">
        <v>-4.3591346323096802E-2</v>
      </c>
      <c r="O73" s="362">
        <v>3793286.7342836857</v>
      </c>
      <c r="P73" s="362">
        <v>-114365.51655750256</v>
      </c>
      <c r="Q73" s="363">
        <v>-2.9267066058112887E-2</v>
      </c>
      <c r="R73" s="256"/>
    </row>
    <row r="74" spans="1:18">
      <c r="A74" s="382"/>
      <c r="B74" s="378"/>
      <c r="C74" s="175" t="s">
        <v>326</v>
      </c>
      <c r="D74" s="362">
        <v>21494590.836584963</v>
      </c>
      <c r="E74" s="362">
        <v>116006.67155011743</v>
      </c>
      <c r="F74" s="367">
        <v>5.426302820363986E-3</v>
      </c>
      <c r="G74" s="368">
        <v>16.482222852485037</v>
      </c>
      <c r="H74" s="368">
        <v>-0.30524304778885636</v>
      </c>
      <c r="I74" s="369">
        <v>2.5947336385225501</v>
      </c>
      <c r="J74" s="369">
        <v>-4.1155095577494194E-3</v>
      </c>
      <c r="K74" s="367">
        <v>-1.5835892440272789E-3</v>
      </c>
      <c r="L74" s="370">
        <v>55772737.889965564</v>
      </c>
      <c r="M74" s="370">
        <v>213022.64550177008</v>
      </c>
      <c r="N74" s="367">
        <v>3.8341205415554492E-3</v>
      </c>
      <c r="O74" s="362">
        <v>14420774.219187379</v>
      </c>
      <c r="P74" s="362">
        <v>515594.82445621118</v>
      </c>
      <c r="Q74" s="367">
        <v>3.7079336398319028E-2</v>
      </c>
      <c r="R74" s="271"/>
    </row>
    <row r="75" spans="1:18">
      <c r="A75" s="382"/>
      <c r="B75" s="378"/>
      <c r="C75" s="175"/>
      <c r="D75" s="270"/>
      <c r="E75" s="270"/>
      <c r="F75" s="270"/>
      <c r="G75" s="270"/>
      <c r="H75" s="270"/>
      <c r="I75" s="270"/>
      <c r="J75" s="270"/>
      <c r="K75" s="270"/>
      <c r="L75" s="270"/>
      <c r="M75" s="270"/>
      <c r="N75" s="270"/>
      <c r="O75" s="270"/>
      <c r="P75" s="270"/>
      <c r="Q75" s="270"/>
    </row>
    <row r="76" spans="1:18">
      <c r="A76" s="382"/>
      <c r="B76" s="378"/>
      <c r="C76" s="175"/>
      <c r="D76" s="176"/>
      <c r="E76" s="176"/>
      <c r="F76" s="177"/>
      <c r="G76" s="187"/>
      <c r="H76" s="187"/>
      <c r="I76" s="188"/>
      <c r="J76" s="188"/>
      <c r="K76" s="177"/>
      <c r="L76" s="178"/>
      <c r="M76" s="178"/>
      <c r="N76" s="177"/>
      <c r="O76" s="176"/>
      <c r="P76" s="176"/>
      <c r="Q76" s="177"/>
    </row>
    <row r="77" spans="1:18">
      <c r="A77" s="382"/>
      <c r="B77" s="378"/>
      <c r="C77" s="175"/>
      <c r="D77" s="176"/>
      <c r="E77" s="176"/>
      <c r="F77" s="177"/>
      <c r="G77" s="187"/>
      <c r="H77" s="187"/>
      <c r="I77" s="188"/>
      <c r="J77" s="188"/>
      <c r="K77" s="177"/>
      <c r="L77" s="178"/>
      <c r="M77" s="178"/>
      <c r="N77" s="177"/>
      <c r="O77" s="176"/>
      <c r="P77" s="176"/>
      <c r="Q77" s="177"/>
    </row>
    <row r="78" spans="1:18">
      <c r="A78" s="382"/>
      <c r="B78" s="378"/>
      <c r="C78" s="175"/>
      <c r="D78" s="176"/>
      <c r="E78" s="176"/>
      <c r="F78" s="177"/>
      <c r="G78" s="187"/>
      <c r="H78" s="187"/>
      <c r="I78" s="188"/>
      <c r="J78" s="188"/>
      <c r="K78" s="177"/>
      <c r="L78" s="178"/>
      <c r="M78" s="178"/>
      <c r="N78" s="177"/>
      <c r="O78" s="176"/>
      <c r="P78" s="176"/>
      <c r="Q78" s="177"/>
    </row>
    <row r="79" spans="1:18">
      <c r="A79" s="382"/>
      <c r="B79" s="378"/>
      <c r="C79" s="175"/>
      <c r="D79" s="176"/>
      <c r="E79" s="176"/>
      <c r="F79" s="177"/>
      <c r="G79" s="187"/>
      <c r="H79" s="187"/>
      <c r="I79" s="188"/>
      <c r="J79" s="188"/>
      <c r="K79" s="177"/>
      <c r="L79" s="178"/>
      <c r="M79" s="178"/>
      <c r="N79" s="177"/>
      <c r="O79" s="176"/>
      <c r="P79" s="176"/>
      <c r="Q79" s="177"/>
    </row>
    <row r="80" spans="1:18">
      <c r="A80" s="382"/>
      <c r="B80" s="378"/>
      <c r="C80" s="175"/>
      <c r="D80" s="176"/>
      <c r="E80" s="176"/>
      <c r="F80" s="177"/>
      <c r="G80" s="187"/>
      <c r="H80" s="187"/>
      <c r="I80" s="188"/>
      <c r="J80" s="188"/>
      <c r="K80" s="177"/>
      <c r="L80" s="178"/>
      <c r="M80" s="178"/>
      <c r="N80" s="177"/>
      <c r="O80" s="176"/>
      <c r="P80" s="176"/>
      <c r="Q80" s="177"/>
    </row>
    <row r="81" spans="1:17">
      <c r="A81" s="382"/>
      <c r="B81" s="378"/>
      <c r="C81" s="175"/>
      <c r="D81" s="176"/>
      <c r="E81" s="176"/>
      <c r="F81" s="177"/>
      <c r="G81" s="187"/>
      <c r="H81" s="187"/>
      <c r="I81" s="188"/>
      <c r="J81" s="188"/>
      <c r="K81" s="177"/>
      <c r="L81" s="178"/>
      <c r="M81" s="178"/>
      <c r="N81" s="177"/>
      <c r="O81" s="176"/>
      <c r="P81" s="176"/>
      <c r="Q81" s="177"/>
    </row>
    <row r="82" spans="1:17">
      <c r="A82" s="382"/>
      <c r="B82" s="378"/>
      <c r="C82" s="175"/>
      <c r="D82" s="176"/>
      <c r="E82" s="176"/>
      <c r="F82" s="177"/>
      <c r="G82" s="187"/>
      <c r="H82" s="187"/>
      <c r="I82" s="188"/>
      <c r="J82" s="188"/>
      <c r="K82" s="177"/>
      <c r="L82" s="178"/>
      <c r="M82" s="178"/>
      <c r="N82" s="177"/>
      <c r="O82" s="176"/>
      <c r="P82" s="176"/>
      <c r="Q82" s="177"/>
    </row>
    <row r="83" spans="1:17">
      <c r="A83" s="382"/>
      <c r="B83" s="378"/>
      <c r="C83" s="175"/>
      <c r="D83" s="176"/>
      <c r="E83" s="176"/>
      <c r="F83" s="177"/>
      <c r="G83" s="187"/>
      <c r="H83" s="187"/>
      <c r="I83" s="188"/>
      <c r="J83" s="188"/>
      <c r="K83" s="177"/>
      <c r="L83" s="178"/>
      <c r="M83" s="178"/>
      <c r="N83" s="177"/>
      <c r="O83" s="176"/>
      <c r="P83" s="176"/>
      <c r="Q83" s="177"/>
    </row>
    <row r="84" spans="1:17">
      <c r="A84" s="382"/>
      <c r="B84" s="378"/>
      <c r="C84" s="175"/>
      <c r="D84" s="176"/>
      <c r="E84" s="176"/>
      <c r="F84" s="177"/>
      <c r="G84" s="187"/>
      <c r="H84" s="187"/>
      <c r="I84" s="188"/>
      <c r="J84" s="188"/>
      <c r="K84" s="177"/>
      <c r="L84" s="178"/>
      <c r="M84" s="178"/>
      <c r="N84" s="177"/>
      <c r="O84" s="176"/>
      <c r="P84" s="176"/>
      <c r="Q84" s="177"/>
    </row>
    <row r="85" spans="1:17">
      <c r="A85" s="382"/>
      <c r="B85" s="378"/>
      <c r="C85" s="175"/>
      <c r="D85" s="176"/>
      <c r="E85" s="176"/>
      <c r="F85" s="177"/>
      <c r="G85" s="187"/>
      <c r="H85" s="187"/>
      <c r="I85" s="188"/>
      <c r="J85" s="188"/>
      <c r="K85" s="177"/>
      <c r="L85" s="178"/>
      <c r="M85" s="178"/>
      <c r="N85" s="177"/>
      <c r="O85" s="176"/>
      <c r="P85" s="176"/>
      <c r="Q85" s="177"/>
    </row>
    <row r="86" spans="1:17">
      <c r="A86" s="382"/>
      <c r="B86" s="378"/>
      <c r="C86" s="175"/>
      <c r="D86" s="176"/>
      <c r="E86" s="176"/>
      <c r="F86" s="177"/>
      <c r="G86" s="187"/>
      <c r="H86" s="187"/>
      <c r="I86" s="188"/>
      <c r="J86" s="188"/>
      <c r="K86" s="177"/>
      <c r="L86" s="178"/>
      <c r="M86" s="178"/>
      <c r="N86" s="177"/>
      <c r="O86" s="176"/>
      <c r="P86" s="176"/>
      <c r="Q86" s="177"/>
    </row>
    <row r="87" spans="1:17">
      <c r="A87" s="382"/>
      <c r="B87" s="378"/>
      <c r="C87" s="175"/>
      <c r="D87" s="176"/>
      <c r="E87" s="176"/>
      <c r="F87" s="177"/>
      <c r="G87" s="187"/>
      <c r="H87" s="187"/>
      <c r="I87" s="188"/>
      <c r="J87" s="188"/>
      <c r="K87" s="177"/>
      <c r="L87" s="178"/>
      <c r="M87" s="178"/>
      <c r="N87" s="177"/>
      <c r="O87" s="176"/>
      <c r="P87" s="176"/>
      <c r="Q87" s="177"/>
    </row>
    <row r="88" spans="1:17">
      <c r="A88" s="382"/>
      <c r="B88" s="378"/>
      <c r="C88" s="175"/>
      <c r="D88" s="176"/>
      <c r="E88" s="176"/>
      <c r="F88" s="177"/>
      <c r="G88" s="187"/>
      <c r="H88" s="187"/>
      <c r="I88" s="188"/>
      <c r="J88" s="188"/>
      <c r="K88" s="177"/>
      <c r="L88" s="178"/>
      <c r="M88" s="178"/>
      <c r="N88" s="177"/>
      <c r="O88" s="176"/>
      <c r="P88" s="176"/>
      <c r="Q88" s="177"/>
    </row>
    <row r="89" spans="1:17">
      <c r="A89" s="382"/>
      <c r="B89" s="378"/>
      <c r="C89" s="175"/>
      <c r="D89" s="176"/>
      <c r="E89" s="176"/>
      <c r="F89" s="177"/>
      <c r="G89" s="187"/>
      <c r="H89" s="187"/>
      <c r="I89" s="188"/>
      <c r="J89" s="188"/>
      <c r="K89" s="177"/>
      <c r="L89" s="178"/>
      <c r="M89" s="178"/>
      <c r="N89" s="177"/>
      <c r="O89" s="176"/>
      <c r="P89" s="176"/>
      <c r="Q89" s="177"/>
    </row>
    <row r="90" spans="1:17">
      <c r="A90" s="382"/>
      <c r="B90" s="378"/>
      <c r="C90" s="175"/>
      <c r="D90" s="176"/>
      <c r="E90" s="176"/>
      <c r="F90" s="177"/>
      <c r="G90" s="187"/>
      <c r="H90" s="187"/>
      <c r="I90" s="188"/>
      <c r="J90" s="188"/>
      <c r="K90" s="177"/>
      <c r="L90" s="178"/>
      <c r="M90" s="178"/>
      <c r="N90" s="177"/>
      <c r="O90" s="176"/>
      <c r="P90" s="176"/>
      <c r="Q90" s="177"/>
    </row>
    <row r="91" spans="1:17">
      <c r="A91" s="382"/>
      <c r="B91" s="378"/>
      <c r="C91" s="175"/>
      <c r="D91" s="176"/>
      <c r="E91" s="176"/>
      <c r="F91" s="177"/>
      <c r="G91" s="187"/>
      <c r="H91" s="187"/>
      <c r="I91" s="188"/>
      <c r="J91" s="188"/>
      <c r="K91" s="177"/>
      <c r="L91" s="178"/>
      <c r="M91" s="178"/>
      <c r="N91" s="177"/>
      <c r="O91" s="176"/>
      <c r="P91" s="176"/>
      <c r="Q91" s="177"/>
    </row>
    <row r="92" spans="1:17">
      <c r="A92" s="382"/>
      <c r="B92" s="378"/>
      <c r="C92" s="175"/>
      <c r="D92" s="176"/>
      <c r="E92" s="176"/>
      <c r="F92" s="177"/>
      <c r="G92" s="187"/>
      <c r="H92" s="187"/>
      <c r="I92" s="188"/>
      <c r="J92" s="188"/>
      <c r="K92" s="177"/>
      <c r="L92" s="178"/>
      <c r="M92" s="178"/>
      <c r="N92" s="177"/>
      <c r="O92" s="176"/>
      <c r="P92" s="176"/>
      <c r="Q92" s="177"/>
    </row>
    <row r="93" spans="1:17">
      <c r="A93" s="382"/>
      <c r="B93" s="378"/>
      <c r="C93" s="175"/>
      <c r="D93" s="176"/>
      <c r="E93" s="176"/>
      <c r="F93" s="177"/>
      <c r="G93" s="187"/>
      <c r="H93" s="187"/>
      <c r="I93" s="188"/>
      <c r="J93" s="188"/>
      <c r="K93" s="177"/>
      <c r="L93" s="178"/>
      <c r="M93" s="178"/>
      <c r="N93" s="177"/>
      <c r="O93" s="176"/>
      <c r="P93" s="176"/>
      <c r="Q93" s="177"/>
    </row>
    <row r="94" spans="1:17">
      <c r="A94" s="382"/>
      <c r="B94" s="378"/>
      <c r="C94" s="175"/>
      <c r="D94" s="176"/>
      <c r="E94" s="176"/>
      <c r="F94" s="177"/>
      <c r="G94" s="187"/>
      <c r="H94" s="187"/>
      <c r="I94" s="188"/>
      <c r="J94" s="188"/>
      <c r="K94" s="177"/>
      <c r="L94" s="178"/>
      <c r="M94" s="178"/>
      <c r="N94" s="177"/>
      <c r="O94" s="176"/>
      <c r="P94" s="176"/>
      <c r="Q94" s="177"/>
    </row>
    <row r="95" spans="1:17">
      <c r="A95" s="382"/>
      <c r="B95" s="378"/>
      <c r="C95" s="175"/>
      <c r="D95" s="176"/>
      <c r="E95" s="176"/>
      <c r="F95" s="177"/>
      <c r="G95" s="187"/>
      <c r="H95" s="187"/>
      <c r="I95" s="188"/>
      <c r="J95" s="188"/>
      <c r="K95" s="177"/>
      <c r="L95" s="178"/>
      <c r="M95" s="178"/>
      <c r="N95" s="177"/>
      <c r="O95" s="176"/>
      <c r="P95" s="176"/>
      <c r="Q95" s="177"/>
    </row>
    <row r="96" spans="1:17">
      <c r="A96" s="382"/>
      <c r="B96" s="378"/>
      <c r="C96" s="175"/>
      <c r="D96" s="176"/>
      <c r="E96" s="176"/>
      <c r="F96" s="177"/>
      <c r="G96" s="187"/>
      <c r="H96" s="187"/>
      <c r="I96" s="188"/>
      <c r="J96" s="188"/>
      <c r="K96" s="177"/>
      <c r="L96" s="178"/>
      <c r="M96" s="178"/>
      <c r="N96" s="177"/>
      <c r="O96" s="176"/>
      <c r="P96" s="176"/>
      <c r="Q96" s="177"/>
    </row>
    <row r="97" spans="1:17">
      <c r="A97" s="382"/>
      <c r="B97" s="378"/>
      <c r="C97" s="175"/>
      <c r="D97" s="176"/>
      <c r="E97" s="176"/>
      <c r="F97" s="177"/>
      <c r="G97" s="187"/>
      <c r="H97" s="187"/>
      <c r="I97" s="188"/>
      <c r="J97" s="188"/>
      <c r="K97" s="177"/>
      <c r="L97" s="178"/>
      <c r="M97" s="178"/>
      <c r="N97" s="177"/>
      <c r="O97" s="176"/>
      <c r="P97" s="176"/>
      <c r="Q97" s="177"/>
    </row>
    <row r="98" spans="1:17">
      <c r="A98" s="382"/>
      <c r="B98" s="378"/>
      <c r="C98" s="175"/>
      <c r="D98" s="176"/>
      <c r="E98" s="176"/>
      <c r="F98" s="177"/>
      <c r="G98" s="187"/>
      <c r="H98" s="187"/>
      <c r="I98" s="188"/>
      <c r="J98" s="188"/>
      <c r="K98" s="177"/>
      <c r="L98" s="178"/>
      <c r="M98" s="178"/>
      <c r="N98" s="177"/>
      <c r="O98" s="176"/>
      <c r="P98" s="176"/>
      <c r="Q98" s="177"/>
    </row>
  </sheetData>
  <mergeCells count="40"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8"/>
  <sheetViews>
    <sheetView topLeftCell="B234" zoomScale="90" zoomScaleNormal="90" workbookViewId="0">
      <selection activeCell="C4" sqref="C4:J138"/>
    </sheetView>
  </sheetViews>
  <sheetFormatPr defaultColWidth="9.28515625" defaultRowHeight="15"/>
  <cols>
    <col min="1" max="1" width="31.28515625" bestFit="1" customWidth="1"/>
    <col min="2" max="2" width="12" customWidth="1"/>
    <col min="3" max="3" width="22.5703125" bestFit="1" customWidth="1"/>
    <col min="4" max="4" width="12" bestFit="1" customWidth="1"/>
    <col min="5" max="5" width="10.8554687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2.7109375" bestFit="1" customWidth="1"/>
    <col min="14" max="14" width="9.140625" bestFit="1" customWidth="1"/>
    <col min="15" max="15" width="12" bestFit="1" customWidth="1"/>
    <col min="16" max="16" width="11.5703125" bestFit="1" customWidth="1"/>
    <col min="17" max="17" width="9.140625" bestFit="1" customWidth="1"/>
  </cols>
  <sheetData>
    <row r="1" spans="1:18">
      <c r="A1" s="380" t="s">
        <v>0</v>
      </c>
      <c r="B1" s="380" t="s">
        <v>1</v>
      </c>
      <c r="C1" s="380" t="s">
        <v>302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18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8" t="s">
        <v>111</v>
      </c>
      <c r="B3" s="378" t="s">
        <v>319</v>
      </c>
      <c r="C3" s="175" t="s">
        <v>221</v>
      </c>
      <c r="D3" s="362">
        <v>28243650.053732254</v>
      </c>
      <c r="E3" s="362">
        <v>730909.0656770356</v>
      </c>
      <c r="F3" s="363">
        <v>2.6566203127284305E-2</v>
      </c>
      <c r="G3" s="364">
        <v>10.161812835016466</v>
      </c>
      <c r="H3" s="364">
        <v>7.9832261320099462E-2</v>
      </c>
      <c r="I3" s="365">
        <v>2.8861300147177982</v>
      </c>
      <c r="J3" s="365">
        <v>4.2425767580411389E-2</v>
      </c>
      <c r="K3" s="363">
        <v>1.491919127072348E-2</v>
      </c>
      <c r="L3" s="366">
        <v>81514846.145262614</v>
      </c>
      <c r="M3" s="366">
        <v>3276747.7471391261</v>
      </c>
      <c r="N3" s="363">
        <v>4.1881740663800661E-2</v>
      </c>
      <c r="O3" s="362">
        <v>36012555.13024199</v>
      </c>
      <c r="P3" s="362">
        <v>-246020.79504394531</v>
      </c>
      <c r="Q3" s="363">
        <v>-6.7851753348199149E-3</v>
      </c>
      <c r="R3" s="255"/>
    </row>
    <row r="4" spans="1:18">
      <c r="A4" s="378"/>
      <c r="B4" s="378"/>
      <c r="C4" s="175" t="s">
        <v>303</v>
      </c>
      <c r="D4" s="362">
        <v>50159995.70975899</v>
      </c>
      <c r="E4" s="362">
        <v>-2063528.2990224361</v>
      </c>
      <c r="F4" s="367">
        <v>-3.9513386700511674E-2</v>
      </c>
      <c r="G4" s="368">
        <v>18.047118104001694</v>
      </c>
      <c r="H4" s="368">
        <v>-1.0900719991250583</v>
      </c>
      <c r="I4" s="369">
        <v>2.5509096198138104</v>
      </c>
      <c r="J4" s="369">
        <v>9.8075279860014852E-3</v>
      </c>
      <c r="K4" s="367">
        <v>3.8595568503691849E-3</v>
      </c>
      <c r="L4" s="370">
        <v>127953615.58584365</v>
      </c>
      <c r="M4" s="370">
        <v>-4751690.5154906213</v>
      </c>
      <c r="N4" s="367">
        <v>-3.5806334012463768E-2</v>
      </c>
      <c r="O4" s="362">
        <v>38888177.73910892</v>
      </c>
      <c r="P4" s="362">
        <v>-1584414.744966656</v>
      </c>
      <c r="Q4" s="367">
        <v>-3.9147844200740606E-2</v>
      </c>
      <c r="R4" s="255"/>
    </row>
    <row r="5" spans="1:18">
      <c r="A5" s="378"/>
      <c r="B5" s="378"/>
      <c r="C5" s="175" t="s">
        <v>223</v>
      </c>
      <c r="D5" s="362">
        <v>48771310.626802191</v>
      </c>
      <c r="E5" s="362">
        <v>3698580.7754957899</v>
      </c>
      <c r="F5" s="363">
        <v>8.2058060110787576E-2</v>
      </c>
      <c r="G5" s="364">
        <v>17.547481623839261</v>
      </c>
      <c r="H5" s="364">
        <v>1.0306835715614113</v>
      </c>
      <c r="I5" s="365">
        <v>2.8120321181381227</v>
      </c>
      <c r="J5" s="365">
        <v>3.6363491533867531E-2</v>
      </c>
      <c r="K5" s="363">
        <v>1.3100804319842214E-2</v>
      </c>
      <c r="L5" s="366">
        <v>137146491.92625889</v>
      </c>
      <c r="M5" s="366">
        <v>12039529.762578636</v>
      </c>
      <c r="N5" s="363">
        <v>9.6233891019006992E-2</v>
      </c>
      <c r="O5" s="362">
        <v>43606541.544955969</v>
      </c>
      <c r="P5" s="362">
        <v>1939981.548782073</v>
      </c>
      <c r="Q5" s="363">
        <v>4.6559676367816667E-2</v>
      </c>
      <c r="R5" s="255"/>
    </row>
    <row r="6" spans="1:18">
      <c r="A6" s="378"/>
      <c r="B6" s="378"/>
      <c r="C6" s="175" t="s">
        <v>304</v>
      </c>
      <c r="D6" s="362">
        <v>6216341.4701374406</v>
      </c>
      <c r="E6" s="362">
        <v>455771.39379043784</v>
      </c>
      <c r="F6" s="367">
        <v>7.9119147540942666E-2</v>
      </c>
      <c r="G6" s="368">
        <v>2.2365840965282842</v>
      </c>
      <c r="H6" s="368">
        <v>0.12563645854623484</v>
      </c>
      <c r="I6" s="369">
        <v>3.1069858422279419</v>
      </c>
      <c r="J6" s="369">
        <v>1.6917873489056934E-2</v>
      </c>
      <c r="K6" s="367">
        <v>5.4749195358189603E-3</v>
      </c>
      <c r="L6" s="370">
        <v>19314084.938171457</v>
      </c>
      <c r="M6" s="370">
        <v>1513531.863575872</v>
      </c>
      <c r="N6" s="367">
        <v>8.5027238043290876E-2</v>
      </c>
      <c r="O6" s="362">
        <v>7333395.5694513321</v>
      </c>
      <c r="P6" s="362">
        <v>368678.05256051011</v>
      </c>
      <c r="Q6" s="367">
        <v>5.293510492943794E-2</v>
      </c>
      <c r="R6" s="255"/>
    </row>
    <row r="7" spans="1:18">
      <c r="A7" s="378"/>
      <c r="B7" s="378"/>
      <c r="C7" s="175" t="s">
        <v>225</v>
      </c>
      <c r="D7" s="362">
        <v>43421047.923294485</v>
      </c>
      <c r="E7" s="362">
        <v>4236945.4227019697</v>
      </c>
      <c r="F7" s="363">
        <v>0.10812919404337261</v>
      </c>
      <c r="G7" s="364">
        <v>15.622504926146819</v>
      </c>
      <c r="H7" s="364">
        <v>1.2635808051290294</v>
      </c>
      <c r="I7" s="365">
        <v>2.681672388158495</v>
      </c>
      <c r="J7" s="365">
        <v>1.0053059270145326E-2</v>
      </c>
      <c r="K7" s="363">
        <v>3.7629085706339625E-3</v>
      </c>
      <c r="L7" s="366">
        <v>116441025.28080559</v>
      </c>
      <c r="M7" s="366">
        <v>11756019.655080304</v>
      </c>
      <c r="N7" s="363">
        <v>0.11229898288500813</v>
      </c>
      <c r="O7" s="362">
        <v>30591275.499096751</v>
      </c>
      <c r="P7" s="362">
        <v>2510126.6478211805</v>
      </c>
      <c r="Q7" s="363">
        <v>8.9388317447957957E-2</v>
      </c>
      <c r="R7" s="255"/>
    </row>
    <row r="8" spans="1:18">
      <c r="A8" s="378"/>
      <c r="B8" s="378"/>
      <c r="C8" s="175" t="s">
        <v>226</v>
      </c>
      <c r="D8" s="362">
        <v>11287828.675452709</v>
      </c>
      <c r="E8" s="362">
        <v>-229503.97265319712</v>
      </c>
      <c r="F8" s="367">
        <v>-1.992683372663899E-2</v>
      </c>
      <c r="G8" s="368">
        <v>4.0612598617905835</v>
      </c>
      <c r="H8" s="368">
        <v>-0.15924016288582443</v>
      </c>
      <c r="I8" s="369">
        <v>2.7727175870204093</v>
      </c>
      <c r="J8" s="369">
        <v>-1.4617212958509374E-2</v>
      </c>
      <c r="K8" s="367">
        <v>-5.2441540064078153E-3</v>
      </c>
      <c r="L8" s="370">
        <v>31297961.087701019</v>
      </c>
      <c r="M8" s="370">
        <v>-804701.00529792905</v>
      </c>
      <c r="N8" s="367">
        <v>-2.5066488348124277E-2</v>
      </c>
      <c r="O8" s="362">
        <v>20200740.804989219</v>
      </c>
      <c r="P8" s="362">
        <v>-409509.63968282938</v>
      </c>
      <c r="Q8" s="367">
        <v>-1.9869221908882316E-2</v>
      </c>
      <c r="R8" s="255"/>
    </row>
    <row r="9" spans="1:18">
      <c r="A9" s="378"/>
      <c r="B9" s="378"/>
      <c r="C9" s="175" t="s">
        <v>305</v>
      </c>
      <c r="D9" s="362">
        <v>984692.56386209372</v>
      </c>
      <c r="E9" s="362">
        <v>-32270.533464750275</v>
      </c>
      <c r="F9" s="363">
        <v>-3.1732256115856658E-2</v>
      </c>
      <c r="G9" s="364">
        <v>0.35428358285712502</v>
      </c>
      <c r="H9" s="364">
        <v>-1.8380202109509747E-2</v>
      </c>
      <c r="I9" s="365">
        <v>3.4131835089975033</v>
      </c>
      <c r="J9" s="365">
        <v>0.11910068474561086</v>
      </c>
      <c r="K9" s="363">
        <v>3.6155947224144065E-2</v>
      </c>
      <c r="L9" s="366">
        <v>3360936.4204065693</v>
      </c>
      <c r="M9" s="366">
        <v>10975.748604206834</v>
      </c>
      <c r="N9" s="363">
        <v>3.2763813308595074E-3</v>
      </c>
      <c r="O9" s="362">
        <v>1816033.6531823874</v>
      </c>
      <c r="P9" s="362">
        <v>60641.532229500357</v>
      </c>
      <c r="Q9" s="363">
        <v>3.4545861010576974E-2</v>
      </c>
      <c r="R9" s="255"/>
    </row>
    <row r="10" spans="1:18">
      <c r="A10" s="378"/>
      <c r="B10" s="378"/>
      <c r="C10" s="175" t="s">
        <v>228</v>
      </c>
      <c r="D10" s="362">
        <v>8056742.073233814</v>
      </c>
      <c r="E10" s="362">
        <v>-398053.61875811685</v>
      </c>
      <c r="F10" s="367">
        <v>-4.7080217341637066E-2</v>
      </c>
      <c r="G10" s="368">
        <v>2.8987437832025433</v>
      </c>
      <c r="H10" s="368">
        <v>-0.19949662687663317</v>
      </c>
      <c r="I10" s="369">
        <v>3.0534092702788742</v>
      </c>
      <c r="J10" s="369">
        <v>-3.8028105121456601E-2</v>
      </c>
      <c r="K10" s="367">
        <v>-1.2301108029572195E-2</v>
      </c>
      <c r="L10" s="370">
        <v>24600530.934657965</v>
      </c>
      <c r="M10" s="370">
        <v>-1536940.4689395949</v>
      </c>
      <c r="N10" s="367">
        <v>-5.8802186531634063E-2</v>
      </c>
      <c r="O10" s="362">
        <v>15404244.730662942</v>
      </c>
      <c r="P10" s="362">
        <v>-731357.08745168895</v>
      </c>
      <c r="Q10" s="367">
        <v>-4.5325677696795359E-2</v>
      </c>
      <c r="R10" s="255"/>
    </row>
    <row r="11" spans="1:18">
      <c r="A11" s="378"/>
      <c r="B11" s="378"/>
      <c r="C11" s="175" t="s">
        <v>306</v>
      </c>
      <c r="D11" s="362">
        <v>3400429.2283785106</v>
      </c>
      <c r="E11" s="362">
        <v>-362214.39983219421</v>
      </c>
      <c r="F11" s="363">
        <v>-9.6265933110556728E-2</v>
      </c>
      <c r="G11" s="364">
        <v>1.223444041820497</v>
      </c>
      <c r="H11" s="364">
        <v>-0.15536805043277391</v>
      </c>
      <c r="I11" s="365">
        <v>2.479244640513496</v>
      </c>
      <c r="J11" s="365">
        <v>-0.12559524432076064</v>
      </c>
      <c r="K11" s="363">
        <v>-4.8216109194270933E-2</v>
      </c>
      <c r="L11" s="366">
        <v>8430495.9399028644</v>
      </c>
      <c r="M11" s="366">
        <v>-1370588.2552778572</v>
      </c>
      <c r="N11" s="363">
        <v>-0.13984047356228071</v>
      </c>
      <c r="O11" s="362">
        <v>2608616.1720860004</v>
      </c>
      <c r="P11" s="362">
        <v>-238818.66154654883</v>
      </c>
      <c r="Q11" s="363">
        <v>-8.3871510851007414E-2</v>
      </c>
      <c r="R11" s="255"/>
    </row>
    <row r="12" spans="1:18">
      <c r="A12" s="378"/>
      <c r="B12" s="378"/>
      <c r="C12" s="175" t="s">
        <v>230</v>
      </c>
      <c r="D12" s="362">
        <v>3664234.6530451812</v>
      </c>
      <c r="E12" s="362">
        <v>-16753.763507349417</v>
      </c>
      <c r="F12" s="367">
        <v>-4.5514306516183864E-3</v>
      </c>
      <c r="G12" s="368">
        <v>1.3183588756052504</v>
      </c>
      <c r="H12" s="368">
        <v>-3.0530852386451812E-2</v>
      </c>
      <c r="I12" s="369">
        <v>3.099588379638043</v>
      </c>
      <c r="J12" s="369">
        <v>-9.6547767882208646E-2</v>
      </c>
      <c r="K12" s="367">
        <v>-3.0207651810175866E-2</v>
      </c>
      <c r="L12" s="370">
        <v>11357619.15084588</v>
      </c>
      <c r="M12" s="370">
        <v>-407320.98590099625</v>
      </c>
      <c r="N12" s="367">
        <v>-3.4621594429431968E-2</v>
      </c>
      <c r="O12" s="362">
        <v>8001872.3997551203</v>
      </c>
      <c r="P12" s="362">
        <v>201989.79108202737</v>
      </c>
      <c r="Q12" s="367">
        <v>2.5896516808781772E-2</v>
      </c>
      <c r="R12" s="255"/>
    </row>
    <row r="13" spans="1:18">
      <c r="A13" s="378"/>
      <c r="B13" s="378"/>
      <c r="C13" s="175" t="s">
        <v>307</v>
      </c>
      <c r="D13" s="362">
        <v>587314.74308695213</v>
      </c>
      <c r="E13" s="362">
        <v>-127955.21821533237</v>
      </c>
      <c r="F13" s="363">
        <v>-0.1788908036657455</v>
      </c>
      <c r="G13" s="364">
        <v>0.21131059488207771</v>
      </c>
      <c r="H13" s="364">
        <v>-5.0798435182539181E-2</v>
      </c>
      <c r="I13" s="365">
        <v>3.0943445366918954</v>
      </c>
      <c r="J13" s="365">
        <v>0.12696508330962564</v>
      </c>
      <c r="K13" s="363">
        <v>4.2786938881344841E-2</v>
      </c>
      <c r="L13" s="366">
        <v>1817354.1665897144</v>
      </c>
      <c r="M13" s="366">
        <v>-305123.2202002157</v>
      </c>
      <c r="N13" s="363">
        <v>-0.14375805466728156</v>
      </c>
      <c r="O13" s="362">
        <v>927057.21755480766</v>
      </c>
      <c r="P13" s="362">
        <v>-25335.887228148174</v>
      </c>
      <c r="Q13" s="363">
        <v>-2.6602342143081829E-2</v>
      </c>
      <c r="R13" s="255"/>
    </row>
    <row r="14" spans="1:18">
      <c r="A14" s="378"/>
      <c r="B14" s="378"/>
      <c r="C14" s="175" t="s">
        <v>232</v>
      </c>
      <c r="D14" s="362">
        <v>3328111.0924182031</v>
      </c>
      <c r="E14" s="362">
        <v>-260606.82323623216</v>
      </c>
      <c r="F14" s="367">
        <v>-7.2618363817181814E-2</v>
      </c>
      <c r="G14" s="368">
        <v>1.1974246229136689</v>
      </c>
      <c r="H14" s="368">
        <v>-0.11765279252132688</v>
      </c>
      <c r="I14" s="369">
        <v>2.5827763755469113</v>
      </c>
      <c r="J14" s="369">
        <v>-1.2429630612323272E-2</v>
      </c>
      <c r="K14" s="367">
        <v>-4.7894581712680517E-3</v>
      </c>
      <c r="L14" s="370">
        <v>8595766.7046933584</v>
      </c>
      <c r="M14" s="370">
        <v>-717695.58442428149</v>
      </c>
      <c r="N14" s="367">
        <v>-7.7060019372481525E-2</v>
      </c>
      <c r="O14" s="362">
        <v>4756200.8680626154</v>
      </c>
      <c r="P14" s="362">
        <v>-620037.43770319596</v>
      </c>
      <c r="Q14" s="367">
        <v>-0.11532923253015577</v>
      </c>
      <c r="R14" s="255"/>
    </row>
    <row r="15" spans="1:18">
      <c r="A15" s="378"/>
      <c r="B15" s="378"/>
      <c r="C15" s="175" t="s">
        <v>308</v>
      </c>
      <c r="D15" s="362">
        <v>1572369.2497815827</v>
      </c>
      <c r="E15" s="362">
        <v>-146986.48036422231</v>
      </c>
      <c r="F15" s="363">
        <v>-8.5489278214553974E-2</v>
      </c>
      <c r="G15" s="364">
        <v>0.56572440153514336</v>
      </c>
      <c r="H15" s="364">
        <v>-6.4329546129663906E-2</v>
      </c>
      <c r="I15" s="365">
        <v>2.4706469306147407</v>
      </c>
      <c r="J15" s="365">
        <v>0.23147692002058928</v>
      </c>
      <c r="K15" s="363">
        <v>0.10337621481415257</v>
      </c>
      <c r="L15" s="366">
        <v>3884769.2607658696</v>
      </c>
      <c r="M15" s="366">
        <v>34839.472280172165</v>
      </c>
      <c r="N15" s="363">
        <v>9.0493786105838737E-3</v>
      </c>
      <c r="O15" s="362">
        <v>3634143.971280694</v>
      </c>
      <c r="P15" s="362">
        <v>-39698.886526633054</v>
      </c>
      <c r="Q15" s="363">
        <v>-1.0805820516320799E-2</v>
      </c>
      <c r="R15" s="255"/>
    </row>
    <row r="16" spans="1:18">
      <c r="A16" s="378"/>
      <c r="B16" s="378" t="s">
        <v>320</v>
      </c>
      <c r="C16" s="175" t="s">
        <v>221</v>
      </c>
      <c r="D16" s="362">
        <v>342961757.26341116</v>
      </c>
      <c r="E16" s="362">
        <v>6802057.8229683638</v>
      </c>
      <c r="F16" s="367">
        <v>2.023460228662383E-2</v>
      </c>
      <c r="G16" s="368">
        <v>9.9991931782726642</v>
      </c>
      <c r="H16" s="368">
        <v>-0.10934324288601438</v>
      </c>
      <c r="I16" s="369">
        <v>2.908267255895078</v>
      </c>
      <c r="J16" s="369">
        <v>0.13773561757628183</v>
      </c>
      <c r="K16" s="367">
        <v>4.9714508100640951E-2</v>
      </c>
      <c r="L16" s="370">
        <v>997424448.67341459</v>
      </c>
      <c r="M16" s="370">
        <v>66083365.845930457</v>
      </c>
      <c r="N16" s="367">
        <v>7.0955063686556311E-2</v>
      </c>
      <c r="O16" s="362">
        <v>446607172.08005148</v>
      </c>
      <c r="P16" s="362">
        <v>-9541890.0962834358</v>
      </c>
      <c r="Q16" s="367">
        <v>-2.0918359561582962E-2</v>
      </c>
      <c r="R16" s="255"/>
    </row>
    <row r="17" spans="1:18">
      <c r="A17" s="378"/>
      <c r="B17" s="378"/>
      <c r="C17" s="175" t="s">
        <v>303</v>
      </c>
      <c r="D17" s="362">
        <v>634798255.68348086</v>
      </c>
      <c r="E17" s="362">
        <v>-17644929.123453856</v>
      </c>
      <c r="F17" s="363">
        <v>-2.7044391809648818E-2</v>
      </c>
      <c r="G17" s="364">
        <v>18.507808096325107</v>
      </c>
      <c r="H17" s="364">
        <v>-1.1115743202341335</v>
      </c>
      <c r="I17" s="365">
        <v>2.5524955758160015</v>
      </c>
      <c r="J17" s="365">
        <v>0.14950741991940797</v>
      </c>
      <c r="K17" s="363">
        <v>6.2217293727619041E-2</v>
      </c>
      <c r="L17" s="366">
        <v>1620319739.1677997</v>
      </c>
      <c r="M17" s="366">
        <v>52506493.681283236</v>
      </c>
      <c r="N17" s="363">
        <v>3.3490273049064379E-2</v>
      </c>
      <c r="O17" s="362">
        <v>488518044.41200018</v>
      </c>
      <c r="P17" s="362">
        <v>-20215473.213463902</v>
      </c>
      <c r="Q17" s="363">
        <v>-3.9736861270357235E-2</v>
      </c>
      <c r="R17" s="255"/>
    </row>
    <row r="18" spans="1:18">
      <c r="A18" s="378"/>
      <c r="B18" s="378"/>
      <c r="C18" s="175" t="s">
        <v>223</v>
      </c>
      <c r="D18" s="362">
        <v>579402525.79678655</v>
      </c>
      <c r="E18" s="362">
        <v>48978900.309777081</v>
      </c>
      <c r="F18" s="367">
        <v>9.2339213331244452E-2</v>
      </c>
      <c r="G18" s="368">
        <v>16.892722470428232</v>
      </c>
      <c r="H18" s="368">
        <v>0.94254597454398059</v>
      </c>
      <c r="I18" s="369">
        <v>2.8232234231242246</v>
      </c>
      <c r="J18" s="369">
        <v>0.14458168722301767</v>
      </c>
      <c r="K18" s="367">
        <v>5.3975746470766597E-2</v>
      </c>
      <c r="L18" s="370">
        <v>1635782782.2468255</v>
      </c>
      <c r="M18" s="370">
        <v>214967921.30929065</v>
      </c>
      <c r="N18" s="367">
        <v>0.15129903777008816</v>
      </c>
      <c r="O18" s="362">
        <v>526904477.10973972</v>
      </c>
      <c r="P18" s="362">
        <v>28625852.696196973</v>
      </c>
      <c r="Q18" s="367">
        <v>5.7449489690408945E-2</v>
      </c>
      <c r="R18" s="255"/>
    </row>
    <row r="19" spans="1:18">
      <c r="A19" s="378"/>
      <c r="B19" s="378"/>
      <c r="C19" s="175" t="s">
        <v>304</v>
      </c>
      <c r="D19" s="362">
        <v>75036215.818317324</v>
      </c>
      <c r="E19" s="362">
        <v>5032895.0554467142</v>
      </c>
      <c r="F19" s="363">
        <v>7.1895090127154865E-2</v>
      </c>
      <c r="G19" s="364">
        <v>2.1877121907724719</v>
      </c>
      <c r="H19" s="364">
        <v>8.2667717233782412E-2</v>
      </c>
      <c r="I19" s="365">
        <v>3.1350697497736215</v>
      </c>
      <c r="J19" s="365">
        <v>0.23598048101464464</v>
      </c>
      <c r="K19" s="363">
        <v>8.139814236063922E-2</v>
      </c>
      <c r="L19" s="366">
        <v>235243770.34949157</v>
      </c>
      <c r="M19" s="366">
        <v>32297894.348360896</v>
      </c>
      <c r="N19" s="363">
        <v>0.15914535926899523</v>
      </c>
      <c r="O19" s="362">
        <v>89487268.883833364</v>
      </c>
      <c r="P19" s="362">
        <v>6299086.5406039506</v>
      </c>
      <c r="Q19" s="363">
        <v>7.5720930102959813E-2</v>
      </c>
      <c r="R19" s="255"/>
    </row>
    <row r="20" spans="1:18">
      <c r="A20" s="378"/>
      <c r="B20" s="378"/>
      <c r="C20" s="175" t="s">
        <v>225</v>
      </c>
      <c r="D20" s="362">
        <v>514912900.60885555</v>
      </c>
      <c r="E20" s="362">
        <v>50953905.494214535</v>
      </c>
      <c r="F20" s="367">
        <v>0.10982415694219741</v>
      </c>
      <c r="G20" s="368">
        <v>15.01250053141697</v>
      </c>
      <c r="H20" s="368">
        <v>1.0609578335646805</v>
      </c>
      <c r="I20" s="369">
        <v>2.6875602665653346</v>
      </c>
      <c r="J20" s="369">
        <v>9.2745319696173834E-2</v>
      </c>
      <c r="K20" s="367">
        <v>3.574255644244613E-2</v>
      </c>
      <c r="L20" s="370">
        <v>1383859452.4182656</v>
      </c>
      <c r="M20" s="370">
        <v>179971717.1603992</v>
      </c>
      <c r="N20" s="367">
        <v>0.14949210951289424</v>
      </c>
      <c r="O20" s="362">
        <v>365793000.64209521</v>
      </c>
      <c r="P20" s="362">
        <v>26283275.003194392</v>
      </c>
      <c r="Q20" s="367">
        <v>7.7415381705880859E-2</v>
      </c>
      <c r="R20" s="255"/>
    </row>
    <row r="21" spans="1:18">
      <c r="A21" s="378"/>
      <c r="B21" s="378"/>
      <c r="C21" s="175" t="s">
        <v>226</v>
      </c>
      <c r="D21" s="362">
        <v>144820016.4614338</v>
      </c>
      <c r="E21" s="362">
        <v>4628710.3438618779</v>
      </c>
      <c r="F21" s="363">
        <v>3.3017099790624636E-2</v>
      </c>
      <c r="G21" s="364">
        <v>4.2222880248607595</v>
      </c>
      <c r="H21" s="364">
        <v>6.6460958068779163E-3</v>
      </c>
      <c r="I21" s="365">
        <v>2.8049123213879246</v>
      </c>
      <c r="J21" s="365">
        <v>9.1580885094488806E-2</v>
      </c>
      <c r="K21" s="363">
        <v>3.3752192551748661E-2</v>
      </c>
      <c r="L21" s="366">
        <v>406207448.55627775</v>
      </c>
      <c r="M21" s="366">
        <v>25821970.572433591</v>
      </c>
      <c r="N21" s="363">
        <v>6.7883691852006794E-2</v>
      </c>
      <c r="O21" s="362">
        <v>257259088.84796417</v>
      </c>
      <c r="P21" s="362">
        <v>575532.29852825403</v>
      </c>
      <c r="Q21" s="363">
        <v>2.2421860841616067E-3</v>
      </c>
      <c r="R21" s="255"/>
    </row>
    <row r="22" spans="1:18">
      <c r="A22" s="378"/>
      <c r="B22" s="378"/>
      <c r="C22" s="175" t="s">
        <v>305</v>
      </c>
      <c r="D22" s="362">
        <v>12662588.789499886</v>
      </c>
      <c r="E22" s="362">
        <v>-1011880.4267679621</v>
      </c>
      <c r="F22" s="367">
        <v>-7.3997784540271394E-2</v>
      </c>
      <c r="G22" s="368">
        <v>0.36918306126473521</v>
      </c>
      <c r="H22" s="368">
        <v>-4.2016943800555595E-2</v>
      </c>
      <c r="I22" s="369">
        <v>3.4044212973977332</v>
      </c>
      <c r="J22" s="369">
        <v>5.4109992259024686E-2</v>
      </c>
      <c r="K22" s="367">
        <v>1.6150735657319594E-2</v>
      </c>
      <c r="L22" s="370">
        <v>43108786.955163196</v>
      </c>
      <c r="M22" s="370">
        <v>-2704941.8518702313</v>
      </c>
      <c r="N22" s="367">
        <v>-5.904216754028898E-2</v>
      </c>
      <c r="O22" s="362">
        <v>22882572.699247494</v>
      </c>
      <c r="P22" s="362">
        <v>-3142618.1639326885</v>
      </c>
      <c r="Q22" s="367">
        <v>-0.12075293435710358</v>
      </c>
      <c r="R22" s="255"/>
    </row>
    <row r="23" spans="1:18">
      <c r="A23" s="378"/>
      <c r="B23" s="378"/>
      <c r="C23" s="175" t="s">
        <v>228</v>
      </c>
      <c r="D23" s="362">
        <v>102424472.55844404</v>
      </c>
      <c r="E23" s="362">
        <v>-6430599.8488045484</v>
      </c>
      <c r="F23" s="363">
        <v>-5.9074875489002379E-2</v>
      </c>
      <c r="G23" s="364">
        <v>2.9862282473318547</v>
      </c>
      <c r="H23" s="364">
        <v>-0.28711316119557795</v>
      </c>
      <c r="I23" s="365">
        <v>3.085702700939231</v>
      </c>
      <c r="J23" s="365">
        <v>6.2842546157488854E-2</v>
      </c>
      <c r="K23" s="363">
        <v>2.078910136086869E-2</v>
      </c>
      <c r="L23" s="366">
        <v>316051471.6158669</v>
      </c>
      <c r="M23" s="366">
        <v>-13002189.409886301</v>
      </c>
      <c r="N23" s="363">
        <v>-3.9513887702555275E-2</v>
      </c>
      <c r="O23" s="362">
        <v>194494562.9801732</v>
      </c>
      <c r="P23" s="362">
        <v>-19160499.87638551</v>
      </c>
      <c r="Q23" s="363">
        <v>-8.9679596730404959E-2</v>
      </c>
      <c r="R23" s="255"/>
    </row>
    <row r="24" spans="1:18">
      <c r="A24" s="378"/>
      <c r="B24" s="378"/>
      <c r="C24" s="175" t="s">
        <v>306</v>
      </c>
      <c r="D24" s="362">
        <v>43629882.964841895</v>
      </c>
      <c r="E24" s="362">
        <v>-18266749.364118136</v>
      </c>
      <c r="F24" s="367">
        <v>-0.29511701488113978</v>
      </c>
      <c r="G24" s="368">
        <v>1.2720474480652086</v>
      </c>
      <c r="H24" s="368">
        <v>-0.58922373728463495</v>
      </c>
      <c r="I24" s="369">
        <v>2.5718748446055537</v>
      </c>
      <c r="J24" s="369">
        <v>0.39693079002758491</v>
      </c>
      <c r="K24" s="367">
        <v>0.18250160926764908</v>
      </c>
      <c r="L24" s="370">
        <v>112210598.47036125</v>
      </c>
      <c r="M24" s="370">
        <v>-22411114.011908874</v>
      </c>
      <c r="N24" s="367">
        <v>-0.16647473575156349</v>
      </c>
      <c r="O24" s="362">
        <v>33214001.517002791</v>
      </c>
      <c r="P24" s="362">
        <v>-2870806.4417634159</v>
      </c>
      <c r="Q24" s="367">
        <v>-7.9557204379301708E-2</v>
      </c>
      <c r="R24" s="255"/>
    </row>
    <row r="25" spans="1:18">
      <c r="A25" s="378"/>
      <c r="B25" s="378"/>
      <c r="C25" s="175" t="s">
        <v>230</v>
      </c>
      <c r="D25" s="362">
        <v>43804800.681894422</v>
      </c>
      <c r="E25" s="362">
        <v>-3625815.669388473</v>
      </c>
      <c r="F25" s="363">
        <v>-7.6444624765885053E-2</v>
      </c>
      <c r="G25" s="364">
        <v>1.2771472471129706</v>
      </c>
      <c r="H25" s="364">
        <v>-0.14912161754578079</v>
      </c>
      <c r="I25" s="365">
        <v>3.2285131093071939</v>
      </c>
      <c r="J25" s="365">
        <v>0.11249449893880081</v>
      </c>
      <c r="K25" s="363">
        <v>3.610199841698028E-2</v>
      </c>
      <c r="L25" s="366">
        <v>141424373.25208485</v>
      </c>
      <c r="M25" s="366">
        <v>-6370309.999756068</v>
      </c>
      <c r="N25" s="363">
        <v>-4.3102430071189454E-2</v>
      </c>
      <c r="O25" s="362">
        <v>93957959.921591163</v>
      </c>
      <c r="P25" s="362">
        <v>-7263878.6875144988</v>
      </c>
      <c r="Q25" s="363">
        <v>-7.1761971401901201E-2</v>
      </c>
      <c r="R25" s="255"/>
    </row>
    <row r="26" spans="1:18">
      <c r="A26" s="378"/>
      <c r="B26" s="378"/>
      <c r="C26" s="175" t="s">
        <v>307</v>
      </c>
      <c r="D26" s="362">
        <v>8629741.6846635882</v>
      </c>
      <c r="E26" s="362">
        <v>952031.5232002968</v>
      </c>
      <c r="F26" s="367">
        <v>0.12399940909189643</v>
      </c>
      <c r="G26" s="368">
        <v>0.25160372069492332</v>
      </c>
      <c r="H26" s="368">
        <v>2.0730082577567893E-2</v>
      </c>
      <c r="I26" s="369">
        <v>3.1407783519019024</v>
      </c>
      <c r="J26" s="369">
        <v>0.33698898096275443</v>
      </c>
      <c r="K26" s="367">
        <v>0.12019054799750443</v>
      </c>
      <c r="L26" s="370">
        <v>27104105.865696851</v>
      </c>
      <c r="M26" s="370">
        <v>5577423.7218345851</v>
      </c>
      <c r="N26" s="367">
        <v>0.25909351401952263</v>
      </c>
      <c r="O26" s="362">
        <v>12574642.594935028</v>
      </c>
      <c r="P26" s="362">
        <v>2063343.4826575965</v>
      </c>
      <c r="Q26" s="367">
        <v>0.19629766602755747</v>
      </c>
      <c r="R26" s="255"/>
    </row>
    <row r="27" spans="1:18">
      <c r="A27" s="378"/>
      <c r="B27" s="378"/>
      <c r="C27" s="175" t="s">
        <v>232</v>
      </c>
      <c r="D27" s="362">
        <v>42402176.57188458</v>
      </c>
      <c r="E27" s="362">
        <v>-991893.25827278942</v>
      </c>
      <c r="F27" s="363">
        <v>-2.2857806657799542E-2</v>
      </c>
      <c r="G27" s="364">
        <v>1.2362531557588747</v>
      </c>
      <c r="H27" s="364">
        <v>-6.8634182225445928E-2</v>
      </c>
      <c r="I27" s="365">
        <v>2.6064872033629154</v>
      </c>
      <c r="J27" s="365">
        <v>8.5408449557475397E-2</v>
      </c>
      <c r="K27" s="363">
        <v>3.387773960990139E-2</v>
      </c>
      <c r="L27" s="366">
        <v>110520730.62935197</v>
      </c>
      <c r="M27" s="366">
        <v>1120863.1393925846</v>
      </c>
      <c r="N27" s="363">
        <v>1.0245562130095417E-2</v>
      </c>
      <c r="O27" s="362">
        <v>61418785.437990196</v>
      </c>
      <c r="P27" s="362">
        <v>-5087023.0227580145</v>
      </c>
      <c r="Q27" s="363">
        <v>-7.6489905776581602E-2</v>
      </c>
      <c r="R27" s="255"/>
    </row>
    <row r="28" spans="1:18">
      <c r="A28" s="378"/>
      <c r="B28" s="378"/>
      <c r="C28" s="175" t="s">
        <v>308</v>
      </c>
      <c r="D28" s="362">
        <v>19050851.265227299</v>
      </c>
      <c r="E28" s="362">
        <v>-1855204.8338839635</v>
      </c>
      <c r="F28" s="367">
        <v>-8.8740067714772372E-2</v>
      </c>
      <c r="G28" s="368">
        <v>0.5554355200753186</v>
      </c>
      <c r="H28" s="368">
        <v>-7.322291177247009E-2</v>
      </c>
      <c r="I28" s="369">
        <v>2.4344611268089547</v>
      </c>
      <c r="J28" s="369">
        <v>0.14570659274291042</v>
      </c>
      <c r="K28" s="367">
        <v>6.3661957005086992E-2</v>
      </c>
      <c r="L28" s="370">
        <v>46378556.837815054</v>
      </c>
      <c r="M28" s="370">
        <v>-1470273.8484649286</v>
      </c>
      <c r="N28" s="367">
        <v>-3.0727477085171699E-2</v>
      </c>
      <c r="O28" s="362">
        <v>43637117.363503098</v>
      </c>
      <c r="P28" s="362">
        <v>-2081133.853239648</v>
      </c>
      <c r="Q28" s="367">
        <v>-4.5520854316437716E-2</v>
      </c>
      <c r="R28" s="255"/>
    </row>
    <row r="29" spans="1:18">
      <c r="A29" s="378"/>
      <c r="B29" s="378" t="s">
        <v>321</v>
      </c>
      <c r="C29" s="175" t="s">
        <v>221</v>
      </c>
      <c r="D29" s="362">
        <v>35414268.52712182</v>
      </c>
      <c r="E29" s="362">
        <v>1074311.0646301582</v>
      </c>
      <c r="F29" s="363">
        <v>3.1284577617884085E-2</v>
      </c>
      <c r="G29" s="364">
        <v>10.166574109388298</v>
      </c>
      <c r="H29" s="364">
        <v>9.8377385145575147E-2</v>
      </c>
      <c r="I29" s="365">
        <v>2.8921480400808295</v>
      </c>
      <c r="J29" s="365">
        <v>3.9442156882889101E-2</v>
      </c>
      <c r="K29" s="363">
        <v>1.3826226220935772E-2</v>
      </c>
      <c r="L29" s="366">
        <v>102423307.31161158</v>
      </c>
      <c r="M29" s="366">
        <v>4461508.6295945942</v>
      </c>
      <c r="N29" s="363">
        <v>4.5543351486191125E-2</v>
      </c>
      <c r="O29" s="362">
        <v>45057585.014046431</v>
      </c>
      <c r="P29" s="362">
        <v>-197420.19735368341</v>
      </c>
      <c r="Q29" s="363">
        <v>-4.3623947546016766E-3</v>
      </c>
      <c r="R29" s="255"/>
    </row>
    <row r="30" spans="1:18">
      <c r="A30" s="378"/>
      <c r="B30" s="378"/>
      <c r="C30" s="175" t="s">
        <v>303</v>
      </c>
      <c r="D30" s="362">
        <v>62815562.359051332</v>
      </c>
      <c r="E30" s="362">
        <v>-2543249.5684583187</v>
      </c>
      <c r="F30" s="367">
        <v>-3.8912114425811037E-2</v>
      </c>
      <c r="G30" s="368">
        <v>18.032818310425206</v>
      </c>
      <c r="H30" s="368">
        <v>-1.1298547030084585</v>
      </c>
      <c r="I30" s="369">
        <v>2.5518664440327643</v>
      </c>
      <c r="J30" s="369">
        <v>1.0818643418887053E-2</v>
      </c>
      <c r="K30" s="367">
        <v>4.2575521075492711E-3</v>
      </c>
      <c r="L30" s="370">
        <v>160296925.74711069</v>
      </c>
      <c r="M30" s="370">
        <v>-5782939.5520237386</v>
      </c>
      <c r="N30" s="367">
        <v>-3.4820232673044432E-2</v>
      </c>
      <c r="O30" s="362">
        <v>48608344.073703647</v>
      </c>
      <c r="P30" s="362">
        <v>-1896767.5416102037</v>
      </c>
      <c r="Q30" s="367">
        <v>-3.7555951881810663E-2</v>
      </c>
      <c r="R30" s="255"/>
    </row>
    <row r="31" spans="1:18">
      <c r="A31" s="378"/>
      <c r="B31" s="378"/>
      <c r="C31" s="175" t="s">
        <v>223</v>
      </c>
      <c r="D31" s="362">
        <v>61263646.235635512</v>
      </c>
      <c r="E31" s="362">
        <v>4992000.9745806977</v>
      </c>
      <c r="F31" s="363">
        <v>8.871254699275026E-2</v>
      </c>
      <c r="G31" s="364">
        <v>17.587300982623326</v>
      </c>
      <c r="H31" s="364">
        <v>1.0889114577111947</v>
      </c>
      <c r="I31" s="365">
        <v>2.8167622275765334</v>
      </c>
      <c r="J31" s="365">
        <v>3.2779293141546706E-2</v>
      </c>
      <c r="K31" s="363">
        <v>1.1774243561661527E-2</v>
      </c>
      <c r="L31" s="366">
        <v>172565124.64014938</v>
      </c>
      <c r="M31" s="366">
        <v>15905824.540793389</v>
      </c>
      <c r="N31" s="363">
        <v>0.10153131368967973</v>
      </c>
      <c r="O31" s="362">
        <v>54711250.384401917</v>
      </c>
      <c r="P31" s="362">
        <v>2709060.894155167</v>
      </c>
      <c r="Q31" s="363">
        <v>5.2095131391790027E-2</v>
      </c>
      <c r="R31" s="255"/>
    </row>
    <row r="32" spans="1:18">
      <c r="A32" s="378"/>
      <c r="B32" s="378"/>
      <c r="C32" s="175" t="s">
        <v>304</v>
      </c>
      <c r="D32" s="362">
        <v>7775436.4756983472</v>
      </c>
      <c r="E32" s="362">
        <v>552222.64528019261</v>
      </c>
      <c r="F32" s="367">
        <v>7.6451100333578825E-2</v>
      </c>
      <c r="G32" s="368">
        <v>2.2321384699076461</v>
      </c>
      <c r="H32" s="368">
        <v>0.11435081960681215</v>
      </c>
      <c r="I32" s="369">
        <v>3.1144382937486434</v>
      </c>
      <c r="J32" s="369">
        <v>1.8862634996962502E-2</v>
      </c>
      <c r="K32" s="367">
        <v>6.0934175340327593E-3</v>
      </c>
      <c r="L32" s="370">
        <v>24216117.110524926</v>
      </c>
      <c r="M32" s="370">
        <v>1856112.1991239935</v>
      </c>
      <c r="N32" s="367">
        <v>8.3010366342880268E-2</v>
      </c>
      <c r="O32" s="362">
        <v>9186413.0327893496</v>
      </c>
      <c r="P32" s="362">
        <v>475992.21025392227</v>
      </c>
      <c r="Q32" s="367">
        <v>5.4646293210363003E-2</v>
      </c>
      <c r="R32" s="255"/>
    </row>
    <row r="33" spans="1:18">
      <c r="A33" s="378"/>
      <c r="B33" s="378"/>
      <c r="C33" s="175" t="s">
        <v>225</v>
      </c>
      <c r="D33" s="362">
        <v>54341095.486304753</v>
      </c>
      <c r="E33" s="362">
        <v>5359037.0198112503</v>
      </c>
      <c r="F33" s="363">
        <v>0.10940816265362009</v>
      </c>
      <c r="G33" s="364">
        <v>15.600005235849009</v>
      </c>
      <c r="H33" s="364">
        <v>1.2388633754469396</v>
      </c>
      <c r="I33" s="365">
        <v>2.6879073188962188</v>
      </c>
      <c r="J33" s="365">
        <v>1.4194428945399018E-2</v>
      </c>
      <c r="K33" s="363">
        <v>5.3088830138602163E-3</v>
      </c>
      <c r="L33" s="366">
        <v>146063828.27447683</v>
      </c>
      <c r="M33" s="366">
        <v>15099867.176288471</v>
      </c>
      <c r="N33" s="363">
        <v>0.11529788080376983</v>
      </c>
      <c r="O33" s="362">
        <v>38280756.177103043</v>
      </c>
      <c r="P33" s="362">
        <v>3227284.2241268829</v>
      </c>
      <c r="Q33" s="363">
        <v>9.2067462773908634E-2</v>
      </c>
      <c r="R33" s="255"/>
    </row>
    <row r="34" spans="1:18">
      <c r="A34" s="378"/>
      <c r="B34" s="378"/>
      <c r="C34" s="175" t="s">
        <v>226</v>
      </c>
      <c r="D34" s="362">
        <v>14170309.862654867</v>
      </c>
      <c r="E34" s="362">
        <v>-245692.87145362981</v>
      </c>
      <c r="F34" s="367">
        <v>-1.7043064987239249E-2</v>
      </c>
      <c r="G34" s="368">
        <v>4.0679508955930119</v>
      </c>
      <c r="H34" s="368">
        <v>-0.15870406350995481</v>
      </c>
      <c r="I34" s="369">
        <v>2.7839939272756835</v>
      </c>
      <c r="J34" s="369">
        <v>-9.6748488496536389E-3</v>
      </c>
      <c r="K34" s="367">
        <v>-3.4631338304436056E-3</v>
      </c>
      <c r="L34" s="370">
        <v>39450056.605245873</v>
      </c>
      <c r="M34" s="370">
        <v>-823480.10957052559</v>
      </c>
      <c r="N34" s="367">
        <v>-2.0447176402751142E-2</v>
      </c>
      <c r="O34" s="362">
        <v>25329556.488160491</v>
      </c>
      <c r="P34" s="362">
        <v>-445967.79167674482</v>
      </c>
      <c r="Q34" s="367">
        <v>-1.7301987219930214E-2</v>
      </c>
      <c r="R34" s="255"/>
    </row>
    <row r="35" spans="1:18">
      <c r="A35" s="378"/>
      <c r="B35" s="378"/>
      <c r="C35" s="175" t="s">
        <v>305</v>
      </c>
      <c r="D35" s="362">
        <v>1242958.7287422097</v>
      </c>
      <c r="E35" s="362">
        <v>-30315.908994995523</v>
      </c>
      <c r="F35" s="363">
        <v>-2.3809403012119455E-2</v>
      </c>
      <c r="G35" s="364">
        <v>0.3568231833163813</v>
      </c>
      <c r="H35" s="364">
        <v>-1.6490602838696244E-2</v>
      </c>
      <c r="I35" s="365">
        <v>3.410668570741556</v>
      </c>
      <c r="J35" s="365">
        <v>0.11092938157307675</v>
      </c>
      <c r="K35" s="363">
        <v>3.3617621034173463E-2</v>
      </c>
      <c r="L35" s="366">
        <v>4239320.2708499338</v>
      </c>
      <c r="M35" s="366">
        <v>37846.050134179182</v>
      </c>
      <c r="N35" s="363">
        <v>9.0078025345426988E-3</v>
      </c>
      <c r="O35" s="362">
        <v>2288127.6796935797</v>
      </c>
      <c r="P35" s="362">
        <v>91395.160034337081</v>
      </c>
      <c r="Q35" s="363">
        <v>4.1605047139974198E-2</v>
      </c>
      <c r="R35" s="255"/>
    </row>
    <row r="36" spans="1:18">
      <c r="A36" s="378"/>
      <c r="B36" s="378"/>
      <c r="C36" s="175" t="s">
        <v>228</v>
      </c>
      <c r="D36" s="362">
        <v>10133735.230661916</v>
      </c>
      <c r="E36" s="362">
        <v>-385046.7171837613</v>
      </c>
      <c r="F36" s="367">
        <v>-3.6605637334522524E-2</v>
      </c>
      <c r="G36" s="368">
        <v>2.909148614732564</v>
      </c>
      <c r="H36" s="368">
        <v>-0.17487285110646189</v>
      </c>
      <c r="I36" s="369">
        <v>3.0550372525738863</v>
      </c>
      <c r="J36" s="369">
        <v>-4.7647369491043978E-2</v>
      </c>
      <c r="K36" s="367">
        <v>-1.5356820075168715E-2</v>
      </c>
      <c r="L36" s="370">
        <v>30958938.637392577</v>
      </c>
      <c r="M36" s="370">
        <v>-1677524.355042398</v>
      </c>
      <c r="N36" s="367">
        <v>-5.1400311223408081E-2</v>
      </c>
      <c r="O36" s="362">
        <v>19317978.057361126</v>
      </c>
      <c r="P36" s="362">
        <v>-767729.98898161948</v>
      </c>
      <c r="Q36" s="367">
        <v>-3.8222699802778905E-2</v>
      </c>
      <c r="R36" s="255"/>
    </row>
    <row r="37" spans="1:18">
      <c r="A37" s="378"/>
      <c r="B37" s="378"/>
      <c r="C37" s="175" t="s">
        <v>306</v>
      </c>
      <c r="D37" s="362">
        <v>4190295.0210849144</v>
      </c>
      <c r="E37" s="362">
        <v>-509519.54866487207</v>
      </c>
      <c r="F37" s="363">
        <v>-0.10841269184200993</v>
      </c>
      <c r="G37" s="364">
        <v>1.2029316612719216</v>
      </c>
      <c r="H37" s="364">
        <v>-0.17501581310650605</v>
      </c>
      <c r="I37" s="365">
        <v>2.4922252894015058</v>
      </c>
      <c r="J37" s="365">
        <v>-0.11480912675231503</v>
      </c>
      <c r="K37" s="363">
        <v>-4.4038209101088077E-2</v>
      </c>
      <c r="L37" s="366">
        <v>10443159.221601039</v>
      </c>
      <c r="M37" s="366">
        <v>-1809419.1112778168</v>
      </c>
      <c r="N37" s="363">
        <v>-0.14767660015054784</v>
      </c>
      <c r="O37" s="362">
        <v>3200833.471812129</v>
      </c>
      <c r="P37" s="362">
        <v>-352657.98035063734</v>
      </c>
      <c r="Q37" s="363">
        <v>-9.9242670229584662E-2</v>
      </c>
      <c r="R37" s="255"/>
    </row>
    <row r="38" spans="1:18">
      <c r="A38" s="378"/>
      <c r="B38" s="378"/>
      <c r="C38" s="175" t="s">
        <v>230</v>
      </c>
      <c r="D38" s="362">
        <v>4565756.2184060346</v>
      </c>
      <c r="E38" s="362">
        <v>-12270.383484914899</v>
      </c>
      <c r="F38" s="367">
        <v>-2.6802778908813305E-3</v>
      </c>
      <c r="G38" s="368">
        <v>1.3107174280410838</v>
      </c>
      <c r="H38" s="368">
        <v>-3.1522802949292439E-2</v>
      </c>
      <c r="I38" s="369">
        <v>3.1141477126396189</v>
      </c>
      <c r="J38" s="369">
        <v>-8.8448025521488116E-2</v>
      </c>
      <c r="K38" s="367">
        <v>-2.761760545284243E-2</v>
      </c>
      <c r="L38" s="370">
        <v>14218439.284019269</v>
      </c>
      <c r="M38" s="370">
        <v>-443129.20038486086</v>
      </c>
      <c r="N38" s="367">
        <v>-3.0223860486429419E-2</v>
      </c>
      <c r="O38" s="362">
        <v>9975550.0002782345</v>
      </c>
      <c r="P38" s="362">
        <v>260929.47091855668</v>
      </c>
      <c r="Q38" s="367">
        <v>2.6859460967103302E-2</v>
      </c>
      <c r="R38" s="255"/>
    </row>
    <row r="39" spans="1:18">
      <c r="A39" s="378"/>
      <c r="B39" s="378"/>
      <c r="C39" s="175" t="s">
        <v>307</v>
      </c>
      <c r="D39" s="362">
        <v>733447.04539762833</v>
      </c>
      <c r="E39" s="362">
        <v>-174176.11580769205</v>
      </c>
      <c r="F39" s="363">
        <v>-0.19190356003739126</v>
      </c>
      <c r="G39" s="364">
        <v>0.21055478631829549</v>
      </c>
      <c r="H39" s="364">
        <v>-5.5552955616897381E-2</v>
      </c>
      <c r="I39" s="365">
        <v>3.0855155346352525</v>
      </c>
      <c r="J39" s="365">
        <v>0.11049550849138967</v>
      </c>
      <c r="K39" s="363">
        <v>3.7141097377623652E-2</v>
      </c>
      <c r="L39" s="366">
        <v>2263062.2524067094</v>
      </c>
      <c r="M39" s="366">
        <v>-437134.82837111829</v>
      </c>
      <c r="N39" s="363">
        <v>-0.16188997147022904</v>
      </c>
      <c r="O39" s="362">
        <v>1150505.934387207</v>
      </c>
      <c r="P39" s="362">
        <v>-78783.691628115252</v>
      </c>
      <c r="Q39" s="363">
        <v>-6.408879564329234E-2</v>
      </c>
      <c r="R39" s="255"/>
    </row>
    <row r="40" spans="1:18">
      <c r="A40" s="378"/>
      <c r="B40" s="378"/>
      <c r="C40" s="175" t="s">
        <v>232</v>
      </c>
      <c r="D40" s="362">
        <v>4229817.0223823413</v>
      </c>
      <c r="E40" s="362">
        <v>-292793.09397749975</v>
      </c>
      <c r="F40" s="367">
        <v>-6.4739848548599432E-2</v>
      </c>
      <c r="G40" s="368">
        <v>1.2142774654308843</v>
      </c>
      <c r="H40" s="368">
        <v>-0.11171510192441692</v>
      </c>
      <c r="I40" s="369">
        <v>2.5883655487076003</v>
      </c>
      <c r="J40" s="369">
        <v>-1.7185160038402092E-2</v>
      </c>
      <c r="K40" s="367">
        <v>-6.5955960790619016E-3</v>
      </c>
      <c r="L40" s="370">
        <v>10948312.658071417</v>
      </c>
      <c r="M40" s="370">
        <v>-835577.33599180728</v>
      </c>
      <c r="N40" s="367">
        <v>-7.0908446736415123E-2</v>
      </c>
      <c r="O40" s="362">
        <v>6010128.1621607542</v>
      </c>
      <c r="P40" s="362">
        <v>-722089.80416326411</v>
      </c>
      <c r="Q40" s="367">
        <v>-0.10725882729515153</v>
      </c>
      <c r="R40" s="255"/>
    </row>
    <row r="41" spans="1:18">
      <c r="A41" s="378"/>
      <c r="B41" s="378"/>
      <c r="C41" s="175" t="s">
        <v>308</v>
      </c>
      <c r="D41" s="362">
        <v>1964849.785671988</v>
      </c>
      <c r="E41" s="362">
        <v>-156642.69913260732</v>
      </c>
      <c r="F41" s="363">
        <v>-7.3836084857512585E-2</v>
      </c>
      <c r="G41" s="364">
        <v>0.56406052674931384</v>
      </c>
      <c r="H41" s="364">
        <v>-5.7943845543387273E-2</v>
      </c>
      <c r="I41" s="365">
        <v>2.490564617411867</v>
      </c>
      <c r="J41" s="365">
        <v>0.23320654633216975</v>
      </c>
      <c r="K41" s="363">
        <v>0.10330950562071296</v>
      </c>
      <c r="L41" s="366">
        <v>4893585.3547239434</v>
      </c>
      <c r="M41" s="366">
        <v>104617.1714153681</v>
      </c>
      <c r="N41" s="363">
        <v>2.1845451339601672E-2</v>
      </c>
      <c r="O41" s="362">
        <v>4572994.0255224705</v>
      </c>
      <c r="P41" s="362">
        <v>-12986.117002784275</v>
      </c>
      <c r="Q41" s="363">
        <v>-2.8316993530707948E-3</v>
      </c>
      <c r="R41" s="255"/>
    </row>
    <row r="42" spans="1:18">
      <c r="A42" s="378" t="s">
        <v>112</v>
      </c>
      <c r="B42" s="378" t="s">
        <v>319</v>
      </c>
      <c r="C42" s="175" t="s">
        <v>221</v>
      </c>
      <c r="D42" s="362">
        <v>28069618.034024775</v>
      </c>
      <c r="E42" s="362">
        <v>741584.13014559448</v>
      </c>
      <c r="F42" s="367">
        <v>2.7136387958020189E-2</v>
      </c>
      <c r="G42" s="368">
        <v>10.124359033802266</v>
      </c>
      <c r="H42" s="368">
        <v>8.3617039805032434E-2</v>
      </c>
      <c r="I42" s="369">
        <v>2.8700337024363396</v>
      </c>
      <c r="J42" s="369">
        <v>4.3015205641907528E-2</v>
      </c>
      <c r="K42" s="367">
        <v>1.521574962833906E-2</v>
      </c>
      <c r="L42" s="370">
        <v>80560749.772165969</v>
      </c>
      <c r="M42" s="370">
        <v>3303892.4448741674</v>
      </c>
      <c r="N42" s="367">
        <v>4.2765038071345837E-2</v>
      </c>
      <c r="O42" s="362">
        <v>35560043.640864611</v>
      </c>
      <c r="P42" s="362">
        <v>-207295.93136858195</v>
      </c>
      <c r="Q42" s="367">
        <v>-5.7956765543028923E-3</v>
      </c>
      <c r="R42" s="255"/>
    </row>
    <row r="43" spans="1:18">
      <c r="A43" s="378"/>
      <c r="B43" s="378"/>
      <c r="C43" s="175" t="s">
        <v>303</v>
      </c>
      <c r="D43" s="362">
        <v>49965058.802650899</v>
      </c>
      <c r="E43" s="362">
        <v>-2067402.5737856328</v>
      </c>
      <c r="F43" s="363">
        <v>-3.9732938229246999E-2</v>
      </c>
      <c r="G43" s="364">
        <v>18.021769795723383</v>
      </c>
      <c r="H43" s="364">
        <v>-1.0957606432031071</v>
      </c>
      <c r="I43" s="365">
        <v>2.5367737077102248</v>
      </c>
      <c r="J43" s="365">
        <v>8.7206123347760567E-3</v>
      </c>
      <c r="K43" s="363">
        <v>3.4495368593043464E-3</v>
      </c>
      <c r="L43" s="366">
        <v>126750047.47476012</v>
      </c>
      <c r="M43" s="366">
        <v>-4790777.5679437369</v>
      </c>
      <c r="N43" s="363">
        <v>-3.6420461604892949E-2</v>
      </c>
      <c r="O43" s="362">
        <v>38448101.273143649</v>
      </c>
      <c r="P43" s="362">
        <v>-1579600.6196707934</v>
      </c>
      <c r="Q43" s="363">
        <v>-3.9462685714523993E-2</v>
      </c>
      <c r="R43" s="255"/>
    </row>
    <row r="44" spans="1:18">
      <c r="A44" s="378"/>
      <c r="B44" s="378"/>
      <c r="C44" s="175" t="s">
        <v>223</v>
      </c>
      <c r="D44" s="362">
        <v>48738153.807320222</v>
      </c>
      <c r="E44" s="362">
        <v>3698182.4936346635</v>
      </c>
      <c r="F44" s="367">
        <v>8.2108899845390382E-2</v>
      </c>
      <c r="G44" s="368">
        <v>17.579240557953341</v>
      </c>
      <c r="H44" s="368">
        <v>1.0308590326523515</v>
      </c>
      <c r="I44" s="369">
        <v>2.8103499108020391</v>
      </c>
      <c r="J44" s="369">
        <v>3.6489336805767714E-2</v>
      </c>
      <c r="K44" s="367">
        <v>1.3154711937521039E-2</v>
      </c>
      <c r="L44" s="370">
        <v>136971266.20505846</v>
      </c>
      <c r="M44" s="370">
        <v>12036665.524103031</v>
      </c>
      <c r="N44" s="367">
        <v>9.6343730707884323E-2</v>
      </c>
      <c r="O44" s="362">
        <v>43539950.072061539</v>
      </c>
      <c r="P44" s="362">
        <v>1948374.2596592233</v>
      </c>
      <c r="Q44" s="367">
        <v>4.6845406109336012E-2</v>
      </c>
      <c r="R44" s="255"/>
    </row>
    <row r="45" spans="1:18">
      <c r="A45" s="378"/>
      <c r="B45" s="378"/>
      <c r="C45" s="175" t="s">
        <v>304</v>
      </c>
      <c r="D45" s="362">
        <v>6215269.0600833772</v>
      </c>
      <c r="E45" s="362">
        <v>457736.57033275533</v>
      </c>
      <c r="F45" s="363">
        <v>7.9502212301468311E-2</v>
      </c>
      <c r="G45" s="364">
        <v>2.241769566642879</v>
      </c>
      <c r="H45" s="364">
        <v>0.12636315083641803</v>
      </c>
      <c r="I45" s="365">
        <v>3.1063998585621522</v>
      </c>
      <c r="J45" s="365">
        <v>1.8591957374762824E-2</v>
      </c>
      <c r="K45" s="363">
        <v>6.0210861458102529E-3</v>
      </c>
      <c r="L45" s="366">
        <v>19307110.929168724</v>
      </c>
      <c r="M45" s="366">
        <v>1528956.6159736514</v>
      </c>
      <c r="N45" s="363">
        <v>8.6001988116328199E-2</v>
      </c>
      <c r="O45" s="362">
        <v>7330351.3498187065</v>
      </c>
      <c r="P45" s="362">
        <v>374804.01562994905</v>
      </c>
      <c r="Q45" s="363">
        <v>5.388562504458369E-2</v>
      </c>
      <c r="R45" s="255"/>
    </row>
    <row r="46" spans="1:18">
      <c r="A46" s="378"/>
      <c r="B46" s="378"/>
      <c r="C46" s="175" t="s">
        <v>225</v>
      </c>
      <c r="D46" s="362">
        <v>43415940.761318557</v>
      </c>
      <c r="E46" s="362">
        <v>4238706.2729014903</v>
      </c>
      <c r="F46" s="367">
        <v>0.10819309551200414</v>
      </c>
      <c r="G46" s="368">
        <v>15.659585090365882</v>
      </c>
      <c r="H46" s="368">
        <v>1.2652636796079779</v>
      </c>
      <c r="I46" s="369">
        <v>2.6813881950108756</v>
      </c>
      <c r="J46" s="369">
        <v>1.0085924282102532E-2</v>
      </c>
      <c r="K46" s="367">
        <v>3.7756581846317729E-3</v>
      </c>
      <c r="L46" s="370">
        <v>116414991.03269106</v>
      </c>
      <c r="M46" s="370">
        <v>11760755.582908958</v>
      </c>
      <c r="N46" s="367">
        <v>0.11237725384322651</v>
      </c>
      <c r="O46" s="362">
        <v>30582752.484614015</v>
      </c>
      <c r="P46" s="362">
        <v>2510787.2205579951</v>
      </c>
      <c r="Q46" s="367">
        <v>8.9441091741904649E-2</v>
      </c>
      <c r="R46" s="255"/>
    </row>
    <row r="47" spans="1:18">
      <c r="A47" s="378"/>
      <c r="B47" s="378"/>
      <c r="C47" s="175" t="s">
        <v>226</v>
      </c>
      <c r="D47" s="362">
        <v>11211244.862779839</v>
      </c>
      <c r="E47" s="362">
        <v>-214865.25114670023</v>
      </c>
      <c r="F47" s="363">
        <v>-1.880475936292746E-2</v>
      </c>
      <c r="G47" s="364">
        <v>4.0437553538871267</v>
      </c>
      <c r="H47" s="364">
        <v>-0.15437408537170771</v>
      </c>
      <c r="I47" s="365">
        <v>2.7545715409757037</v>
      </c>
      <c r="J47" s="365">
        <v>-1.3060369235809333E-2</v>
      </c>
      <c r="K47" s="363">
        <v>-4.7189690173832432E-3</v>
      </c>
      <c r="L47" s="366">
        <v>30882176.037923403</v>
      </c>
      <c r="M47" s="366">
        <v>-741090.92297019064</v>
      </c>
      <c r="N47" s="363">
        <v>-2.3434989303497605E-2</v>
      </c>
      <c r="O47" s="362">
        <v>19996611.099493861</v>
      </c>
      <c r="P47" s="362">
        <v>-371906.83640128374</v>
      </c>
      <c r="Q47" s="363">
        <v>-1.8258905118760639E-2</v>
      </c>
      <c r="R47" s="255"/>
    </row>
    <row r="48" spans="1:18">
      <c r="A48" s="378"/>
      <c r="B48" s="378"/>
      <c r="C48" s="175" t="s">
        <v>305</v>
      </c>
      <c r="D48" s="362">
        <v>984608.12715569849</v>
      </c>
      <c r="E48" s="362">
        <v>-32349.824801276671</v>
      </c>
      <c r="F48" s="367">
        <v>-3.1810385807028239E-2</v>
      </c>
      <c r="G48" s="368">
        <v>0.35513579753171248</v>
      </c>
      <c r="H48" s="368">
        <v>-1.8510270467873124E-2</v>
      </c>
      <c r="I48" s="369">
        <v>3.412792015664309</v>
      </c>
      <c r="J48" s="369">
        <v>0.11873454075094036</v>
      </c>
      <c r="K48" s="367">
        <v>3.6045072575445272E-2</v>
      </c>
      <c r="L48" s="370">
        <v>3360262.7549151564</v>
      </c>
      <c r="M48" s="370">
        <v>10344.811598692089</v>
      </c>
      <c r="N48" s="367">
        <v>3.0880791033497928E-3</v>
      </c>
      <c r="O48" s="362">
        <v>1815762.5019567013</v>
      </c>
      <c r="P48" s="362">
        <v>60388.672400432173</v>
      </c>
      <c r="Q48" s="367">
        <v>3.4402171995293718E-2</v>
      </c>
      <c r="R48" s="255"/>
    </row>
    <row r="49" spans="1:18">
      <c r="A49" s="378"/>
      <c r="B49" s="378"/>
      <c r="C49" s="175" t="s">
        <v>228</v>
      </c>
      <c r="D49" s="362">
        <v>8005081.4683933388</v>
      </c>
      <c r="E49" s="362">
        <v>-387845.21838605963</v>
      </c>
      <c r="F49" s="363">
        <v>-4.6210962261471478E-2</v>
      </c>
      <c r="G49" s="364">
        <v>2.8873324454436955</v>
      </c>
      <c r="H49" s="364">
        <v>-0.1963585267240382</v>
      </c>
      <c r="I49" s="365">
        <v>3.0316394906808424</v>
      </c>
      <c r="J49" s="365">
        <v>-3.714724986895579E-2</v>
      </c>
      <c r="K49" s="363">
        <v>-1.2104865215332805E-2</v>
      </c>
      <c r="L49" s="366">
        <v>24268521.10569863</v>
      </c>
      <c r="M49" s="366">
        <v>-1487581.0250965357</v>
      </c>
      <c r="N49" s="363">
        <v>-5.7756450007158351E-2</v>
      </c>
      <c r="O49" s="362">
        <v>15251784.969871044</v>
      </c>
      <c r="P49" s="362">
        <v>-701024.24569978379</v>
      </c>
      <c r="Q49" s="363">
        <v>-4.3943623735908856E-2</v>
      </c>
      <c r="R49" s="255"/>
    </row>
    <row r="50" spans="1:18">
      <c r="A50" s="378"/>
      <c r="B50" s="378"/>
      <c r="C50" s="175" t="s">
        <v>306</v>
      </c>
      <c r="D50" s="362">
        <v>3399711.6694301576</v>
      </c>
      <c r="E50" s="362">
        <v>-362165.31083825743</v>
      </c>
      <c r="F50" s="367">
        <v>-9.6272502460305456E-2</v>
      </c>
      <c r="G50" s="368">
        <v>1.2262333427906247</v>
      </c>
      <c r="H50" s="368">
        <v>-0.15593839722141056</v>
      </c>
      <c r="I50" s="369">
        <v>2.4787320379957043</v>
      </c>
      <c r="J50" s="369">
        <v>-0.12565083682551093</v>
      </c>
      <c r="K50" s="367">
        <v>-4.8245915775397101E-2</v>
      </c>
      <c r="L50" s="370">
        <v>8426974.2349643931</v>
      </c>
      <c r="M50" s="370">
        <v>-1370393.7496308144</v>
      </c>
      <c r="N50" s="367">
        <v>-0.13987366319051597</v>
      </c>
      <c r="O50" s="362">
        <v>2606702.6815570593</v>
      </c>
      <c r="P50" s="362">
        <v>-238687.75756271742</v>
      </c>
      <c r="Q50" s="367">
        <v>-8.3885766354284796E-2</v>
      </c>
      <c r="R50" s="255"/>
    </row>
    <row r="51" spans="1:18">
      <c r="A51" s="378"/>
      <c r="B51" s="378"/>
      <c r="C51" s="175" t="s">
        <v>230</v>
      </c>
      <c r="D51" s="362">
        <v>3659975.5905377599</v>
      </c>
      <c r="E51" s="362">
        <v>-14899.121351671405</v>
      </c>
      <c r="F51" s="363">
        <v>-4.0543209006467171E-3</v>
      </c>
      <c r="G51" s="364">
        <v>1.3201072735881336</v>
      </c>
      <c r="H51" s="364">
        <v>-3.0098488455692296E-2</v>
      </c>
      <c r="I51" s="365">
        <v>3.0954830058990388</v>
      </c>
      <c r="J51" s="365">
        <v>-9.4568763231908992E-2</v>
      </c>
      <c r="K51" s="363">
        <v>-2.9644899229228482E-2</v>
      </c>
      <c r="L51" s="366">
        <v>11329392.242514934</v>
      </c>
      <c r="M51" s="366">
        <v>-393648.33348252811</v>
      </c>
      <c r="N51" s="363">
        <v>-3.35790301953326E-2</v>
      </c>
      <c r="O51" s="362">
        <v>7989217.7462768555</v>
      </c>
      <c r="P51" s="362">
        <v>207522.05559789576</v>
      </c>
      <c r="Q51" s="363">
        <v>2.6667973645701542E-2</v>
      </c>
      <c r="R51" s="255"/>
    </row>
    <row r="52" spans="1:18">
      <c r="A52" s="378"/>
      <c r="B52" s="378"/>
      <c r="C52" s="175" t="s">
        <v>307</v>
      </c>
      <c r="D52" s="362">
        <v>587311.45544363873</v>
      </c>
      <c r="E52" s="362">
        <v>-127948.26124309585</v>
      </c>
      <c r="F52" s="367">
        <v>-0.17888363940833243</v>
      </c>
      <c r="G52" s="368">
        <v>0.21183587294877662</v>
      </c>
      <c r="H52" s="368">
        <v>-5.0961600854548122E-2</v>
      </c>
      <c r="I52" s="369">
        <v>3.0943309929069436</v>
      </c>
      <c r="J52" s="369">
        <v>0.12696872120911973</v>
      </c>
      <c r="K52" s="367">
        <v>4.278841259799146E-2</v>
      </c>
      <c r="L52" s="370">
        <v>1817336.0390685368</v>
      </c>
      <c r="M52" s="370">
        <v>-305098.65869295364</v>
      </c>
      <c r="N52" s="367">
        <v>-0.14374937378037494</v>
      </c>
      <c r="O52" s="362">
        <v>927046.72019660473</v>
      </c>
      <c r="P52" s="362">
        <v>-25312.198773043347</v>
      </c>
      <c r="Q52" s="367">
        <v>-2.6578423605701593E-2</v>
      </c>
      <c r="R52" s="255"/>
    </row>
    <row r="53" spans="1:18">
      <c r="A53" s="378"/>
      <c r="B53" s="378"/>
      <c r="C53" s="175" t="s">
        <v>232</v>
      </c>
      <c r="D53" s="362">
        <v>3327358.238559078</v>
      </c>
      <c r="E53" s="362">
        <v>-260894.53792205546</v>
      </c>
      <c r="F53" s="363">
        <v>-7.2707959604201872E-2</v>
      </c>
      <c r="G53" s="364">
        <v>1.200136368097978</v>
      </c>
      <c r="H53" s="364">
        <v>-0.11824315618887726</v>
      </c>
      <c r="I53" s="365">
        <v>2.5825098461731275</v>
      </c>
      <c r="J53" s="365">
        <v>-1.2373537642112797E-2</v>
      </c>
      <c r="K53" s="363">
        <v>-4.7684368859459356E-3</v>
      </c>
      <c r="L53" s="366">
        <v>8592935.4128240924</v>
      </c>
      <c r="M53" s="366">
        <v>-718162.09379570186</v>
      </c>
      <c r="N53" s="363">
        <v>-7.7129693173669286E-2</v>
      </c>
      <c r="O53" s="362">
        <v>4754918.2951748371</v>
      </c>
      <c r="P53" s="362">
        <v>-620165.88196891919</v>
      </c>
      <c r="Q53" s="363">
        <v>-0.11537789205349089</v>
      </c>
      <c r="R53" s="255"/>
    </row>
    <row r="54" spans="1:18">
      <c r="A54" s="378"/>
      <c r="B54" s="378"/>
      <c r="C54" s="175" t="s">
        <v>308</v>
      </c>
      <c r="D54" s="362">
        <v>1570162.6252067315</v>
      </c>
      <c r="E54" s="362">
        <v>-146921.75543258968</v>
      </c>
      <c r="F54" s="367">
        <v>-8.556466827674851E-2</v>
      </c>
      <c r="G54" s="368">
        <v>0.56633795799361908</v>
      </c>
      <c r="H54" s="368">
        <v>-6.4545379920955659E-2</v>
      </c>
      <c r="I54" s="369">
        <v>2.4687656723683618</v>
      </c>
      <c r="J54" s="369">
        <v>0.23095858171263073</v>
      </c>
      <c r="K54" s="367">
        <v>0.10320754754823587</v>
      </c>
      <c r="L54" s="370">
        <v>3876363.5891461684</v>
      </c>
      <c r="M54" s="370">
        <v>33859.986897291616</v>
      </c>
      <c r="N54" s="367">
        <v>8.8119597018658877E-3</v>
      </c>
      <c r="O54" s="362">
        <v>3628696.5369858742</v>
      </c>
      <c r="P54" s="362">
        <v>-39769.956696475856</v>
      </c>
      <c r="Q54" s="367">
        <v>-1.0841030377397665E-2</v>
      </c>
      <c r="R54" s="255"/>
    </row>
    <row r="55" spans="1:18">
      <c r="A55" s="378"/>
      <c r="B55" s="378" t="s">
        <v>320</v>
      </c>
      <c r="C55" s="175" t="s">
        <v>221</v>
      </c>
      <c r="D55" s="362">
        <v>340258895.3877936</v>
      </c>
      <c r="E55" s="362">
        <v>6933128.8028170466</v>
      </c>
      <c r="F55" s="363">
        <v>2.0799858570338114E-2</v>
      </c>
      <c r="G55" s="364">
        <v>9.9510093019110197</v>
      </c>
      <c r="H55" s="364">
        <v>-0.10422112224660651</v>
      </c>
      <c r="I55" s="365">
        <v>2.8885956331021641</v>
      </c>
      <c r="J55" s="365">
        <v>0.13765692816070363</v>
      </c>
      <c r="K55" s="363">
        <v>5.003998377478678E-2</v>
      </c>
      <c r="L55" s="366">
        <v>982870359.34134662</v>
      </c>
      <c r="M55" s="366">
        <v>65911606.688451767</v>
      </c>
      <c r="N55" s="363">
        <v>7.1880666930502504E-2</v>
      </c>
      <c r="O55" s="362">
        <v>439541588.33674413</v>
      </c>
      <c r="P55" s="362">
        <v>-9214582.1599436402</v>
      </c>
      <c r="Q55" s="363">
        <v>-2.0533605476098189E-2</v>
      </c>
      <c r="R55" s="255"/>
    </row>
    <row r="56" spans="1:18">
      <c r="A56" s="378"/>
      <c r="B56" s="378"/>
      <c r="C56" s="175" t="s">
        <v>303</v>
      </c>
      <c r="D56" s="362">
        <v>631925552.19042802</v>
      </c>
      <c r="E56" s="362">
        <v>-17793132.888299584</v>
      </c>
      <c r="F56" s="367">
        <v>-2.7385903002225584E-2</v>
      </c>
      <c r="G56" s="368">
        <v>18.480918892055488</v>
      </c>
      <c r="H56" s="368">
        <v>-1.1187392930305364</v>
      </c>
      <c r="I56" s="369">
        <v>2.535897117868692</v>
      </c>
      <c r="J56" s="369">
        <v>0.14733894945084547</v>
      </c>
      <c r="K56" s="367">
        <v>6.1685309321330491E-2</v>
      </c>
      <c r="L56" s="370">
        <v>1602498186.5072882</v>
      </c>
      <c r="M56" s="370">
        <v>50607314.088791132</v>
      </c>
      <c r="N56" s="367">
        <v>3.2610098421368833E-2</v>
      </c>
      <c r="O56" s="362">
        <v>481881200.87186956</v>
      </c>
      <c r="P56" s="362">
        <v>-20498870.968215108</v>
      </c>
      <c r="Q56" s="367">
        <v>-4.0803511359702609E-2</v>
      </c>
      <c r="R56" s="255"/>
    </row>
    <row r="57" spans="1:18">
      <c r="A57" s="378"/>
      <c r="B57" s="378"/>
      <c r="C57" s="175" t="s">
        <v>223</v>
      </c>
      <c r="D57" s="362">
        <v>578941294.86634421</v>
      </c>
      <c r="E57" s="362">
        <v>48869248.507402539</v>
      </c>
      <c r="F57" s="363">
        <v>9.2193596781955961E-2</v>
      </c>
      <c r="G57" s="364">
        <v>16.931372812192091</v>
      </c>
      <c r="H57" s="364">
        <v>0.94102012463555518</v>
      </c>
      <c r="I57" s="365">
        <v>2.8213267591819737</v>
      </c>
      <c r="J57" s="365">
        <v>0.144054860486309</v>
      </c>
      <c r="K57" s="363">
        <v>5.3806585934170835E-2</v>
      </c>
      <c r="L57" s="366">
        <v>1633382567.2018783</v>
      </c>
      <c r="M57" s="366">
        <v>214235573.20097804</v>
      </c>
      <c r="N57" s="363">
        <v>0.15096080540395532</v>
      </c>
      <c r="O57" s="362">
        <v>525917427.16525424</v>
      </c>
      <c r="P57" s="362">
        <v>28374560.198904693</v>
      </c>
      <c r="Q57" s="363">
        <v>5.7029377934632829E-2</v>
      </c>
      <c r="R57" s="255"/>
    </row>
    <row r="58" spans="1:18">
      <c r="A58" s="378"/>
      <c r="B58" s="378"/>
      <c r="C58" s="175" t="s">
        <v>304</v>
      </c>
      <c r="D58" s="362">
        <v>75017474.020637006</v>
      </c>
      <c r="E58" s="362">
        <v>5037309.7204264998</v>
      </c>
      <c r="F58" s="367">
        <v>7.1981964758138575E-2</v>
      </c>
      <c r="G58" s="368">
        <v>2.193916432175683</v>
      </c>
      <c r="H58" s="368">
        <v>8.2868479392721461E-2</v>
      </c>
      <c r="I58" s="369">
        <v>3.1343819423492914</v>
      </c>
      <c r="J58" s="369">
        <v>0.23613964906004759</v>
      </c>
      <c r="K58" s="367">
        <v>8.1476848780662289E-2</v>
      </c>
      <c r="L58" s="370">
        <v>235133415.93094173</v>
      </c>
      <c r="M58" s="370">
        <v>32313944.064741582</v>
      </c>
      <c r="N58" s="367">
        <v>0.15932367719633481</v>
      </c>
      <c r="O58" s="362">
        <v>89446694.948418707</v>
      </c>
      <c r="P58" s="362">
        <v>6308619.8237805068</v>
      </c>
      <c r="Q58" s="367">
        <v>7.5881235093822011E-2</v>
      </c>
      <c r="R58" s="255"/>
    </row>
    <row r="59" spans="1:18">
      <c r="A59" s="378"/>
      <c r="B59" s="378"/>
      <c r="C59" s="175" t="s">
        <v>225</v>
      </c>
      <c r="D59" s="362">
        <v>514819045.19077617</v>
      </c>
      <c r="E59" s="362">
        <v>50965255.832839012</v>
      </c>
      <c r="F59" s="363">
        <v>0.10987353558841187</v>
      </c>
      <c r="G59" s="364">
        <v>15.056091631802033</v>
      </c>
      <c r="H59" s="364">
        <v>1.0633037867505344</v>
      </c>
      <c r="I59" s="365">
        <v>2.687171635340488</v>
      </c>
      <c r="J59" s="365">
        <v>9.2718394240700608E-2</v>
      </c>
      <c r="K59" s="363">
        <v>3.5737161407232501E-2</v>
      </c>
      <c r="L59" s="366">
        <v>1383407135.5697265</v>
      </c>
      <c r="M59" s="366">
        <v>179960168.37360835</v>
      </c>
      <c r="N59" s="363">
        <v>0.14953726527135067</v>
      </c>
      <c r="O59" s="362">
        <v>365655837.60871834</v>
      </c>
      <c r="P59" s="362">
        <v>26282909.894952476</v>
      </c>
      <c r="Q59" s="363">
        <v>7.7445511261051522E-2</v>
      </c>
      <c r="R59" s="255"/>
    </row>
    <row r="60" spans="1:18">
      <c r="A60" s="378"/>
      <c r="B60" s="378"/>
      <c r="C60" s="175" t="s">
        <v>226</v>
      </c>
      <c r="D60" s="362">
        <v>143582217.81435236</v>
      </c>
      <c r="E60" s="362">
        <v>4734171.4767313004</v>
      </c>
      <c r="F60" s="367">
        <v>3.4096061137365609E-2</v>
      </c>
      <c r="G60" s="368">
        <v>4.1991201535855289</v>
      </c>
      <c r="H60" s="368">
        <v>1.0577773040317595E-2</v>
      </c>
      <c r="I60" s="369">
        <v>2.7830962130967576</v>
      </c>
      <c r="J60" s="369">
        <v>9.3339512737268482E-2</v>
      </c>
      <c r="K60" s="367">
        <v>3.4701842261344137E-2</v>
      </c>
      <c r="L60" s="370">
        <v>399603126.66715789</v>
      </c>
      <c r="M60" s="370">
        <v>26135663.698716819</v>
      </c>
      <c r="N60" s="367">
        <v>6.9981099534031824E-2</v>
      </c>
      <c r="O60" s="362">
        <v>253958111.18050021</v>
      </c>
      <c r="P60" s="362">
        <v>850250.8910318315</v>
      </c>
      <c r="Q60" s="367">
        <v>3.3592433283558907E-3</v>
      </c>
      <c r="R60" s="255"/>
    </row>
    <row r="61" spans="1:18">
      <c r="A61" s="378"/>
      <c r="B61" s="378"/>
      <c r="C61" s="175" t="s">
        <v>305</v>
      </c>
      <c r="D61" s="362">
        <v>12662182.824345164</v>
      </c>
      <c r="E61" s="362">
        <v>-1011584.8959861323</v>
      </c>
      <c r="F61" s="363">
        <v>-7.3979967824232065E-2</v>
      </c>
      <c r="G61" s="364">
        <v>0.37031066865703116</v>
      </c>
      <c r="H61" s="364">
        <v>-4.2177350505111622E-2</v>
      </c>
      <c r="I61" s="365">
        <v>3.4043203318377531</v>
      </c>
      <c r="J61" s="365">
        <v>5.4196452078077328E-2</v>
      </c>
      <c r="K61" s="363">
        <v>1.6177447170092459E-2</v>
      </c>
      <c r="L61" s="366">
        <v>43106126.434365027</v>
      </c>
      <c r="M61" s="366">
        <v>-2702689.3318038732</v>
      </c>
      <c r="N61" s="363">
        <v>-5.8999327675261261E-2</v>
      </c>
      <c r="O61" s="362">
        <v>22881466.498581186</v>
      </c>
      <c r="P61" s="362">
        <v>-3141293.2237438038</v>
      </c>
      <c r="Q61" s="363">
        <v>-0.1207133008667363</v>
      </c>
      <c r="R61" s="255"/>
    </row>
    <row r="62" spans="1:18">
      <c r="A62" s="378"/>
      <c r="B62" s="378"/>
      <c r="C62" s="175" t="s">
        <v>228</v>
      </c>
      <c r="D62" s="362">
        <v>101593029.46912672</v>
      </c>
      <c r="E62" s="362">
        <v>-6280876.3569294065</v>
      </c>
      <c r="F62" s="367">
        <v>-5.8224241616477268E-2</v>
      </c>
      <c r="G62" s="368">
        <v>2.9711293222897681</v>
      </c>
      <c r="H62" s="368">
        <v>-0.28303548755353702</v>
      </c>
      <c r="I62" s="369">
        <v>3.0585453785610532</v>
      </c>
      <c r="J62" s="369">
        <v>6.2398140197121865E-2</v>
      </c>
      <c r="K62" s="367">
        <v>2.0826126098927915E-2</v>
      </c>
      <c r="L62" s="370">
        <v>310726890.7768144</v>
      </c>
      <c r="M62" s="370">
        <v>-12479214.255454481</v>
      </c>
      <c r="N62" s="367">
        <v>-3.861070091546865E-2</v>
      </c>
      <c r="O62" s="362">
        <v>192042991.73446301</v>
      </c>
      <c r="P62" s="362">
        <v>-18718968.894129246</v>
      </c>
      <c r="Q62" s="367">
        <v>-8.8815689692297375E-2</v>
      </c>
      <c r="R62" s="255"/>
    </row>
    <row r="63" spans="1:18">
      <c r="A63" s="378"/>
      <c r="B63" s="378"/>
      <c r="C63" s="175" t="s">
        <v>306</v>
      </c>
      <c r="D63" s="362">
        <v>43619666.779001705</v>
      </c>
      <c r="E63" s="362">
        <v>-18263632.457961157</v>
      </c>
      <c r="F63" s="363">
        <v>-0.29513023195525262</v>
      </c>
      <c r="G63" s="364">
        <v>1.275674833921407</v>
      </c>
      <c r="H63" s="364">
        <v>-0.59112004248406169</v>
      </c>
      <c r="I63" s="365">
        <v>2.57135904121417</v>
      </c>
      <c r="J63" s="365">
        <v>0.39688918733468803</v>
      </c>
      <c r="K63" s="363">
        <v>0.18252227623509987</v>
      </c>
      <c r="L63" s="366">
        <v>112161824.54693541</v>
      </c>
      <c r="M63" s="366">
        <v>-22401544.102443486</v>
      </c>
      <c r="N63" s="363">
        <v>-0.16647579744241847</v>
      </c>
      <c r="O63" s="362">
        <v>33186720.869307011</v>
      </c>
      <c r="P63" s="362">
        <v>-2862531.7930777669</v>
      </c>
      <c r="Q63" s="363">
        <v>-7.9406134154471564E-2</v>
      </c>
      <c r="R63" s="255"/>
    </row>
    <row r="64" spans="1:18">
      <c r="A64" s="378"/>
      <c r="B64" s="378"/>
      <c r="C64" s="175" t="s">
        <v>230</v>
      </c>
      <c r="D64" s="362">
        <v>43717072.568162769</v>
      </c>
      <c r="E64" s="362">
        <v>-3621504.7077404335</v>
      </c>
      <c r="F64" s="367">
        <v>-7.6502187352045559E-2</v>
      </c>
      <c r="G64" s="368">
        <v>1.2785235057038069</v>
      </c>
      <c r="H64" s="368">
        <v>-0.14950981838561495</v>
      </c>
      <c r="I64" s="369">
        <v>3.2221044519573976</v>
      </c>
      <c r="J64" s="369">
        <v>0.11226526638069023</v>
      </c>
      <c r="K64" s="367">
        <v>3.6100023082020261E-2</v>
      </c>
      <c r="L64" s="370">
        <v>140860974.14842188</v>
      </c>
      <c r="M64" s="370">
        <v>-6354388.4536329508</v>
      </c>
      <c r="N64" s="367">
        <v>-4.3163894999259107E-2</v>
      </c>
      <c r="O64" s="362">
        <v>93699580.584586322</v>
      </c>
      <c r="P64" s="362">
        <v>-7251017.7284797132</v>
      </c>
      <c r="Q64" s="367">
        <v>-7.1827387352306704E-2</v>
      </c>
      <c r="R64" s="255"/>
    </row>
    <row r="65" spans="1:18">
      <c r="A65" s="378"/>
      <c r="B65" s="378"/>
      <c r="C65" s="175" t="s">
        <v>307</v>
      </c>
      <c r="D65" s="362">
        <v>8629629.8264237288</v>
      </c>
      <c r="E65" s="362">
        <v>951949.13608598243</v>
      </c>
      <c r="F65" s="363">
        <v>0.12398915433979914</v>
      </c>
      <c r="G65" s="364">
        <v>0.25237702184661803</v>
      </c>
      <c r="H65" s="364">
        <v>2.0769218899376024E-2</v>
      </c>
      <c r="I65" s="365">
        <v>3.1407456975448573</v>
      </c>
      <c r="J65" s="365">
        <v>0.33696539275172865</v>
      </c>
      <c r="K65" s="363">
        <v>0.1201825236362772</v>
      </c>
      <c r="L65" s="366">
        <v>27103472.748745099</v>
      </c>
      <c r="M65" s="366">
        <v>5576942.8426856138</v>
      </c>
      <c r="N65" s="363">
        <v>0.2590730074481612</v>
      </c>
      <c r="O65" s="362">
        <v>12574227.454066603</v>
      </c>
      <c r="P65" s="362">
        <v>2063033.9249251336</v>
      </c>
      <c r="Q65" s="363">
        <v>0.19627018751063161</v>
      </c>
      <c r="R65" s="255"/>
    </row>
    <row r="66" spans="1:18">
      <c r="A66" s="378"/>
      <c r="B66" s="378"/>
      <c r="C66" s="175" t="s">
        <v>232</v>
      </c>
      <c r="D66" s="362">
        <v>42395482.825898416</v>
      </c>
      <c r="E66" s="362">
        <v>-991953.70128397644</v>
      </c>
      <c r="F66" s="367">
        <v>-2.2862694380722717E-2</v>
      </c>
      <c r="G66" s="368">
        <v>1.2398730780534311</v>
      </c>
      <c r="H66" s="368">
        <v>-6.8968648357513596E-2</v>
      </c>
      <c r="I66" s="369">
        <v>2.6062042155986869</v>
      </c>
      <c r="J66" s="369">
        <v>8.5460232479065201E-2</v>
      </c>
      <c r="K66" s="367">
        <v>3.3902781500762071E-2</v>
      </c>
      <c r="L66" s="370">
        <v>110491286.06319818</v>
      </c>
      <c r="M66" s="370">
        <v>1122666.4943186641</v>
      </c>
      <c r="N66" s="367">
        <v>1.026497818793093E-2</v>
      </c>
      <c r="O66" s="362">
        <v>61403856.412387855</v>
      </c>
      <c r="P66" s="362">
        <v>-5083895.8277200535</v>
      </c>
      <c r="Q66" s="367">
        <v>-7.6463644151490151E-2</v>
      </c>
      <c r="R66" s="255"/>
    </row>
    <row r="67" spans="1:18">
      <c r="A67" s="378"/>
      <c r="B67" s="378"/>
      <c r="C67" s="175" t="s">
        <v>308</v>
      </c>
      <c r="D67" s="362">
        <v>19017217.991413709</v>
      </c>
      <c r="E67" s="362">
        <v>-1845763.8501977809</v>
      </c>
      <c r="F67" s="363">
        <v>-8.8470759559229492E-2</v>
      </c>
      <c r="G67" s="364">
        <v>0.55616624780183832</v>
      </c>
      <c r="H67" s="364">
        <v>-7.3194308094278071E-2</v>
      </c>
      <c r="I67" s="365">
        <v>2.432983902274827</v>
      </c>
      <c r="J67" s="365">
        <v>0.14629973769943083</v>
      </c>
      <c r="K67" s="363">
        <v>6.3978987551434136E-2</v>
      </c>
      <c r="L67" s="366">
        <v>46268585.239160776</v>
      </c>
      <c r="M67" s="366">
        <v>-1438464.9638762549</v>
      </c>
      <c r="N67" s="363">
        <v>-3.0152041632301178E-2</v>
      </c>
      <c r="O67" s="362">
        <v>43556590.18444863</v>
      </c>
      <c r="P67" s="362">
        <v>-2059748.1486066803</v>
      </c>
      <c r="Q67" s="363">
        <v>-4.515373710112347E-2</v>
      </c>
      <c r="R67" s="255"/>
    </row>
    <row r="68" spans="1:18">
      <c r="A68" s="378"/>
      <c r="B68" s="378" t="s">
        <v>321</v>
      </c>
      <c r="C68" s="175" t="s">
        <v>221</v>
      </c>
      <c r="D68" s="362">
        <v>35192886.58809834</v>
      </c>
      <c r="E68" s="362">
        <v>1083469.6027114689</v>
      </c>
      <c r="F68" s="367">
        <v>3.1764530105444139E-2</v>
      </c>
      <c r="G68" s="368">
        <v>10.128512320714488</v>
      </c>
      <c r="H68" s="368">
        <v>0.10159180336067308</v>
      </c>
      <c r="I68" s="369">
        <v>2.876173570198437</v>
      </c>
      <c r="J68" s="369">
        <v>4.0114142882826442E-2</v>
      </c>
      <c r="K68" s="367">
        <v>1.4144323809460973E-2</v>
      </c>
      <c r="L68" s="370">
        <v>101220850.26367949</v>
      </c>
      <c r="M68" s="370">
        <v>4484516.662033841</v>
      </c>
      <c r="N68" s="367">
        <v>4.6358141714371859E-2</v>
      </c>
      <c r="O68" s="362">
        <v>44484872.771962047</v>
      </c>
      <c r="P68" s="362">
        <v>-154482.52954670787</v>
      </c>
      <c r="Q68" s="367">
        <v>-3.4606801219077316E-3</v>
      </c>
      <c r="R68" s="255"/>
    </row>
    <row r="69" spans="1:18">
      <c r="A69" s="378"/>
      <c r="B69" s="378"/>
      <c r="C69" s="175" t="s">
        <v>303</v>
      </c>
      <c r="D69" s="362">
        <v>62569177.437944546</v>
      </c>
      <c r="E69" s="362">
        <v>-2551965.4699532986</v>
      </c>
      <c r="F69" s="363">
        <v>-3.9187971156504353E-2</v>
      </c>
      <c r="G69" s="364">
        <v>18.007408485540665</v>
      </c>
      <c r="H69" s="364">
        <v>-1.1358247223582971</v>
      </c>
      <c r="I69" s="365">
        <v>2.5374805480938822</v>
      </c>
      <c r="J69" s="365">
        <v>9.3717427078034987E-3</v>
      </c>
      <c r="K69" s="363">
        <v>3.7070171536277285E-3</v>
      </c>
      <c r="L69" s="366">
        <v>158768070.6590189</v>
      </c>
      <c r="M69" s="366">
        <v>-5865264.143242836</v>
      </c>
      <c r="N69" s="363">
        <v>-3.5626224484169647E-2</v>
      </c>
      <c r="O69" s="362">
        <v>48050660.562965631</v>
      </c>
      <c r="P69" s="362">
        <v>-1899246.2438204512</v>
      </c>
      <c r="Q69" s="363">
        <v>-3.8023018764920376E-2</v>
      </c>
      <c r="R69" s="255"/>
    </row>
    <row r="70" spans="1:18">
      <c r="A70" s="378"/>
      <c r="B70" s="378"/>
      <c r="C70" s="175" t="s">
        <v>223</v>
      </c>
      <c r="D70" s="362">
        <v>61221261.682364956</v>
      </c>
      <c r="E70" s="362">
        <v>4989615.1203651577</v>
      </c>
      <c r="F70" s="367">
        <v>8.8733220978398988E-2</v>
      </c>
      <c r="G70" s="368">
        <v>17.619478347911944</v>
      </c>
      <c r="H70" s="368">
        <v>1.0894317957043924</v>
      </c>
      <c r="I70" s="369">
        <v>2.8150389790071695</v>
      </c>
      <c r="J70" s="369">
        <v>3.2753773394210928E-2</v>
      </c>
      <c r="K70" s="367">
        <v>1.1772255888121657E-2</v>
      </c>
      <c r="L70" s="370">
        <v>172340237.97985539</v>
      </c>
      <c r="M70" s="370">
        <v>15887759.663146555</v>
      </c>
      <c r="N70" s="367">
        <v>0.1015500670496555</v>
      </c>
      <c r="O70" s="362">
        <v>54624959.222056627</v>
      </c>
      <c r="P70" s="362">
        <v>2713485.6908793151</v>
      </c>
      <c r="Q70" s="367">
        <v>5.2271405650807297E-2</v>
      </c>
      <c r="R70" s="255"/>
    </row>
    <row r="71" spans="1:18">
      <c r="A71" s="378"/>
      <c r="B71" s="378"/>
      <c r="C71" s="175" t="s">
        <v>304</v>
      </c>
      <c r="D71" s="362">
        <v>7774006.9103765227</v>
      </c>
      <c r="E71" s="362">
        <v>554301.27461795881</v>
      </c>
      <c r="F71" s="363">
        <v>7.67761599410028E-2</v>
      </c>
      <c r="G71" s="364">
        <v>2.23735909175738</v>
      </c>
      <c r="H71" s="364">
        <v>0.1150298065791433</v>
      </c>
      <c r="I71" s="365">
        <v>3.1138074573734364</v>
      </c>
      <c r="J71" s="365">
        <v>2.0207720920993655E-2</v>
      </c>
      <c r="K71" s="363">
        <v>6.5321058451364737E-3</v>
      </c>
      <c r="L71" s="366">
        <v>24206760.691203043</v>
      </c>
      <c r="M71" s="366">
        <v>1871881.2391561344</v>
      </c>
      <c r="N71" s="363">
        <v>8.3809775789256996E-2</v>
      </c>
      <c r="O71" s="362">
        <v>9182441.4451370239</v>
      </c>
      <c r="P71" s="362">
        <v>482337.30107089691</v>
      </c>
      <c r="Q71" s="363">
        <v>5.5440405434672095E-2</v>
      </c>
      <c r="R71" s="255"/>
    </row>
    <row r="72" spans="1:18">
      <c r="A72" s="378"/>
      <c r="B72" s="378"/>
      <c r="C72" s="175" t="s">
        <v>225</v>
      </c>
      <c r="D72" s="362">
        <v>54334072.782959573</v>
      </c>
      <c r="E72" s="362">
        <v>5360777.4177184105</v>
      </c>
      <c r="F72" s="367">
        <v>0.10946327744003984</v>
      </c>
      <c r="G72" s="368">
        <v>15.637345468641218</v>
      </c>
      <c r="H72" s="368">
        <v>1.240988582490365</v>
      </c>
      <c r="I72" s="369">
        <v>2.6875908991107695</v>
      </c>
      <c r="J72" s="369">
        <v>1.4190548693065352E-2</v>
      </c>
      <c r="K72" s="367">
        <v>5.3080522305041806E-3</v>
      </c>
      <c r="L72" s="370">
        <v>146027759.52310431</v>
      </c>
      <c r="M72" s="370">
        <v>15102534.532558858</v>
      </c>
      <c r="N72" s="367">
        <v>0.11535236646451792</v>
      </c>
      <c r="O72" s="362">
        <v>38269078.579622388</v>
      </c>
      <c r="P72" s="362">
        <v>3226651.3008120283</v>
      </c>
      <c r="Q72" s="367">
        <v>9.2078418973081153E-2</v>
      </c>
      <c r="R72" s="255"/>
    </row>
    <row r="73" spans="1:18">
      <c r="A73" s="378"/>
      <c r="B73" s="378"/>
      <c r="C73" s="175" t="s">
        <v>226</v>
      </c>
      <c r="D73" s="362">
        <v>14073087.206663214</v>
      </c>
      <c r="E73" s="362">
        <v>-229069.84114691801</v>
      </c>
      <c r="F73" s="363">
        <v>-1.6016454048236865E-2</v>
      </c>
      <c r="G73" s="364">
        <v>4.050234322392364</v>
      </c>
      <c r="H73" s="364">
        <v>-0.15407652837773345</v>
      </c>
      <c r="I73" s="365">
        <v>2.7658384090919332</v>
      </c>
      <c r="J73" s="365">
        <v>-8.2634201409246266E-3</v>
      </c>
      <c r="K73" s="363">
        <v>-2.9787731848364661E-3</v>
      </c>
      <c r="L73" s="366">
        <v>38923885.13068942</v>
      </c>
      <c r="M73" s="366">
        <v>-751754.89761627465</v>
      </c>
      <c r="N73" s="363">
        <v>-1.8947517849238274E-2</v>
      </c>
      <c r="O73" s="362">
        <v>25070420.99306047</v>
      </c>
      <c r="P73" s="362">
        <v>-402894.90333355218</v>
      </c>
      <c r="Q73" s="363">
        <v>-1.5816350920791807E-2</v>
      </c>
      <c r="R73" s="255"/>
    </row>
    <row r="74" spans="1:18">
      <c r="A74" s="378"/>
      <c r="B74" s="378"/>
      <c r="C74" s="175" t="s">
        <v>305</v>
      </c>
      <c r="D74" s="362">
        <v>1242869.8517070075</v>
      </c>
      <c r="E74" s="362">
        <v>-30399.640660329256</v>
      </c>
      <c r="F74" s="367">
        <v>-2.3875260376975242E-2</v>
      </c>
      <c r="G74" s="368">
        <v>0.35769792780556436</v>
      </c>
      <c r="H74" s="368">
        <v>-1.6596713542551988E-2</v>
      </c>
      <c r="I74" s="369">
        <v>3.4103388177076752</v>
      </c>
      <c r="J74" s="369">
        <v>0.11061985215050107</v>
      </c>
      <c r="K74" s="367">
        <v>3.3524022289523177E-2</v>
      </c>
      <c r="L74" s="370">
        <v>4238607.3006349895</v>
      </c>
      <c r="M74" s="370">
        <v>37175.808405132964</v>
      </c>
      <c r="N74" s="367">
        <v>8.8483671515020637E-3</v>
      </c>
      <c r="O74" s="362">
        <v>2287840.7434383631</v>
      </c>
      <c r="P74" s="362">
        <v>91126.515175738372</v>
      </c>
      <c r="Q74" s="367">
        <v>4.148309962366388E-2</v>
      </c>
      <c r="R74" s="255"/>
    </row>
    <row r="75" spans="1:18">
      <c r="A75" s="378"/>
      <c r="B75" s="378"/>
      <c r="C75" s="175" t="s">
        <v>228</v>
      </c>
      <c r="D75" s="362">
        <v>10068811.242888581</v>
      </c>
      <c r="E75" s="362">
        <v>-371816.13744779676</v>
      </c>
      <c r="F75" s="363">
        <v>-3.5612432462446289E-2</v>
      </c>
      <c r="G75" s="364">
        <v>2.8978037500065206</v>
      </c>
      <c r="H75" s="364">
        <v>-0.17135867334392563</v>
      </c>
      <c r="I75" s="365">
        <v>3.033220497239681</v>
      </c>
      <c r="J75" s="365">
        <v>-4.6677496616418512E-2</v>
      </c>
      <c r="K75" s="363">
        <v>-1.5155533303223874E-2</v>
      </c>
      <c r="L75" s="366">
        <v>30540924.64476699</v>
      </c>
      <c r="M75" s="366">
        <v>-1615142.6785300821</v>
      </c>
      <c r="N75" s="363">
        <v>-5.0228240359476768E-2</v>
      </c>
      <c r="O75" s="362">
        <v>19126378.049919724</v>
      </c>
      <c r="P75" s="362">
        <v>-728503.28375249729</v>
      </c>
      <c r="Q75" s="363">
        <v>-3.6691394499397817E-2</v>
      </c>
      <c r="R75" s="255"/>
    </row>
    <row r="76" spans="1:18">
      <c r="A76" s="378"/>
      <c r="B76" s="378"/>
      <c r="C76" s="175" t="s">
        <v>306</v>
      </c>
      <c r="D76" s="362">
        <v>4189476.479517797</v>
      </c>
      <c r="E76" s="362">
        <v>-509452.71482277382</v>
      </c>
      <c r="F76" s="367">
        <v>-0.1084188958276628</v>
      </c>
      <c r="G76" s="368">
        <v>1.2057312785047243</v>
      </c>
      <c r="H76" s="368">
        <v>-0.17558196905126922</v>
      </c>
      <c r="I76" s="369">
        <v>2.491745055277363</v>
      </c>
      <c r="J76" s="369">
        <v>-0.11487191503058147</v>
      </c>
      <c r="K76" s="367">
        <v>-4.406934978905265E-2</v>
      </c>
      <c r="L76" s="370">
        <v>10439107.302039286</v>
      </c>
      <c r="M76" s="370">
        <v>-1809201.2782042827</v>
      </c>
      <c r="N76" s="367">
        <v>-0.14771029537274322</v>
      </c>
      <c r="O76" s="362">
        <v>3198650.6942998171</v>
      </c>
      <c r="P76" s="362">
        <v>-352479.75677170744</v>
      </c>
      <c r="Q76" s="367">
        <v>-9.9258464770098642E-2</v>
      </c>
      <c r="R76" s="255"/>
    </row>
    <row r="77" spans="1:18">
      <c r="A77" s="378"/>
      <c r="B77" s="378"/>
      <c r="C77" s="175" t="s">
        <v>230</v>
      </c>
      <c r="D77" s="362">
        <v>4559981.3743209383</v>
      </c>
      <c r="E77" s="362">
        <v>-10407.489758701995</v>
      </c>
      <c r="F77" s="363">
        <v>-2.2771562919948166E-3</v>
      </c>
      <c r="G77" s="364">
        <v>1.312362582603767</v>
      </c>
      <c r="H77" s="364">
        <v>-3.1164511194367472E-2</v>
      </c>
      <c r="I77" s="365">
        <v>3.1099913965205701</v>
      </c>
      <c r="J77" s="365">
        <v>-8.6549262532990667E-2</v>
      </c>
      <c r="K77" s="363">
        <v>-2.7075914798035568E-2</v>
      </c>
      <c r="L77" s="366">
        <v>14181502.842432164</v>
      </c>
      <c r="M77" s="366">
        <v>-427930.98928402364</v>
      </c>
      <c r="N77" s="363">
        <v>-2.9291415000286435E-2</v>
      </c>
      <c r="O77" s="362">
        <v>9958480.1631115675</v>
      </c>
      <c r="P77" s="362">
        <v>266552.93052099831</v>
      </c>
      <c r="Q77" s="363">
        <v>2.7502572411467745E-2</v>
      </c>
      <c r="R77" s="255"/>
    </row>
    <row r="78" spans="1:18">
      <c r="A78" s="378"/>
      <c r="B78" s="378"/>
      <c r="C78" s="175" t="s">
        <v>307</v>
      </c>
      <c r="D78" s="362">
        <v>733443.75775431492</v>
      </c>
      <c r="E78" s="362">
        <v>-174167.31718132633</v>
      </c>
      <c r="F78" s="367">
        <v>-0.191896421265768</v>
      </c>
      <c r="G78" s="368">
        <v>0.2110851043255422</v>
      </c>
      <c r="H78" s="368">
        <v>-5.571934187617919E-2</v>
      </c>
      <c r="I78" s="369">
        <v>3.0855046497561087</v>
      </c>
      <c r="J78" s="369">
        <v>0.11050355691178515</v>
      </c>
      <c r="K78" s="367">
        <v>3.7144039098868188E-2</v>
      </c>
      <c r="L78" s="370">
        <v>2263044.1248855316</v>
      </c>
      <c r="M78" s="370">
        <v>-437099.81492561242</v>
      </c>
      <c r="N78" s="367">
        <v>-0.16188019034132842</v>
      </c>
      <c r="O78" s="362">
        <v>1150495.4370290041</v>
      </c>
      <c r="P78" s="362">
        <v>-78753.625840203837</v>
      </c>
      <c r="Q78" s="367">
        <v>-6.4066451803008795E-2</v>
      </c>
      <c r="R78" s="255"/>
    </row>
    <row r="79" spans="1:18">
      <c r="A79" s="378"/>
      <c r="B79" s="378"/>
      <c r="C79" s="175" t="s">
        <v>232</v>
      </c>
      <c r="D79" s="362">
        <v>4228780.0768829826</v>
      </c>
      <c r="E79" s="362">
        <v>-293253.19855295308</v>
      </c>
      <c r="F79" s="363">
        <v>-6.4849854189691414E-2</v>
      </c>
      <c r="G79" s="364">
        <v>1.2170428533357671</v>
      </c>
      <c r="H79" s="364">
        <v>-0.11226946675022775</v>
      </c>
      <c r="I79" s="365">
        <v>2.5880845981419016</v>
      </c>
      <c r="J79" s="365">
        <v>-1.7161452777896713E-2</v>
      </c>
      <c r="K79" s="363">
        <v>-6.587267552651219E-3</v>
      </c>
      <c r="L79" s="366">
        <v>10944440.585910173</v>
      </c>
      <c r="M79" s="366">
        <v>-836568.74704721943</v>
      </c>
      <c r="N79" s="363">
        <v>-7.1009938402044809E-2</v>
      </c>
      <c r="O79" s="362">
        <v>6008450.9040827751</v>
      </c>
      <c r="P79" s="362">
        <v>-722308.21647457965</v>
      </c>
      <c r="Q79" s="363">
        <v>-0.10731452478643559</v>
      </c>
      <c r="R79" s="255"/>
    </row>
    <row r="80" spans="1:18">
      <c r="A80" s="378"/>
      <c r="B80" s="378"/>
      <c r="C80" s="175" t="s">
        <v>308</v>
      </c>
      <c r="D80" s="362">
        <v>1962276.1052063</v>
      </c>
      <c r="E80" s="362">
        <v>-156429.16571292141</v>
      </c>
      <c r="F80" s="367">
        <v>-7.3832433354476465E-2</v>
      </c>
      <c r="G80" s="368">
        <v>0.56474303858175223</v>
      </c>
      <c r="H80" s="368">
        <v>-5.807878684865575E-2</v>
      </c>
      <c r="I80" s="369">
        <v>2.4889447983019104</v>
      </c>
      <c r="J80" s="369">
        <v>0.2329113709159758</v>
      </c>
      <c r="K80" s="367">
        <v>0.10323932619466998</v>
      </c>
      <c r="L80" s="370">
        <v>4883996.9048853526</v>
      </c>
      <c r="M80" s="370">
        <v>104126.99091281649</v>
      </c>
      <c r="N80" s="367">
        <v>2.1784482169364489E-2</v>
      </c>
      <c r="O80" s="362">
        <v>4566711.9241815805</v>
      </c>
      <c r="P80" s="362">
        <v>-12687.587537049316</v>
      </c>
      <c r="Q80" s="367">
        <v>-2.770578872750003E-3</v>
      </c>
      <c r="R80" s="255"/>
    </row>
    <row r="81" spans="1:18">
      <c r="A81" s="378" t="s">
        <v>113</v>
      </c>
      <c r="B81" s="378" t="s">
        <v>319</v>
      </c>
      <c r="C81" s="175" t="s">
        <v>221</v>
      </c>
      <c r="D81" s="362">
        <v>18371988.383976858</v>
      </c>
      <c r="E81" s="362">
        <v>517954.75131713971</v>
      </c>
      <c r="F81" s="363">
        <v>2.9010517285554139E-2</v>
      </c>
      <c r="G81" s="364">
        <v>10.599099998764805</v>
      </c>
      <c r="H81" s="364">
        <v>0.12593816948277059</v>
      </c>
      <c r="I81" s="365">
        <v>3.0196505751649108</v>
      </c>
      <c r="J81" s="365">
        <v>1.8961323625084514E-2</v>
      </c>
      <c r="K81" s="363">
        <v>6.3189894172994985E-3</v>
      </c>
      <c r="L81" s="366">
        <v>55476985.29059878</v>
      </c>
      <c r="M81" s="366">
        <v>1902578.4724462032</v>
      </c>
      <c r="N81" s="363">
        <v>3.5512823854571433E-2</v>
      </c>
      <c r="O81" s="362">
        <v>25552926.109055996</v>
      </c>
      <c r="P81" s="362">
        <v>-366796.92778424919</v>
      </c>
      <c r="Q81" s="363">
        <v>-1.4151267251695283E-2</v>
      </c>
      <c r="R81" s="255"/>
    </row>
    <row r="82" spans="1:18">
      <c r="A82" s="378"/>
      <c r="B82" s="378"/>
      <c r="C82" s="175" t="s">
        <v>303</v>
      </c>
      <c r="D82" s="362">
        <v>22745142.862138659</v>
      </c>
      <c r="E82" s="362">
        <v>-1836798.8883298337</v>
      </c>
      <c r="F82" s="367">
        <v>-7.4721472655626453E-2</v>
      </c>
      <c r="G82" s="368">
        <v>13.122044203568924</v>
      </c>
      <c r="H82" s="368">
        <v>-1.2977031391097693</v>
      </c>
      <c r="I82" s="369">
        <v>2.7934118498414868</v>
      </c>
      <c r="J82" s="369">
        <v>3.9235728833015848E-2</v>
      </c>
      <c r="K82" s="367">
        <v>1.4245904077713544E-2</v>
      </c>
      <c r="L82" s="370">
        <v>63536551.597435646</v>
      </c>
      <c r="M82" s="370">
        <v>-4166445.3797258511</v>
      </c>
      <c r="N82" s="367">
        <v>-6.1540043509910401E-2</v>
      </c>
      <c r="O82" s="362">
        <v>23245194.286295772</v>
      </c>
      <c r="P82" s="362">
        <v>-1253431.9013491347</v>
      </c>
      <c r="Q82" s="367">
        <v>-5.1163354701957237E-2</v>
      </c>
      <c r="R82" s="255"/>
    </row>
    <row r="83" spans="1:18">
      <c r="A83" s="378"/>
      <c r="B83" s="378"/>
      <c r="C83" s="175" t="s">
        <v>223</v>
      </c>
      <c r="D83" s="362">
        <v>31730368.700985286</v>
      </c>
      <c r="E83" s="362">
        <v>1868136.3036401384</v>
      </c>
      <c r="F83" s="363">
        <v>6.2558494582147239E-2</v>
      </c>
      <c r="G83" s="364">
        <v>18.305767662728105</v>
      </c>
      <c r="H83" s="364">
        <v>0.7886060556770822</v>
      </c>
      <c r="I83" s="365">
        <v>2.9840915813105635</v>
      </c>
      <c r="J83" s="365">
        <v>4.0323754580824822E-2</v>
      </c>
      <c r="K83" s="363">
        <v>1.36980077758445E-2</v>
      </c>
      <c r="L83" s="366">
        <v>94686326.112490401</v>
      </c>
      <c r="M83" s="366">
        <v>6778847.1468592733</v>
      </c>
      <c r="N83" s="363">
        <v>7.7113429103223122E-2</v>
      </c>
      <c r="O83" s="362">
        <v>30467927.884930968</v>
      </c>
      <c r="P83" s="362">
        <v>841023.64292123169</v>
      </c>
      <c r="Q83" s="363">
        <v>2.8387159051491265E-2</v>
      </c>
      <c r="R83" s="255"/>
    </row>
    <row r="84" spans="1:18">
      <c r="A84" s="378"/>
      <c r="B84" s="378"/>
      <c r="C84" s="175" t="s">
        <v>304</v>
      </c>
      <c r="D84" s="362">
        <v>3992564.3635985018</v>
      </c>
      <c r="E84" s="362">
        <v>566015.80154407443</v>
      </c>
      <c r="F84" s="367">
        <v>0.16518540195581324</v>
      </c>
      <c r="G84" s="368">
        <v>2.3033755550483908</v>
      </c>
      <c r="H84" s="368">
        <v>0.29336491293537881</v>
      </c>
      <c r="I84" s="369">
        <v>3.4278021655885511</v>
      </c>
      <c r="J84" s="369">
        <v>-6.5322517533357161E-2</v>
      </c>
      <c r="K84" s="367">
        <v>-1.8700310884688064E-2</v>
      </c>
      <c r="L84" s="370">
        <v>13685720.771794619</v>
      </c>
      <c r="M84" s="370">
        <v>1716359.4117664173</v>
      </c>
      <c r="N84" s="367">
        <v>0.14339607270093926</v>
      </c>
      <c r="O84" s="362">
        <v>5618109.8405864239</v>
      </c>
      <c r="P84" s="362">
        <v>483997.47147583403</v>
      </c>
      <c r="Q84" s="367">
        <v>9.4270915141594289E-2</v>
      </c>
      <c r="R84" s="255"/>
    </row>
    <row r="85" spans="1:18">
      <c r="A85" s="378"/>
      <c r="B85" s="378"/>
      <c r="C85" s="175" t="s">
        <v>225</v>
      </c>
      <c r="D85" s="362">
        <v>31206413.372944016</v>
      </c>
      <c r="E85" s="362">
        <v>2754688.400789924</v>
      </c>
      <c r="F85" s="363">
        <v>9.6819732493757665E-2</v>
      </c>
      <c r="G85" s="364">
        <v>18.003489281056662</v>
      </c>
      <c r="H85" s="364">
        <v>1.313730199920407</v>
      </c>
      <c r="I85" s="365">
        <v>2.7886504819230336</v>
      </c>
      <c r="J85" s="365">
        <v>2.1276129997381599E-2</v>
      </c>
      <c r="K85" s="363">
        <v>7.6882009051564707E-3</v>
      </c>
      <c r="L85" s="366">
        <v>87023779.691549733</v>
      </c>
      <c r="M85" s="366">
        <v>8287205.7355679125</v>
      </c>
      <c r="N85" s="363">
        <v>0.10525230295390967</v>
      </c>
      <c r="O85" s="362">
        <v>22425130.366567492</v>
      </c>
      <c r="P85" s="362">
        <v>1646622.1338278763</v>
      </c>
      <c r="Q85" s="363">
        <v>7.9246407652758213E-2</v>
      </c>
      <c r="R85" s="255"/>
    </row>
    <row r="86" spans="1:18">
      <c r="A86" s="378"/>
      <c r="B86" s="378"/>
      <c r="C86" s="175" t="s">
        <v>226</v>
      </c>
      <c r="D86" s="362">
        <v>7855341.7156033628</v>
      </c>
      <c r="E86" s="362">
        <v>-324236.02041828446</v>
      </c>
      <c r="F86" s="367">
        <v>-3.9639701569238364E-2</v>
      </c>
      <c r="G86" s="368">
        <v>4.5318748644955376</v>
      </c>
      <c r="H86" s="368">
        <v>-0.26625888427490185</v>
      </c>
      <c r="I86" s="369">
        <v>2.9146519952873202</v>
      </c>
      <c r="J86" s="369">
        <v>-1.0433961568994565E-2</v>
      </c>
      <c r="K86" s="367">
        <v>-3.5670615232819632E-3</v>
      </c>
      <c r="L86" s="370">
        <v>22895587.405047063</v>
      </c>
      <c r="M86" s="370">
        <v>-1030380.5636044256</v>
      </c>
      <c r="N86" s="367">
        <v>-4.3065365838258277E-2</v>
      </c>
      <c r="O86" s="362">
        <v>15456366.038734317</v>
      </c>
      <c r="P86" s="362">
        <v>-346401.87079415098</v>
      </c>
      <c r="Q86" s="367">
        <v>-2.1920328943468431E-2</v>
      </c>
      <c r="R86" s="255"/>
    </row>
    <row r="87" spans="1:18">
      <c r="A87" s="378"/>
      <c r="B87" s="378"/>
      <c r="C87" s="175" t="s">
        <v>305</v>
      </c>
      <c r="D87" s="362">
        <v>767682.46503717627</v>
      </c>
      <c r="E87" s="362">
        <v>-19341.857379516936</v>
      </c>
      <c r="F87" s="363">
        <v>-2.4575933460511672E-2</v>
      </c>
      <c r="G87" s="364">
        <v>0.44288854554925389</v>
      </c>
      <c r="H87" s="364">
        <v>-1.8779291637583684E-2</v>
      </c>
      <c r="I87" s="365">
        <v>3.4607742129023147</v>
      </c>
      <c r="J87" s="365">
        <v>9.1242603838066483E-2</v>
      </c>
      <c r="K87" s="363">
        <v>2.7078720256731897E-2</v>
      </c>
      <c r="L87" s="366">
        <v>2656775.6786979423</v>
      </c>
      <c r="M87" s="366">
        <v>4872.3472125222906</v>
      </c>
      <c r="N87" s="363">
        <v>1.8373019689948975E-3</v>
      </c>
      <c r="O87" s="362">
        <v>1386172.3920006752</v>
      </c>
      <c r="P87" s="362">
        <v>41860.226333091967</v>
      </c>
      <c r="Q87" s="363">
        <v>3.1138769254761781E-2</v>
      </c>
      <c r="R87" s="255"/>
    </row>
    <row r="88" spans="1:18">
      <c r="A88" s="378"/>
      <c r="B88" s="378"/>
      <c r="C88" s="175" t="s">
        <v>228</v>
      </c>
      <c r="D88" s="362">
        <v>6006638.0278041419</v>
      </c>
      <c r="E88" s="362">
        <v>-377703.77998208441</v>
      </c>
      <c r="F88" s="367">
        <v>-5.916095838124516E-2</v>
      </c>
      <c r="G88" s="368">
        <v>3.4653275291968368</v>
      </c>
      <c r="H88" s="368">
        <v>-0.27972226190940885</v>
      </c>
      <c r="I88" s="369">
        <v>3.202113091522607</v>
      </c>
      <c r="J88" s="369">
        <v>-6.38863067329698E-3</v>
      </c>
      <c r="K88" s="367">
        <v>-1.9911570030028193E-3</v>
      </c>
      <c r="L88" s="370">
        <v>19233934.264869176</v>
      </c>
      <c r="M88" s="370">
        <v>-1250237.4205002412</v>
      </c>
      <c r="N88" s="367">
        <v>-6.1034316627662753E-2</v>
      </c>
      <c r="O88" s="362">
        <v>12548345.49200213</v>
      </c>
      <c r="P88" s="362">
        <v>-708028.51132851839</v>
      </c>
      <c r="Q88" s="367">
        <v>-5.3410420613557455E-2</v>
      </c>
      <c r="R88" s="255"/>
    </row>
    <row r="89" spans="1:18">
      <c r="A89" s="378"/>
      <c r="B89" s="378"/>
      <c r="C89" s="175" t="s">
        <v>306</v>
      </c>
      <c r="D89" s="362">
        <v>2247196.0407280289</v>
      </c>
      <c r="E89" s="362">
        <v>-310393.73852492636</v>
      </c>
      <c r="F89" s="363">
        <v>-0.12136181534772518</v>
      </c>
      <c r="G89" s="364">
        <v>1.2964440785994527</v>
      </c>
      <c r="H89" s="364">
        <v>-0.20383603748788293</v>
      </c>
      <c r="I89" s="365">
        <v>2.551147825906138</v>
      </c>
      <c r="J89" s="365">
        <v>-0.1449055586974799</v>
      </c>
      <c r="K89" s="363">
        <v>-5.3747288360458174E-2</v>
      </c>
      <c r="L89" s="366">
        <v>5732929.293688192</v>
      </c>
      <c r="M89" s="366">
        <v>-1162469.2870943584</v>
      </c>
      <c r="N89" s="363">
        <v>-0.16858623522274055</v>
      </c>
      <c r="O89" s="362">
        <v>2096795.182954669</v>
      </c>
      <c r="P89" s="362">
        <v>-189424.81571393786</v>
      </c>
      <c r="Q89" s="363">
        <v>-8.2855025248773292E-2</v>
      </c>
      <c r="R89" s="255"/>
    </row>
    <row r="90" spans="1:18">
      <c r="A90" s="378"/>
      <c r="B90" s="378"/>
      <c r="C90" s="175" t="s">
        <v>230</v>
      </c>
      <c r="D90" s="362">
        <v>3232299.8733892692</v>
      </c>
      <c r="E90" s="362">
        <v>2811.0462725567631</v>
      </c>
      <c r="F90" s="367">
        <v>8.704307161410635E-4</v>
      </c>
      <c r="G90" s="368">
        <v>1.8647665602666665</v>
      </c>
      <c r="H90" s="368">
        <v>-2.9648999160782896E-2</v>
      </c>
      <c r="I90" s="369">
        <v>3.0524382949122875</v>
      </c>
      <c r="J90" s="369">
        <v>-0.12077036957521292</v>
      </c>
      <c r="K90" s="367">
        <v>-3.80593847882734E-2</v>
      </c>
      <c r="L90" s="370">
        <v>9866395.9141735435</v>
      </c>
      <c r="M90" s="370">
        <v>-381446.01389878429</v>
      </c>
      <c r="N90" s="367">
        <v>-3.7222082129689547E-2</v>
      </c>
      <c r="O90" s="362">
        <v>7059018.8474785089</v>
      </c>
      <c r="P90" s="362">
        <v>259221.70606218837</v>
      </c>
      <c r="Q90" s="367">
        <v>3.8121976387106668E-2</v>
      </c>
      <c r="R90" s="255"/>
    </row>
    <row r="91" spans="1:18">
      <c r="A91" s="378"/>
      <c r="B91" s="378"/>
      <c r="C91" s="175" t="s">
        <v>307</v>
      </c>
      <c r="D91" s="362">
        <v>396339.79635417031</v>
      </c>
      <c r="E91" s="362">
        <v>-128975.56164717744</v>
      </c>
      <c r="F91" s="363">
        <v>-0.24552025689461479</v>
      </c>
      <c r="G91" s="364">
        <v>0.22865489827501193</v>
      </c>
      <c r="H91" s="364">
        <v>-7.949466999348645E-2</v>
      </c>
      <c r="I91" s="365">
        <v>3.1642112611729503</v>
      </c>
      <c r="J91" s="365">
        <v>0.10803848785891068</v>
      </c>
      <c r="K91" s="363">
        <v>3.5350909739882398E-2</v>
      </c>
      <c r="L91" s="366">
        <v>1254102.8468748594</v>
      </c>
      <c r="M91" s="366">
        <v>-351351.64765257714</v>
      </c>
      <c r="N91" s="363">
        <v>-0.21884871159552674</v>
      </c>
      <c r="O91" s="362">
        <v>635053.06166160107</v>
      </c>
      <c r="P91" s="362">
        <v>-20170.642248738557</v>
      </c>
      <c r="Q91" s="363">
        <v>-3.078435979706054E-2</v>
      </c>
      <c r="R91" s="255"/>
    </row>
    <row r="92" spans="1:18">
      <c r="A92" s="378"/>
      <c r="B92" s="378"/>
      <c r="C92" s="175" t="s">
        <v>232</v>
      </c>
      <c r="D92" s="362">
        <v>2182312.8841925412</v>
      </c>
      <c r="E92" s="362">
        <v>-169666.91568727279</v>
      </c>
      <c r="F92" s="367">
        <v>-7.2137913640220361E-2</v>
      </c>
      <c r="G92" s="368">
        <v>1.2590119264566326</v>
      </c>
      <c r="H92" s="368">
        <v>-0.12065754040737331</v>
      </c>
      <c r="I92" s="369">
        <v>2.7892411625192732</v>
      </c>
      <c r="J92" s="369">
        <v>1.2138440000639239E-2</v>
      </c>
      <c r="K92" s="367">
        <v>4.3709006160314225E-3</v>
      </c>
      <c r="L92" s="370">
        <v>6086996.9260859918</v>
      </c>
      <c r="M92" s="370">
        <v>-444692.5794690717</v>
      </c>
      <c r="N92" s="367">
        <v>-6.8082320675358202E-2</v>
      </c>
      <c r="O92" s="362">
        <v>3718750.4175730944</v>
      </c>
      <c r="P92" s="362">
        <v>-398497.41269887239</v>
      </c>
      <c r="Q92" s="367">
        <v>-9.6787327148229851E-2</v>
      </c>
      <c r="R92" s="255"/>
    </row>
    <row r="93" spans="1:18">
      <c r="A93" s="378"/>
      <c r="B93" s="378"/>
      <c r="C93" s="175" t="s">
        <v>308</v>
      </c>
      <c r="D93" s="362">
        <v>1194040.9735548105</v>
      </c>
      <c r="E93" s="362">
        <v>-137456.76402236684</v>
      </c>
      <c r="F93" s="363">
        <v>-0.10323469589402848</v>
      </c>
      <c r="G93" s="364">
        <v>0.68886172888981623</v>
      </c>
      <c r="H93" s="364">
        <v>-9.2193777551015543E-2</v>
      </c>
      <c r="I93" s="365">
        <v>2.5309078427828471</v>
      </c>
      <c r="J93" s="365">
        <v>0.24834446836937474</v>
      </c>
      <c r="K93" s="363">
        <v>0.10880068923965336</v>
      </c>
      <c r="L93" s="366">
        <v>3022007.6645739363</v>
      </c>
      <c r="M93" s="366">
        <v>-17220.304334129672</v>
      </c>
      <c r="N93" s="363">
        <v>-5.6660127210913323E-3</v>
      </c>
      <c r="O93" s="362">
        <v>2687014.6981962919</v>
      </c>
      <c r="P93" s="362">
        <v>-72109.276028156746</v>
      </c>
      <c r="Q93" s="363">
        <v>-2.6134844502021935E-2</v>
      </c>
      <c r="R93" s="255"/>
    </row>
    <row r="94" spans="1:18">
      <c r="A94" s="378"/>
      <c r="B94" s="378" t="s">
        <v>320</v>
      </c>
      <c r="C94" s="175" t="s">
        <v>221</v>
      </c>
      <c r="D94" s="362">
        <v>219521751.17484564</v>
      </c>
      <c r="E94" s="362">
        <v>3094991.2252055407</v>
      </c>
      <c r="F94" s="367">
        <v>1.4300409181959328E-2</v>
      </c>
      <c r="G94" s="368">
        <v>10.386479401773</v>
      </c>
      <c r="H94" s="368">
        <v>-3.2998343150913101E-2</v>
      </c>
      <c r="I94" s="369">
        <v>3.0744250088076699</v>
      </c>
      <c r="J94" s="369">
        <v>0.13220014335083841</v>
      </c>
      <c r="K94" s="367">
        <v>4.493203252509119E-2</v>
      </c>
      <c r="L94" s="370">
        <v>674903161.78919995</v>
      </c>
      <c r="M94" s="370">
        <v>38126967.115112185</v>
      </c>
      <c r="N94" s="367">
        <v>5.9874988157536536E-2</v>
      </c>
      <c r="O94" s="362">
        <v>313472451.64586133</v>
      </c>
      <c r="P94" s="362">
        <v>-11196629.032512784</v>
      </c>
      <c r="Q94" s="367">
        <v>-3.4486280643411388E-2</v>
      </c>
      <c r="R94" s="255"/>
    </row>
    <row r="95" spans="1:18">
      <c r="A95" s="378"/>
      <c r="B95" s="378"/>
      <c r="C95" s="175" t="s">
        <v>303</v>
      </c>
      <c r="D95" s="362">
        <v>286418629.97403389</v>
      </c>
      <c r="E95" s="362">
        <v>-16687252.515806973</v>
      </c>
      <c r="F95" s="363">
        <v>-5.5054202111588103E-2</v>
      </c>
      <c r="G95" s="364">
        <v>13.551646634505479</v>
      </c>
      <c r="H95" s="364">
        <v>-1.0408418253009533</v>
      </c>
      <c r="I95" s="365">
        <v>2.815909093314612</v>
      </c>
      <c r="J95" s="365">
        <v>0.17238723633297681</v>
      </c>
      <c r="K95" s="363">
        <v>6.5211201442384903E-2</v>
      </c>
      <c r="L95" s="366">
        <v>806528824.6385951</v>
      </c>
      <c r="M95" s="366">
        <v>5261799.2969937325</v>
      </c>
      <c r="N95" s="363">
        <v>6.5668486666482844E-3</v>
      </c>
      <c r="O95" s="362">
        <v>288762195.40067667</v>
      </c>
      <c r="P95" s="362">
        <v>-18616511.770222902</v>
      </c>
      <c r="Q95" s="363">
        <v>-6.0565391602978871E-2</v>
      </c>
      <c r="R95" s="255"/>
    </row>
    <row r="96" spans="1:18">
      <c r="A96" s="378"/>
      <c r="B96" s="378"/>
      <c r="C96" s="175" t="s">
        <v>223</v>
      </c>
      <c r="D96" s="362">
        <v>378439726.46868414</v>
      </c>
      <c r="E96" s="362">
        <v>24415500.858910561</v>
      </c>
      <c r="F96" s="367">
        <v>6.8965621821097542E-2</v>
      </c>
      <c r="G96" s="368">
        <v>17.905544223947494</v>
      </c>
      <c r="H96" s="368">
        <v>0.86168356289390857</v>
      </c>
      <c r="I96" s="369">
        <v>3.0078406685845667</v>
      </c>
      <c r="J96" s="369">
        <v>0.15289679338911366</v>
      </c>
      <c r="K96" s="367">
        <v>5.355509602746434E-2</v>
      </c>
      <c r="L96" s="370">
        <v>1138286399.8805275</v>
      </c>
      <c r="M96" s="370">
        <v>127567105.30509114</v>
      </c>
      <c r="N96" s="367">
        <v>0.12621417834778459</v>
      </c>
      <c r="O96" s="362">
        <v>369165140.22900581</v>
      </c>
      <c r="P96" s="362">
        <v>11784039.832034945</v>
      </c>
      <c r="Q96" s="367">
        <v>3.2973315653641165E-2</v>
      </c>
      <c r="R96" s="255"/>
    </row>
    <row r="97" spans="1:18">
      <c r="A97" s="378"/>
      <c r="B97" s="378"/>
      <c r="C97" s="175" t="s">
        <v>304</v>
      </c>
      <c r="D97" s="362">
        <v>46487986.188456036</v>
      </c>
      <c r="E97" s="362">
        <v>5687680.9581403211</v>
      </c>
      <c r="F97" s="363">
        <v>0.13940290216050202</v>
      </c>
      <c r="G97" s="364">
        <v>2.199538352770003</v>
      </c>
      <c r="H97" s="364">
        <v>0.23528091791168326</v>
      </c>
      <c r="I97" s="365">
        <v>3.5178398841076088</v>
      </c>
      <c r="J97" s="365">
        <v>0.15716610936507491</v>
      </c>
      <c r="K97" s="363">
        <v>4.6766249835456179E-2</v>
      </c>
      <c r="L97" s="366">
        <v>163537291.94559431</v>
      </c>
      <c r="M97" s="366">
        <v>26420776.15658164</v>
      </c>
      <c r="N97" s="363">
        <v>0.19268850294618392</v>
      </c>
      <c r="O97" s="362">
        <v>66901129.410744645</v>
      </c>
      <c r="P97" s="362">
        <v>5181616.690288052</v>
      </c>
      <c r="Q97" s="363">
        <v>8.3954270892528188E-2</v>
      </c>
      <c r="R97" s="255"/>
    </row>
    <row r="98" spans="1:18">
      <c r="A98" s="378"/>
      <c r="B98" s="378"/>
      <c r="C98" s="175" t="s">
        <v>225</v>
      </c>
      <c r="D98" s="362">
        <v>370866743.95692623</v>
      </c>
      <c r="E98" s="362">
        <v>30987269.842368782</v>
      </c>
      <c r="F98" s="367">
        <v>9.1171348087717777E-2</v>
      </c>
      <c r="G98" s="368">
        <v>17.547235188749827</v>
      </c>
      <c r="H98" s="368">
        <v>1.1843481903162285</v>
      </c>
      <c r="I98" s="369">
        <v>2.7982265560141562</v>
      </c>
      <c r="J98" s="369">
        <v>0.1077867195298321</v>
      </c>
      <c r="K98" s="367">
        <v>4.0062861866734821E-2</v>
      </c>
      <c r="L98" s="370">
        <v>1037769171.6827735</v>
      </c>
      <c r="M98" s="370">
        <v>123343894.92162549</v>
      </c>
      <c r="N98" s="367">
        <v>0.13488679507909479</v>
      </c>
      <c r="O98" s="362">
        <v>268241088.02953276</v>
      </c>
      <c r="P98" s="362">
        <v>15072514.264839113</v>
      </c>
      <c r="Q98" s="367">
        <v>5.9535486734021696E-2</v>
      </c>
      <c r="R98" s="255"/>
    </row>
    <row r="99" spans="1:18">
      <c r="A99" s="378"/>
      <c r="B99" s="378"/>
      <c r="C99" s="175" t="s">
        <v>226</v>
      </c>
      <c r="D99" s="362">
        <v>100191391.89036365</v>
      </c>
      <c r="E99" s="362">
        <v>513828.29240094125</v>
      </c>
      <c r="F99" s="363">
        <v>5.1549042116780163E-3</v>
      </c>
      <c r="G99" s="364">
        <v>4.740467960623084</v>
      </c>
      <c r="H99" s="364">
        <v>-5.8329359167118788E-2</v>
      </c>
      <c r="I99" s="365">
        <v>2.9626478522326583</v>
      </c>
      <c r="J99" s="365">
        <v>0.11079803812828404</v>
      </c>
      <c r="K99" s="363">
        <v>3.8851287883503172E-2</v>
      </c>
      <c r="L99" s="366">
        <v>296831811.99618644</v>
      </c>
      <c r="M99" s="366">
        <v>12566370.778959572</v>
      </c>
      <c r="N99" s="363">
        <v>4.4206466762721046E-2</v>
      </c>
      <c r="O99" s="362">
        <v>194589266.67864329</v>
      </c>
      <c r="P99" s="362">
        <v>-2354161.4125629067</v>
      </c>
      <c r="Q99" s="363">
        <v>-1.1953490580415175E-2</v>
      </c>
      <c r="R99" s="255"/>
    </row>
    <row r="100" spans="1:18">
      <c r="A100" s="378"/>
      <c r="B100" s="378"/>
      <c r="C100" s="175" t="s">
        <v>305</v>
      </c>
      <c r="D100" s="362">
        <v>9872819.1319098976</v>
      </c>
      <c r="E100" s="362">
        <v>107691.21926180087</v>
      </c>
      <c r="F100" s="367">
        <v>1.1028142204088884E-2</v>
      </c>
      <c r="G100" s="368">
        <v>0.46712379070508592</v>
      </c>
      <c r="H100" s="368">
        <v>-3.0007585227803113E-3</v>
      </c>
      <c r="I100" s="369">
        <v>3.4529307306285122</v>
      </c>
      <c r="J100" s="369">
        <v>2.5053133958176321E-2</v>
      </c>
      <c r="K100" s="367">
        <v>7.3086431039753718E-3</v>
      </c>
      <c r="L100" s="370">
        <v>34090160.578508794</v>
      </c>
      <c r="M100" s="370">
        <v>616497.37812222168</v>
      </c>
      <c r="N100" s="367">
        <v>1.8417386063533735E-2</v>
      </c>
      <c r="O100" s="362">
        <v>17346469.069629036</v>
      </c>
      <c r="P100" s="362">
        <v>-1176105.9510049708</v>
      </c>
      <c r="Q100" s="367">
        <v>-6.3495812525785303E-2</v>
      </c>
      <c r="R100" s="255"/>
    </row>
    <row r="101" spans="1:18">
      <c r="A101" s="378"/>
      <c r="B101" s="378"/>
      <c r="C101" s="175" t="s">
        <v>228</v>
      </c>
      <c r="D101" s="362">
        <v>75300498.366697684</v>
      </c>
      <c r="E101" s="362">
        <v>-7100261.8667812794</v>
      </c>
      <c r="F101" s="363">
        <v>-8.6167431546298801E-2</v>
      </c>
      <c r="G101" s="364">
        <v>3.5627771327589808</v>
      </c>
      <c r="H101" s="364">
        <v>-0.40425951103370528</v>
      </c>
      <c r="I101" s="365">
        <v>3.24187689105417</v>
      </c>
      <c r="J101" s="365">
        <v>0.12158086006566293</v>
      </c>
      <c r="K101" s="363">
        <v>3.8964527358369333E-2</v>
      </c>
      <c r="L101" s="366">
        <v>244114945.5398595</v>
      </c>
      <c r="M101" s="366">
        <v>-12999819.567100525</v>
      </c>
      <c r="N101" s="363">
        <v>-5.0560377431815656E-2</v>
      </c>
      <c r="O101" s="362">
        <v>156931302.92076436</v>
      </c>
      <c r="P101" s="362">
        <v>-18975545.822983086</v>
      </c>
      <c r="Q101" s="363">
        <v>-0.1078726948865177</v>
      </c>
      <c r="R101" s="255"/>
    </row>
    <row r="102" spans="1:18">
      <c r="A102" s="378"/>
      <c r="B102" s="378"/>
      <c r="C102" s="175" t="s">
        <v>306</v>
      </c>
      <c r="D102" s="362">
        <v>29391639.588105239</v>
      </c>
      <c r="E102" s="362">
        <v>-1160822.0820861496</v>
      </c>
      <c r="F102" s="367">
        <v>-3.7994387968374725E-2</v>
      </c>
      <c r="G102" s="368">
        <v>1.3906396861923886</v>
      </c>
      <c r="H102" s="368">
        <v>-8.0253721347760987E-2</v>
      </c>
      <c r="I102" s="369">
        <v>2.6606458749541084</v>
      </c>
      <c r="J102" s="369">
        <v>3.7138167970501179E-2</v>
      </c>
      <c r="K102" s="367">
        <v>1.4155921048618148E-2</v>
      </c>
      <c r="L102" s="370">
        <v>78200744.62823008</v>
      </c>
      <c r="M102" s="370">
        <v>-1953874.0308382809</v>
      </c>
      <c r="N102" s="367">
        <v>-2.4376312476127385E-2</v>
      </c>
      <c r="O102" s="362">
        <v>26648475.19598867</v>
      </c>
      <c r="P102" s="362">
        <v>225144.85804744065</v>
      </c>
      <c r="Q102" s="367">
        <v>8.5206843788405966E-3</v>
      </c>
      <c r="R102" s="255"/>
    </row>
    <row r="103" spans="1:18">
      <c r="A103" s="378"/>
      <c r="B103" s="378"/>
      <c r="C103" s="175" t="s">
        <v>230</v>
      </c>
      <c r="D103" s="362">
        <v>38163033.09360867</v>
      </c>
      <c r="E103" s="362">
        <v>-3058515.6763025001</v>
      </c>
      <c r="F103" s="363">
        <v>-7.419701024273502E-2</v>
      </c>
      <c r="G103" s="364">
        <v>1.8056504880021556</v>
      </c>
      <c r="H103" s="364">
        <v>-0.17888696069100196</v>
      </c>
      <c r="I103" s="365">
        <v>3.2021117366552927</v>
      </c>
      <c r="J103" s="365">
        <v>0.11121500099290005</v>
      </c>
      <c r="K103" s="363">
        <v>3.5981467678850222E-2</v>
      </c>
      <c r="L103" s="366">
        <v>122202296.17540866</v>
      </c>
      <c r="M103" s="366">
        <v>-5209254.3564578891</v>
      </c>
      <c r="N103" s="363">
        <v>-4.0885259889801094E-2</v>
      </c>
      <c r="O103" s="362">
        <v>81579866.437086076</v>
      </c>
      <c r="P103" s="362">
        <v>-6002032.009609893</v>
      </c>
      <c r="Q103" s="363">
        <v>-6.8530508199280984E-2</v>
      </c>
      <c r="R103" s="255"/>
    </row>
    <row r="104" spans="1:18">
      <c r="A104" s="378"/>
      <c r="B104" s="378"/>
      <c r="C104" s="175" t="s">
        <v>307</v>
      </c>
      <c r="D104" s="362">
        <v>6055147.6272918088</v>
      </c>
      <c r="E104" s="362">
        <v>256605.62484884914</v>
      </c>
      <c r="F104" s="367">
        <v>4.4253473500879992E-2</v>
      </c>
      <c r="G104" s="368">
        <v>0.28649400694452737</v>
      </c>
      <c r="H104" s="368">
        <v>7.3336140175184195E-3</v>
      </c>
      <c r="I104" s="369">
        <v>3.224759169961406</v>
      </c>
      <c r="J104" s="369">
        <v>0.30937724100210628</v>
      </c>
      <c r="K104" s="367">
        <v>0.10611894034499428</v>
      </c>
      <c r="L104" s="370">
        <v>19526392.836579312</v>
      </c>
      <c r="M104" s="370">
        <v>2621428.2683456354</v>
      </c>
      <c r="N104" s="367">
        <v>0.15506854556037303</v>
      </c>
      <c r="O104" s="362">
        <v>8562142.8097628914</v>
      </c>
      <c r="P104" s="362">
        <v>984770.24933694489</v>
      </c>
      <c r="Q104" s="367">
        <v>0.12996196788317718</v>
      </c>
      <c r="R104" s="255"/>
    </row>
    <row r="105" spans="1:18">
      <c r="A105" s="378"/>
      <c r="B105" s="378"/>
      <c r="C105" s="175" t="s">
        <v>232</v>
      </c>
      <c r="D105" s="362">
        <v>27409150.511743736</v>
      </c>
      <c r="E105" s="362">
        <v>-1687056.7579108886</v>
      </c>
      <c r="F105" s="363">
        <v>-5.7982016084631577E-2</v>
      </c>
      <c r="G105" s="364">
        <v>1.2968399517894489</v>
      </c>
      <c r="H105" s="364">
        <v>-0.10394470246681364</v>
      </c>
      <c r="I105" s="365">
        <v>2.8161520381474752</v>
      </c>
      <c r="J105" s="365">
        <v>0.16137479126063869</v>
      </c>
      <c r="K105" s="363">
        <v>6.0786565595993866E-2</v>
      </c>
      <c r="L105" s="366">
        <v>77188335.077538028</v>
      </c>
      <c r="M105" s="366">
        <v>-55613.952644437551</v>
      </c>
      <c r="N105" s="363">
        <v>-7.1997811275426689E-4</v>
      </c>
      <c r="O105" s="362">
        <v>46949114.469732799</v>
      </c>
      <c r="P105" s="362">
        <v>-4403002.372289218</v>
      </c>
      <c r="Q105" s="363">
        <v>-8.5741399635665877E-2</v>
      </c>
      <c r="R105" s="255"/>
    </row>
    <row r="106" spans="1:18">
      <c r="A106" s="378"/>
      <c r="B106" s="378"/>
      <c r="C106" s="175" t="s">
        <v>308</v>
      </c>
      <c r="D106" s="362">
        <v>13875658.180406485</v>
      </c>
      <c r="E106" s="362">
        <v>-1664186.6484215464</v>
      </c>
      <c r="F106" s="367">
        <v>-0.10709158725538281</v>
      </c>
      <c r="G106" s="368">
        <v>0.65651461463627936</v>
      </c>
      <c r="H106" s="368">
        <v>-9.1623311520452888E-2</v>
      </c>
      <c r="I106" s="369">
        <v>2.5128740131465506</v>
      </c>
      <c r="J106" s="369">
        <v>0.15361499166377035</v>
      </c>
      <c r="K106" s="367">
        <v>6.5111541490354988E-2</v>
      </c>
      <c r="L106" s="370">
        <v>34867780.856847808</v>
      </c>
      <c r="M106" s="370">
        <v>-1794738.2480072528</v>
      </c>
      <c r="N106" s="367">
        <v>-4.8952944091874562E-2</v>
      </c>
      <c r="O106" s="362">
        <v>31463495.120950013</v>
      </c>
      <c r="P106" s="362">
        <v>-2396996.6557294801</v>
      </c>
      <c r="Q106" s="367">
        <v>-7.0790367474235782E-2</v>
      </c>
      <c r="R106" s="255"/>
    </row>
    <row r="107" spans="1:18">
      <c r="A107" s="378"/>
      <c r="B107" s="378" t="s">
        <v>321</v>
      </c>
      <c r="C107" s="175" t="s">
        <v>221</v>
      </c>
      <c r="D107" s="362">
        <v>22968384.793574464</v>
      </c>
      <c r="E107" s="362">
        <v>710588.02012537792</v>
      </c>
      <c r="F107" s="363">
        <v>3.1925353050802643E-2</v>
      </c>
      <c r="G107" s="364">
        <v>10.58981171099737</v>
      </c>
      <c r="H107" s="364">
        <v>0.1217377992351043</v>
      </c>
      <c r="I107" s="365">
        <v>3.0289695056678854</v>
      </c>
      <c r="J107" s="365">
        <v>1.682672839482624E-2</v>
      </c>
      <c r="K107" s="363">
        <v>5.5862984058344493E-3</v>
      </c>
      <c r="L107" s="366">
        <v>69570537.134183019</v>
      </c>
      <c r="M107" s="366">
        <v>2526875.3450267538</v>
      </c>
      <c r="N107" s="363">
        <v>3.7689996005490473E-2</v>
      </c>
      <c r="O107" s="362">
        <v>31849796.408655047</v>
      </c>
      <c r="P107" s="362">
        <v>-455466.56877314672</v>
      </c>
      <c r="Q107" s="363">
        <v>-1.4098834889268132E-2</v>
      </c>
      <c r="R107" s="255"/>
    </row>
    <row r="108" spans="1:18">
      <c r="A108" s="378"/>
      <c r="B108" s="378"/>
      <c r="C108" s="175" t="s">
        <v>303</v>
      </c>
      <c r="D108" s="362">
        <v>28406152.460005119</v>
      </c>
      <c r="E108" s="362">
        <v>-2123765.3969057016</v>
      </c>
      <c r="F108" s="367">
        <v>-6.9563416674079295E-2</v>
      </c>
      <c r="G108" s="368">
        <v>13.096950816911338</v>
      </c>
      <c r="H108" s="368">
        <v>-1.2615878964713545</v>
      </c>
      <c r="I108" s="369">
        <v>2.7957597708808457</v>
      </c>
      <c r="J108" s="369">
        <v>2.7922859461448901E-2</v>
      </c>
      <c r="K108" s="367">
        <v>1.0088332642088206E-2</v>
      </c>
      <c r="L108" s="370">
        <v>79416778.293190286</v>
      </c>
      <c r="M108" s="370">
        <v>-5085055.2537696511</v>
      </c>
      <c r="N108" s="367">
        <v>-6.0176862919119375E-2</v>
      </c>
      <c r="O108" s="362">
        <v>28960920.851710677</v>
      </c>
      <c r="P108" s="362">
        <v>-1545882.5388987511</v>
      </c>
      <c r="Q108" s="367">
        <v>-5.0673370103883224E-2</v>
      </c>
      <c r="R108" s="255"/>
    </row>
    <row r="109" spans="1:18">
      <c r="A109" s="378"/>
      <c r="B109" s="378"/>
      <c r="C109" s="175" t="s">
        <v>223</v>
      </c>
      <c r="D109" s="362">
        <v>39754959.11699871</v>
      </c>
      <c r="E109" s="362">
        <v>2577928.5464751646</v>
      </c>
      <c r="F109" s="363">
        <v>6.9341970214240836E-2</v>
      </c>
      <c r="G109" s="364">
        <v>18.329435674779845</v>
      </c>
      <c r="H109" s="364">
        <v>0.84469054060188853</v>
      </c>
      <c r="I109" s="365">
        <v>2.9929738912738366</v>
      </c>
      <c r="J109" s="365">
        <v>3.6958387555996897E-2</v>
      </c>
      <c r="K109" s="363">
        <v>1.250277189328459E-2</v>
      </c>
      <c r="L109" s="366">
        <v>118985554.68583591</v>
      </c>
      <c r="M109" s="366">
        <v>9089675.9371762276</v>
      </c>
      <c r="N109" s="363">
        <v>8.2711708943744966E-2</v>
      </c>
      <c r="O109" s="362">
        <v>38097593.999102116</v>
      </c>
      <c r="P109" s="362">
        <v>1192185.2516210228</v>
      </c>
      <c r="Q109" s="363">
        <v>3.2303808359862511E-2</v>
      </c>
      <c r="R109" s="255"/>
    </row>
    <row r="110" spans="1:18">
      <c r="A110" s="378"/>
      <c r="B110" s="378"/>
      <c r="C110" s="175" t="s">
        <v>304</v>
      </c>
      <c r="D110" s="362">
        <v>4962568.174786523</v>
      </c>
      <c r="E110" s="362">
        <v>668912.98164696526</v>
      </c>
      <c r="F110" s="367">
        <v>0.15579103387616236</v>
      </c>
      <c r="G110" s="368">
        <v>2.2880434582704776</v>
      </c>
      <c r="H110" s="368">
        <v>0.26869264961261496</v>
      </c>
      <c r="I110" s="369">
        <v>3.448276824318167</v>
      </c>
      <c r="J110" s="369">
        <v>-5.402741595574323E-2</v>
      </c>
      <c r="K110" s="367">
        <v>-1.5426248620684599E-2</v>
      </c>
      <c r="L110" s="370">
        <v>17112308.826215275</v>
      </c>
      <c r="M110" s="370">
        <v>2074622.0370085072</v>
      </c>
      <c r="N110" s="367">
        <v>0.13796151403403067</v>
      </c>
      <c r="O110" s="362">
        <v>7020800.5179812908</v>
      </c>
      <c r="P110" s="362">
        <v>605976.86735928338</v>
      </c>
      <c r="Q110" s="367">
        <v>9.4465085926489251E-2</v>
      </c>
      <c r="R110" s="255"/>
    </row>
    <row r="111" spans="1:18">
      <c r="A111" s="378"/>
      <c r="B111" s="378"/>
      <c r="C111" s="175" t="s">
        <v>225</v>
      </c>
      <c r="D111" s="362">
        <v>38916812.07821168</v>
      </c>
      <c r="E111" s="362">
        <v>3425329.0453417376</v>
      </c>
      <c r="F111" s="363">
        <v>9.6511296588238274E-2</v>
      </c>
      <c r="G111" s="364">
        <v>17.942999301188273</v>
      </c>
      <c r="H111" s="364">
        <v>1.2509847497153608</v>
      </c>
      <c r="I111" s="365">
        <v>2.7987022696814208</v>
      </c>
      <c r="J111" s="365">
        <v>2.7301542550865587E-2</v>
      </c>
      <c r="K111" s="363">
        <v>9.8511710282810604E-3</v>
      </c>
      <c r="L111" s="366">
        <v>108916570.29205637</v>
      </c>
      <c r="M111" s="366">
        <v>10555448.407818854</v>
      </c>
      <c r="N111" s="363">
        <v>0.10731321690537141</v>
      </c>
      <c r="O111" s="362">
        <v>27963897.609859705</v>
      </c>
      <c r="P111" s="362">
        <v>2058937.7211819068</v>
      </c>
      <c r="Q111" s="363">
        <v>7.9480444286725196E-2</v>
      </c>
      <c r="R111" s="255"/>
    </row>
    <row r="112" spans="1:18">
      <c r="A112" s="378"/>
      <c r="B112" s="378"/>
      <c r="C112" s="175" t="s">
        <v>226</v>
      </c>
      <c r="D112" s="362">
        <v>9810035.9008264113</v>
      </c>
      <c r="E112" s="362">
        <v>-413079.47620781884</v>
      </c>
      <c r="F112" s="367">
        <v>-4.0406418295521086E-2</v>
      </c>
      <c r="G112" s="368">
        <v>4.5230186624589725</v>
      </c>
      <c r="H112" s="368">
        <v>-0.28501909907389766</v>
      </c>
      <c r="I112" s="369">
        <v>2.9329669298005729</v>
      </c>
      <c r="J112" s="369">
        <v>-2.7821943297672291E-3</v>
      </c>
      <c r="K112" s="367">
        <v>-9.4769485134101885E-4</v>
      </c>
      <c r="L112" s="370">
        <v>28772510.877280239</v>
      </c>
      <c r="M112" s="370">
        <v>-1239991.136731416</v>
      </c>
      <c r="N112" s="367">
        <v>-4.1315820192282304E-2</v>
      </c>
      <c r="O112" s="362">
        <v>19295947.409477711</v>
      </c>
      <c r="P112" s="362">
        <v>-439945.8007161431</v>
      </c>
      <c r="Q112" s="367">
        <v>-2.2291658960178463E-2</v>
      </c>
      <c r="R112" s="255"/>
    </row>
    <row r="113" spans="1:18">
      <c r="A113" s="378"/>
      <c r="B113" s="378"/>
      <c r="C113" s="175" t="s">
        <v>305</v>
      </c>
      <c r="D113" s="362">
        <v>968065.98935332766</v>
      </c>
      <c r="E113" s="362">
        <v>-17112.39521882683</v>
      </c>
      <c r="F113" s="363">
        <v>-1.7369844372152402E-2</v>
      </c>
      <c r="G113" s="364">
        <v>0.44633685142457552</v>
      </c>
      <c r="H113" s="364">
        <v>-1.700281561173933E-2</v>
      </c>
      <c r="I113" s="365">
        <v>3.4578450848101925</v>
      </c>
      <c r="J113" s="365">
        <v>7.8898316173105609E-2</v>
      </c>
      <c r="K113" s="363">
        <v>2.3349973105651969E-2</v>
      </c>
      <c r="L113" s="366">
        <v>3347422.2230573203</v>
      </c>
      <c r="M113" s="366">
        <v>18556.903976133559</v>
      </c>
      <c r="N113" s="363">
        <v>5.5745433345604752E-3</v>
      </c>
      <c r="O113" s="362">
        <v>1743412.6323332787</v>
      </c>
      <c r="P113" s="362">
        <v>59678.204275223194</v>
      </c>
      <c r="Q113" s="363">
        <v>3.5443953203506913E-2</v>
      </c>
      <c r="R113" s="255"/>
    </row>
    <row r="114" spans="1:18">
      <c r="A114" s="378"/>
      <c r="B114" s="378"/>
      <c r="C114" s="175" t="s">
        <v>228</v>
      </c>
      <c r="D114" s="362">
        <v>7538640.9650160605</v>
      </c>
      <c r="E114" s="362">
        <v>-396331.80965026282</v>
      </c>
      <c r="F114" s="367">
        <v>-4.9947469374515795E-2</v>
      </c>
      <c r="G114" s="368">
        <v>3.4757685006507417</v>
      </c>
      <c r="H114" s="368">
        <v>-0.25613193578929927</v>
      </c>
      <c r="I114" s="369">
        <v>3.2054320719494096</v>
      </c>
      <c r="J114" s="369">
        <v>-1.6827150526342205E-2</v>
      </c>
      <c r="K114" s="367">
        <v>-5.222159163660779E-3</v>
      </c>
      <c r="L114" s="370">
        <v>24164601.528174128</v>
      </c>
      <c r="M114" s="370">
        <v>-1403937.6750884391</v>
      </c>
      <c r="N114" s="367">
        <v>-5.4908794903280808E-2</v>
      </c>
      <c r="O114" s="362">
        <v>15708067.962400556</v>
      </c>
      <c r="P114" s="362">
        <v>-770741.94618241116</v>
      </c>
      <c r="Q114" s="367">
        <v>-4.6771699561930814E-2</v>
      </c>
      <c r="R114" s="255"/>
    </row>
    <row r="115" spans="1:18">
      <c r="A115" s="378"/>
      <c r="B115" s="378"/>
      <c r="C115" s="175" t="s">
        <v>306</v>
      </c>
      <c r="D115" s="362">
        <v>2755101.5643771184</v>
      </c>
      <c r="E115" s="362">
        <v>-443905.9821362067</v>
      </c>
      <c r="F115" s="363">
        <v>-0.13876365581570149</v>
      </c>
      <c r="G115" s="364">
        <v>1.2702681130451166</v>
      </c>
      <c r="H115" s="364">
        <v>-0.23425849316117731</v>
      </c>
      <c r="I115" s="365">
        <v>2.5715159686394524</v>
      </c>
      <c r="J115" s="365">
        <v>-0.12554967846281428</v>
      </c>
      <c r="K115" s="363">
        <v>-4.6550471842502293E-2</v>
      </c>
      <c r="L115" s="366">
        <v>7084787.6680192957</v>
      </c>
      <c r="M115" s="366">
        <v>-1543145.6905027004</v>
      </c>
      <c r="N115" s="363">
        <v>-0.17885461400539238</v>
      </c>
      <c r="O115" s="362">
        <v>2565433.0401980877</v>
      </c>
      <c r="P115" s="362">
        <v>-287549.0107855564</v>
      </c>
      <c r="Q115" s="363">
        <v>-0.10078893089650387</v>
      </c>
      <c r="R115" s="255"/>
    </row>
    <row r="116" spans="1:18">
      <c r="A116" s="378"/>
      <c r="B116" s="378"/>
      <c r="C116" s="175" t="s">
        <v>230</v>
      </c>
      <c r="D116" s="362">
        <v>4020574.9344789805</v>
      </c>
      <c r="E116" s="362">
        <v>8642.9107392993756</v>
      </c>
      <c r="F116" s="367">
        <v>2.154301390989914E-3</v>
      </c>
      <c r="G116" s="368">
        <v>1.8537277178497631</v>
      </c>
      <c r="H116" s="368">
        <v>-3.3125746621196273E-2</v>
      </c>
      <c r="I116" s="369">
        <v>3.0679479559923322</v>
      </c>
      <c r="J116" s="369">
        <v>-0.11242217224396001</v>
      </c>
      <c r="K116" s="367">
        <v>-3.5348770020772677E-2</v>
      </c>
      <c r="L116" s="370">
        <v>12334914.652148793</v>
      </c>
      <c r="M116" s="370">
        <v>-424514.11266746372</v>
      </c>
      <c r="N116" s="367">
        <v>-3.3270620534208296E-2</v>
      </c>
      <c r="O116" s="362">
        <v>8781801.5133881569</v>
      </c>
      <c r="P116" s="362">
        <v>320948.50656117126</v>
      </c>
      <c r="Q116" s="367">
        <v>3.7933350963809537E-2</v>
      </c>
      <c r="R116" s="255"/>
    </row>
    <row r="117" spans="1:18">
      <c r="A117" s="378"/>
      <c r="B117" s="378"/>
      <c r="C117" s="175" t="s">
        <v>307</v>
      </c>
      <c r="D117" s="362">
        <v>498952.36136146903</v>
      </c>
      <c r="E117" s="362">
        <v>-164195.25734754244</v>
      </c>
      <c r="F117" s="363">
        <v>-0.24759985969216178</v>
      </c>
      <c r="G117" s="364">
        <v>0.23004715425412298</v>
      </c>
      <c r="H117" s="364">
        <v>-8.1838085678335726E-2</v>
      </c>
      <c r="I117" s="365">
        <v>3.1543119880983816</v>
      </c>
      <c r="J117" s="365">
        <v>9.2097918931118627E-2</v>
      </c>
      <c r="K117" s="363">
        <v>3.0075597868363165E-2</v>
      </c>
      <c r="L117" s="366">
        <v>1573851.4149324775</v>
      </c>
      <c r="M117" s="366">
        <v>-456848.55301302508</v>
      </c>
      <c r="N117" s="363">
        <v>-0.22497097563616322</v>
      </c>
      <c r="O117" s="362">
        <v>785845.67952537537</v>
      </c>
      <c r="P117" s="362">
        <v>-56057.004186142352</v>
      </c>
      <c r="Q117" s="363">
        <v>-6.6583710054249665E-2</v>
      </c>
      <c r="R117" s="255"/>
    </row>
    <row r="118" spans="1:18">
      <c r="A118" s="378"/>
      <c r="B118" s="378"/>
      <c r="C118" s="175" t="s">
        <v>232</v>
      </c>
      <c r="D118" s="362">
        <v>2771771.7819684525</v>
      </c>
      <c r="E118" s="362">
        <v>-191619.17077861773</v>
      </c>
      <c r="F118" s="367">
        <v>-6.4662129916063321E-2</v>
      </c>
      <c r="G118" s="368">
        <v>1.2779540895323693</v>
      </c>
      <c r="H118" s="368">
        <v>-0.11575957577561402</v>
      </c>
      <c r="I118" s="369">
        <v>2.7970224047421928</v>
      </c>
      <c r="J118" s="369">
        <v>7.2463767291934822E-3</v>
      </c>
      <c r="K118" s="367">
        <v>2.5974761616812188E-3</v>
      </c>
      <c r="L118" s="370">
        <v>7752707.7749979533</v>
      </c>
      <c r="M118" s="370">
        <v>-514489.26660642587</v>
      </c>
      <c r="N118" s="367">
        <v>-6.2232612095402672E-2</v>
      </c>
      <c r="O118" s="362">
        <v>4689541.9294930696</v>
      </c>
      <c r="P118" s="362">
        <v>-456690.1202631481</v>
      </c>
      <c r="Q118" s="367">
        <v>-8.8742620979320577E-2</v>
      </c>
      <c r="R118" s="255"/>
    </row>
    <row r="119" spans="1:18">
      <c r="A119" s="378"/>
      <c r="B119" s="378"/>
      <c r="C119" s="175" t="s">
        <v>308</v>
      </c>
      <c r="D119" s="362">
        <v>1492856.3327500611</v>
      </c>
      <c r="E119" s="362">
        <v>-140085.99281366635</v>
      </c>
      <c r="F119" s="363">
        <v>-8.5787471253956013E-2</v>
      </c>
      <c r="G119" s="364">
        <v>0.68829687492068936</v>
      </c>
      <c r="H119" s="364">
        <v>-7.9692928007014996E-2</v>
      </c>
      <c r="I119" s="365">
        <v>2.5579342036050114</v>
      </c>
      <c r="J119" s="365">
        <v>0.25078329268703969</v>
      </c>
      <c r="K119" s="363">
        <v>0.10869826134921437</v>
      </c>
      <c r="L119" s="366">
        <v>3818628.2746097255</v>
      </c>
      <c r="M119" s="366">
        <v>51183.900708860718</v>
      </c>
      <c r="N119" s="363">
        <v>1.3585841124407682E-2</v>
      </c>
      <c r="O119" s="362">
        <v>3377704.0852818489</v>
      </c>
      <c r="P119" s="362">
        <v>-54185.932801189367</v>
      </c>
      <c r="Q119" s="363">
        <v>-1.5788947931220761E-2</v>
      </c>
      <c r="R119" s="255"/>
    </row>
    <row r="120" spans="1:18">
      <c r="A120" s="378" t="s">
        <v>114</v>
      </c>
      <c r="B120" s="378" t="s">
        <v>319</v>
      </c>
      <c r="C120" s="175" t="s">
        <v>221</v>
      </c>
      <c r="D120" s="362">
        <v>29852.008267883895</v>
      </c>
      <c r="E120" s="362">
        <v>-7414.2568190869424</v>
      </c>
      <c r="F120" s="367">
        <v>-0.19895357910925024</v>
      </c>
      <c r="G120" s="368">
        <v>23.509439176974286</v>
      </c>
      <c r="H120" s="368">
        <v>0.7869208493507962</v>
      </c>
      <c r="I120" s="369">
        <v>6.1667595756466627</v>
      </c>
      <c r="J120" s="369">
        <v>0.42308019721506263</v>
      </c>
      <c r="K120" s="367">
        <v>7.3660134791610044E-2</v>
      </c>
      <c r="L120" s="370">
        <v>184090.15783825636</v>
      </c>
      <c r="M120" s="370">
        <v>-29955.320452943532</v>
      </c>
      <c r="N120" s="367">
        <v>-0.13994839177210078</v>
      </c>
      <c r="O120" s="362">
        <v>82751.670041203499</v>
      </c>
      <c r="P120" s="362">
        <v>-18314.85974701769</v>
      </c>
      <c r="Q120" s="367">
        <v>-0.18121587616983953</v>
      </c>
      <c r="R120" s="255"/>
    </row>
    <row r="121" spans="1:18">
      <c r="A121" s="378"/>
      <c r="B121" s="378"/>
      <c r="C121" s="175" t="s">
        <v>303</v>
      </c>
      <c r="D121" s="362">
        <v>21989.382043687656</v>
      </c>
      <c r="E121" s="362">
        <v>-10793.419864314019</v>
      </c>
      <c r="F121" s="363">
        <v>-0.3292403100443817</v>
      </c>
      <c r="G121" s="364">
        <v>17.317362204119839</v>
      </c>
      <c r="H121" s="364">
        <v>-2.6714350484885472</v>
      </c>
      <c r="I121" s="365">
        <v>5.5783279881044576</v>
      </c>
      <c r="J121" s="365">
        <v>0.89822250231066914</v>
      </c>
      <c r="K121" s="363">
        <v>0.19192355920976051</v>
      </c>
      <c r="L121" s="366">
        <v>122663.98529542446</v>
      </c>
      <c r="M121" s="366">
        <v>-30762.985753905246</v>
      </c>
      <c r="N121" s="363">
        <v>-0.20050572297366387</v>
      </c>
      <c r="O121" s="362">
        <v>49328.884330749512</v>
      </c>
      <c r="P121" s="362">
        <v>-26159.986215066456</v>
      </c>
      <c r="Q121" s="363">
        <v>-0.34654096724350042</v>
      </c>
      <c r="R121" s="255"/>
    </row>
    <row r="122" spans="1:18">
      <c r="A122" s="378"/>
      <c r="B122" s="378"/>
      <c r="C122" s="175" t="s">
        <v>223</v>
      </c>
      <c r="D122" s="362">
        <v>6067.8268128616064</v>
      </c>
      <c r="E122" s="362">
        <v>-158.92198151515004</v>
      </c>
      <c r="F122" s="367">
        <v>-2.5522465537499935E-2</v>
      </c>
      <c r="G122" s="368">
        <v>4.7786133553652439</v>
      </c>
      <c r="H122" s="368">
        <v>0.98195132681114927</v>
      </c>
      <c r="I122" s="369">
        <v>5.3737665506327001</v>
      </c>
      <c r="J122" s="369">
        <v>-7.8995198267381106E-2</v>
      </c>
      <c r="K122" s="367">
        <v>-1.4487190510994881E-2</v>
      </c>
      <c r="L122" s="370">
        <v>32607.084761987924</v>
      </c>
      <c r="M122" s="370">
        <v>-1345.8928839993496</v>
      </c>
      <c r="N122" s="367">
        <v>-3.963990722794275E-2</v>
      </c>
      <c r="O122" s="362">
        <v>12533.089186787605</v>
      </c>
      <c r="P122" s="362">
        <v>-473.22211110591888</v>
      </c>
      <c r="Q122" s="367">
        <v>-3.6384036970002476E-2</v>
      </c>
      <c r="R122" s="255"/>
    </row>
    <row r="123" spans="1:18">
      <c r="A123" s="378"/>
      <c r="B123" s="378"/>
      <c r="C123" s="175" t="s">
        <v>304</v>
      </c>
      <c r="D123" s="362">
        <v>967.30848061391112</v>
      </c>
      <c r="E123" s="362">
        <v>673.3642714220523</v>
      </c>
      <c r="F123" s="363">
        <v>2.2907893755530466</v>
      </c>
      <c r="G123" s="364">
        <v>0.7617872702664964</v>
      </c>
      <c r="H123" s="364">
        <v>0.58255941727201987</v>
      </c>
      <c r="I123" s="365">
        <v>8.6790550137470941</v>
      </c>
      <c r="J123" s="365">
        <v>1.7301154670412897</v>
      </c>
      <c r="K123" s="363">
        <v>0.24897546674750734</v>
      </c>
      <c r="L123" s="366">
        <v>8395.3235185122485</v>
      </c>
      <c r="M123" s="366">
        <v>6352.7229787337774</v>
      </c>
      <c r="N123" s="363">
        <v>3.1101151962991049</v>
      </c>
      <c r="O123" s="362">
        <v>3385.5473147630692</v>
      </c>
      <c r="P123" s="362">
        <v>2412.0703105926514</v>
      </c>
      <c r="Q123" s="363">
        <v>2.4777886896755006</v>
      </c>
      <c r="R123" s="255"/>
    </row>
    <row r="124" spans="1:18">
      <c r="A124" s="378"/>
      <c r="B124" s="378"/>
      <c r="C124" s="175" t="s">
        <v>225</v>
      </c>
      <c r="D124" s="362">
        <v>3403.0084518736362</v>
      </c>
      <c r="E124" s="362">
        <v>-4977.3033965578907</v>
      </c>
      <c r="F124" s="367">
        <v>-0.59392818388846125</v>
      </c>
      <c r="G124" s="368">
        <v>2.6799811758099783</v>
      </c>
      <c r="H124" s="368">
        <v>-2.4297820141095188</v>
      </c>
      <c r="I124" s="369">
        <v>6.603736142684383</v>
      </c>
      <c r="J124" s="369">
        <v>1.1843240625471951</v>
      </c>
      <c r="K124" s="367">
        <v>0.21853367949041716</v>
      </c>
      <c r="L124" s="370">
        <v>22472.56990749836</v>
      </c>
      <c r="M124" s="370">
        <v>-22943.793359208266</v>
      </c>
      <c r="N124" s="367">
        <v>-0.50518781577625071</v>
      </c>
      <c r="O124" s="362">
        <v>8194.47116959095</v>
      </c>
      <c r="P124" s="362">
        <v>-6412.2142606847738</v>
      </c>
      <c r="Q124" s="367">
        <v>-0.43899174054874768</v>
      </c>
      <c r="R124" s="255"/>
    </row>
    <row r="125" spans="1:18">
      <c r="A125" s="378"/>
      <c r="B125" s="378"/>
      <c r="C125" s="175" t="s">
        <v>226</v>
      </c>
      <c r="D125" s="362">
        <v>17234.202575737847</v>
      </c>
      <c r="E125" s="362">
        <v>-2149.8187862197701</v>
      </c>
      <c r="F125" s="363">
        <v>-0.11090674871205658</v>
      </c>
      <c r="G125" s="364">
        <v>13.572501842492734</v>
      </c>
      <c r="H125" s="364">
        <v>1.7534000454060124</v>
      </c>
      <c r="I125" s="365">
        <v>6.2688647059962506</v>
      </c>
      <c r="J125" s="365">
        <v>0.34531802781926757</v>
      </c>
      <c r="K125" s="363">
        <v>5.8295822854145522E-2</v>
      </c>
      <c r="L125" s="366">
        <v>108038.88426303267</v>
      </c>
      <c r="M125" s="366">
        <v>-6783.2710853030439</v>
      </c>
      <c r="N125" s="363">
        <v>-5.9076326034158216E-2</v>
      </c>
      <c r="O125" s="362">
        <v>50278.943136692047</v>
      </c>
      <c r="P125" s="362">
        <v>-7062.1572506516386</v>
      </c>
      <c r="Q125" s="363">
        <v>-0.12316047656822429</v>
      </c>
      <c r="R125" s="255"/>
    </row>
    <row r="126" spans="1:18">
      <c r="A126" s="378"/>
      <c r="B126" s="378"/>
      <c r="C126" s="175" t="s">
        <v>305</v>
      </c>
      <c r="D126" s="371"/>
      <c r="E126" s="362">
        <v>-4.041965115082264</v>
      </c>
      <c r="F126" s="367">
        <v>-1</v>
      </c>
      <c r="G126" s="371"/>
      <c r="H126" s="368">
        <v>-2.464524582560924E-3</v>
      </c>
      <c r="I126" s="371"/>
      <c r="J126" s="369">
        <v>-5.5583591904587175</v>
      </c>
      <c r="K126" s="367">
        <v>-1</v>
      </c>
      <c r="L126" s="371"/>
      <c r="M126" s="370">
        <v>-22.466693944931031</v>
      </c>
      <c r="N126" s="367">
        <v>-1</v>
      </c>
      <c r="O126" s="371"/>
      <c r="P126" s="362">
        <v>-14.368877053260803</v>
      </c>
      <c r="Q126" s="367">
        <v>-1</v>
      </c>
      <c r="R126" s="255"/>
    </row>
    <row r="127" spans="1:18">
      <c r="A127" s="378"/>
      <c r="B127" s="378"/>
      <c r="C127" s="175" t="s">
        <v>228</v>
      </c>
      <c r="D127" s="362">
        <v>18010.221759228276</v>
      </c>
      <c r="E127" s="362">
        <v>-4369.5001522217244</v>
      </c>
      <c r="F127" s="363">
        <v>-0.19524371971691853</v>
      </c>
      <c r="G127" s="364">
        <v>14.183642494428735</v>
      </c>
      <c r="H127" s="364">
        <v>0.53795945875925888</v>
      </c>
      <c r="I127" s="365">
        <v>6.5759582160364332</v>
      </c>
      <c r="J127" s="365">
        <v>0.37026427316367272</v>
      </c>
      <c r="K127" s="363">
        <v>5.9665248813780325E-2</v>
      </c>
      <c r="L127" s="366">
        <v>118434.46575023532</v>
      </c>
      <c r="M127" s="366">
        <v>-20447.23895882674</v>
      </c>
      <c r="N127" s="363">
        <v>-0.14722773601937617</v>
      </c>
      <c r="O127" s="362">
        <v>53982.710172653198</v>
      </c>
      <c r="P127" s="362">
        <v>-13119.784306109461</v>
      </c>
      <c r="Q127" s="363">
        <v>-0.19551857808001094</v>
      </c>
      <c r="R127" s="255"/>
    </row>
    <row r="128" spans="1:18">
      <c r="A128" s="378"/>
      <c r="B128" s="378"/>
      <c r="C128" s="175" t="s">
        <v>306</v>
      </c>
      <c r="D128" s="362">
        <v>141.04603908956051</v>
      </c>
      <c r="E128" s="362">
        <v>120.6854597479105</v>
      </c>
      <c r="F128" s="367">
        <v>5.9274079446764025</v>
      </c>
      <c r="G128" s="368">
        <v>0.11107839872523974</v>
      </c>
      <c r="H128" s="368">
        <v>9.8663856077298731E-2</v>
      </c>
      <c r="I128" s="369">
        <v>2.423002207218703</v>
      </c>
      <c r="J128" s="369">
        <v>-1.1071067336371172</v>
      </c>
      <c r="K128" s="367">
        <v>-0.31361829115922873</v>
      </c>
      <c r="L128" s="370">
        <v>341.75486403346059</v>
      </c>
      <c r="M128" s="370">
        <v>269.87980085849756</v>
      </c>
      <c r="N128" s="367">
        <v>3.754846102904124</v>
      </c>
      <c r="O128" s="362">
        <v>376.12277090549469</v>
      </c>
      <c r="P128" s="362">
        <v>321.82789266109467</v>
      </c>
      <c r="Q128" s="367">
        <v>5.9274079446764025</v>
      </c>
      <c r="R128" s="255"/>
    </row>
    <row r="129" spans="1:18">
      <c r="A129" s="378"/>
      <c r="B129" s="378"/>
      <c r="C129" s="175" t="s">
        <v>230</v>
      </c>
      <c r="D129" s="362">
        <v>833.28340128365767</v>
      </c>
      <c r="E129" s="362">
        <v>-481.23650531637213</v>
      </c>
      <c r="F129" s="363">
        <v>-0.36609297653093542</v>
      </c>
      <c r="G129" s="364">
        <v>0.65623810846710173</v>
      </c>
      <c r="H129" s="364">
        <v>-0.14526970563869313</v>
      </c>
      <c r="I129" s="365">
        <v>6.2683192900043991</v>
      </c>
      <c r="J129" s="365">
        <v>0.24053667224190178</v>
      </c>
      <c r="K129" s="363">
        <v>3.9904669344427782E-2</v>
      </c>
      <c r="L129" s="366">
        <v>5223.2864183068277</v>
      </c>
      <c r="M129" s="366">
        <v>-2700.3538253996139</v>
      </c>
      <c r="N129" s="363">
        <v>-0.34079712636429205</v>
      </c>
      <c r="O129" s="362">
        <v>2426.0105005502701</v>
      </c>
      <c r="P129" s="362">
        <v>-1456.994119918123</v>
      </c>
      <c r="Q129" s="363">
        <v>-0.37522338043017084</v>
      </c>
      <c r="R129" s="255"/>
    </row>
    <row r="130" spans="1:18">
      <c r="A130" s="378"/>
      <c r="B130" s="378"/>
      <c r="C130" s="175" t="s">
        <v>307</v>
      </c>
      <c r="D130" s="362">
        <v>49.860241189599037</v>
      </c>
      <c r="E130" s="362">
        <v>-2.6397588104009628</v>
      </c>
      <c r="F130" s="367">
        <v>-5.028112019811358E-2</v>
      </c>
      <c r="G130" s="368">
        <v>3.9266581232232749E-2</v>
      </c>
      <c r="H130" s="368">
        <v>7.2555329177261679E-3</v>
      </c>
      <c r="I130" s="369">
        <v>4.1069286905496547</v>
      </c>
      <c r="J130" s="369">
        <v>-0.55973797611701226</v>
      </c>
      <c r="K130" s="367">
        <v>-0.11994385202507404</v>
      </c>
      <c r="L130" s="370">
        <v>204.77245505928994</v>
      </c>
      <c r="M130" s="370">
        <v>-40.227544940710061</v>
      </c>
      <c r="N130" s="367">
        <v>-0.16419406098249004</v>
      </c>
      <c r="O130" s="362">
        <v>166.94095361232758</v>
      </c>
      <c r="P130" s="362">
        <v>26.940953612327576</v>
      </c>
      <c r="Q130" s="367">
        <v>0.19243538294519696</v>
      </c>
      <c r="R130" s="255"/>
    </row>
    <row r="131" spans="1:18">
      <c r="A131" s="378"/>
      <c r="B131" s="378"/>
      <c r="C131" s="175" t="s">
        <v>232</v>
      </c>
      <c r="D131" s="362">
        <v>454.66763911627521</v>
      </c>
      <c r="E131" s="362">
        <v>38.939047847330414</v>
      </c>
      <c r="F131" s="363">
        <v>9.3664589506522081E-2</v>
      </c>
      <c r="G131" s="364">
        <v>0.35806573251697255</v>
      </c>
      <c r="H131" s="364">
        <v>0.1045817702154116</v>
      </c>
      <c r="I131" s="365">
        <v>3.9075642454790942</v>
      </c>
      <c r="J131" s="365">
        <v>-0.25676749306037872</v>
      </c>
      <c r="K131" s="363">
        <v>-6.1658750834877769E-2</v>
      </c>
      <c r="L131" s="366">
        <v>1776.643010187149</v>
      </c>
      <c r="M131" s="366">
        <v>45.41124294757833</v>
      </c>
      <c r="N131" s="363">
        <v>2.6230597085210632E-2</v>
      </c>
      <c r="O131" s="362">
        <v>1345.8141921758652</v>
      </c>
      <c r="P131" s="362">
        <v>103.30349361896515</v>
      </c>
      <c r="Q131" s="363">
        <v>8.3140928878073908E-2</v>
      </c>
      <c r="R131" s="255"/>
    </row>
    <row r="132" spans="1:18">
      <c r="A132" s="378"/>
      <c r="B132" s="378"/>
      <c r="C132" s="175" t="s">
        <v>308</v>
      </c>
      <c r="D132" s="362">
        <v>226.38510200381279</v>
      </c>
      <c r="E132" s="362">
        <v>-38.73353999006747</v>
      </c>
      <c r="F132" s="367">
        <v>-0.14609889255151495</v>
      </c>
      <c r="G132" s="368">
        <v>0.17828571995464704</v>
      </c>
      <c r="H132" s="368">
        <v>1.6633802660504654E-2</v>
      </c>
      <c r="I132" s="369">
        <v>2.8354392555787977</v>
      </c>
      <c r="J132" s="369">
        <v>-0.11039523580350341</v>
      </c>
      <c r="K132" s="367">
        <v>-3.7475029953804917E-2</v>
      </c>
      <c r="L132" s="370">
        <v>641.90120509982114</v>
      </c>
      <c r="M132" s="370">
        <v>-139.09443479418746</v>
      </c>
      <c r="N132" s="367">
        <v>-0.17809886213073406</v>
      </c>
      <c r="O132" s="362">
        <v>611.47821974754333</v>
      </c>
      <c r="P132" s="362">
        <v>-136.30672407150269</v>
      </c>
      <c r="Q132" s="367">
        <v>-0.18228064792982393</v>
      </c>
      <c r="R132" s="255"/>
    </row>
    <row r="133" spans="1:18">
      <c r="A133" s="378"/>
      <c r="B133" s="378" t="s">
        <v>320</v>
      </c>
      <c r="C133" s="175" t="s">
        <v>221</v>
      </c>
      <c r="D133" s="362">
        <v>468596.34883588523</v>
      </c>
      <c r="E133" s="362">
        <v>-83553.412489247916</v>
      </c>
      <c r="F133" s="363">
        <v>-0.15132382252366405</v>
      </c>
      <c r="G133" s="364">
        <v>23.658422327073566</v>
      </c>
      <c r="H133" s="364">
        <v>-0.58898279109473606</v>
      </c>
      <c r="I133" s="365">
        <v>6.0764480893321418</v>
      </c>
      <c r="J133" s="365">
        <v>0.79261866807427683</v>
      </c>
      <c r="K133" s="363">
        <v>0.15000837553260502</v>
      </c>
      <c r="L133" s="366">
        <v>2847401.3885518326</v>
      </c>
      <c r="M133" s="366">
        <v>-70063.765278413892</v>
      </c>
      <c r="N133" s="363">
        <v>-2.4015287787218099E-2</v>
      </c>
      <c r="O133" s="362">
        <v>1286738.931383701</v>
      </c>
      <c r="P133" s="362">
        <v>-218621.61823932198</v>
      </c>
      <c r="Q133" s="363">
        <v>-0.14522874157561116</v>
      </c>
      <c r="R133" s="255"/>
    </row>
    <row r="134" spans="1:18">
      <c r="A134" s="378"/>
      <c r="B134" s="378"/>
      <c r="C134" s="175" t="s">
        <v>303</v>
      </c>
      <c r="D134" s="362">
        <v>358765.23425362498</v>
      </c>
      <c r="E134" s="362">
        <v>-18617.365909688582</v>
      </c>
      <c r="F134" s="367">
        <v>-4.9332867762403081E-2</v>
      </c>
      <c r="G134" s="368">
        <v>18.113285452030691</v>
      </c>
      <c r="H134" s="368">
        <v>1.5407005635636359</v>
      </c>
      <c r="I134" s="369">
        <v>5.3866347009142528</v>
      </c>
      <c r="J134" s="369">
        <v>0.3749888689909584</v>
      </c>
      <c r="K134" s="367">
        <v>7.4823497423210927E-2</v>
      </c>
      <c r="L134" s="370">
        <v>1932537.260312207</v>
      </c>
      <c r="M134" s="370">
        <v>41229.325163361384</v>
      </c>
      <c r="N134" s="367">
        <v>2.1799371956908033E-2</v>
      </c>
      <c r="O134" s="362">
        <v>819330.42940616107</v>
      </c>
      <c r="P134" s="362">
        <v>-54907.231089303386</v>
      </c>
      <c r="Q134" s="367">
        <v>-6.2805840528747436E-2</v>
      </c>
      <c r="R134" s="255"/>
    </row>
    <row r="135" spans="1:18">
      <c r="A135" s="378"/>
      <c r="B135" s="378"/>
      <c r="C135" s="175" t="s">
        <v>223</v>
      </c>
      <c r="D135" s="362">
        <v>79911.473811157994</v>
      </c>
      <c r="E135" s="362">
        <v>-2714.7126596108137</v>
      </c>
      <c r="F135" s="363">
        <v>-3.285535464681303E-2</v>
      </c>
      <c r="G135" s="364">
        <v>4.0345585297451505</v>
      </c>
      <c r="H135" s="364">
        <v>0.40606720898859727</v>
      </c>
      <c r="I135" s="365">
        <v>5.6593930146171783</v>
      </c>
      <c r="J135" s="365">
        <v>0.22814483745102709</v>
      </c>
      <c r="K135" s="363">
        <v>4.2005968059089072E-2</v>
      </c>
      <c r="L135" s="366">
        <v>452250.43667463114</v>
      </c>
      <c r="M135" s="366">
        <v>3487.1120190775837</v>
      </c>
      <c r="N135" s="363">
        <v>7.770492434412064E-3</v>
      </c>
      <c r="O135" s="362">
        <v>171933.99111002297</v>
      </c>
      <c r="P135" s="362">
        <v>-5675.9391928405093</v>
      </c>
      <c r="Q135" s="363">
        <v>-3.195733021887797E-2</v>
      </c>
      <c r="R135" s="255"/>
    </row>
    <row r="136" spans="1:18">
      <c r="A136" s="378"/>
      <c r="B136" s="378"/>
      <c r="C136" s="175" t="s">
        <v>304</v>
      </c>
      <c r="D136" s="362">
        <v>8656.0124715764468</v>
      </c>
      <c r="E136" s="362">
        <v>4264.1932712122261</v>
      </c>
      <c r="F136" s="367">
        <v>0.97094007669044979</v>
      </c>
      <c r="G136" s="368">
        <v>0.43702346215397736</v>
      </c>
      <c r="H136" s="368">
        <v>0.24415872360657714</v>
      </c>
      <c r="I136" s="369">
        <v>8.3121454731876732</v>
      </c>
      <c r="J136" s="369">
        <v>1.5196070404101132</v>
      </c>
      <c r="K136" s="367">
        <v>0.22371710597575897</v>
      </c>
      <c r="L136" s="370">
        <v>71950.034881470201</v>
      </c>
      <c r="M136" s="370">
        <v>42118.434173185822</v>
      </c>
      <c r="N136" s="367">
        <v>1.4118730866992777</v>
      </c>
      <c r="O136" s="362">
        <v>29982.588865756989</v>
      </c>
      <c r="P136" s="362">
        <v>15429.055567145348</v>
      </c>
      <c r="Q136" s="367">
        <v>1.0601587429368253</v>
      </c>
      <c r="R136" s="255"/>
    </row>
    <row r="137" spans="1:18">
      <c r="A137" s="378"/>
      <c r="B137" s="378"/>
      <c r="C137" s="175" t="s">
        <v>225</v>
      </c>
      <c r="D137" s="362">
        <v>82998.494726484671</v>
      </c>
      <c r="E137" s="362">
        <v>-31802.925196351585</v>
      </c>
      <c r="F137" s="363">
        <v>-0.27702553868870189</v>
      </c>
      <c r="G137" s="364">
        <v>4.1904155796960163</v>
      </c>
      <c r="H137" s="364">
        <v>-0.85103645376927606</v>
      </c>
      <c r="I137" s="365">
        <v>5.932200916962894</v>
      </c>
      <c r="J137" s="365">
        <v>0.52593797496653849</v>
      </c>
      <c r="K137" s="363">
        <v>9.7283091963767276E-2</v>
      </c>
      <c r="L137" s="366">
        <v>492363.74652299227</v>
      </c>
      <c r="M137" s="366">
        <v>-128282.9156943995</v>
      </c>
      <c r="N137" s="363">
        <v>-0.2066923476814998</v>
      </c>
      <c r="O137" s="362">
        <v>165781.62239989132</v>
      </c>
      <c r="P137" s="362">
        <v>-48088.562057308416</v>
      </c>
      <c r="Q137" s="363">
        <v>-0.22484930369960954</v>
      </c>
      <c r="R137" s="255"/>
    </row>
    <row r="138" spans="1:18">
      <c r="A138" s="378"/>
      <c r="B138" s="378"/>
      <c r="C138" s="175" t="s">
        <v>226</v>
      </c>
      <c r="D138" s="362">
        <v>249677.60850461212</v>
      </c>
      <c r="E138" s="362">
        <v>-46176.321118850203</v>
      </c>
      <c r="F138" s="367">
        <v>-0.15607810644130871</v>
      </c>
      <c r="G138" s="368">
        <v>12.605685729925794</v>
      </c>
      <c r="H138" s="368">
        <v>-0.38660474968182257</v>
      </c>
      <c r="I138" s="369">
        <v>6.2419421437084246</v>
      </c>
      <c r="J138" s="369">
        <v>0.86874935937771713</v>
      </c>
      <c r="K138" s="367">
        <v>0.16168214956127427</v>
      </c>
      <c r="L138" s="370">
        <v>1558473.1868652713</v>
      </c>
      <c r="M138" s="370">
        <v>-31207.013003401458</v>
      </c>
      <c r="N138" s="367">
        <v>-1.9631000628918663E-2</v>
      </c>
      <c r="O138" s="362">
        <v>735667.09224971198</v>
      </c>
      <c r="P138" s="362">
        <v>-138601.36593295319</v>
      </c>
      <c r="Q138" s="367">
        <v>-0.15853410315300948</v>
      </c>
      <c r="R138" s="255"/>
    </row>
    <row r="139" spans="1:18">
      <c r="A139" s="378"/>
      <c r="B139" s="378"/>
      <c r="C139" s="175" t="s">
        <v>305</v>
      </c>
      <c r="D139" s="362">
        <v>2.473020879924297</v>
      </c>
      <c r="E139" s="362">
        <v>-88.924753698349008</v>
      </c>
      <c r="F139" s="363">
        <v>-0.97294221996831676</v>
      </c>
      <c r="G139" s="364">
        <v>1.248575080584144E-4</v>
      </c>
      <c r="H139" s="364">
        <v>-3.8888341066581089E-3</v>
      </c>
      <c r="I139" s="365">
        <v>6.5059366884868943</v>
      </c>
      <c r="J139" s="365">
        <v>-3.7187469445644314</v>
      </c>
      <c r="K139" s="363">
        <v>-0.36370288588133609</v>
      </c>
      <c r="L139" s="366">
        <v>16.089317274093627</v>
      </c>
      <c r="M139" s="366">
        <v>-918.4240125536918</v>
      </c>
      <c r="N139" s="363">
        <v>-0.98278321265138224</v>
      </c>
      <c r="O139" s="362">
        <v>8.1025937795639038</v>
      </c>
      <c r="P139" s="362">
        <v>-315.39600372314453</v>
      </c>
      <c r="Q139" s="363">
        <v>-0.97495323367052289</v>
      </c>
      <c r="R139" s="255"/>
    </row>
    <row r="140" spans="1:18">
      <c r="A140" s="378"/>
      <c r="B140" s="378"/>
      <c r="C140" s="175" t="s">
        <v>228</v>
      </c>
      <c r="D140" s="362">
        <v>285672.63254238945</v>
      </c>
      <c r="E140" s="362">
        <v>-56076.740076835733</v>
      </c>
      <c r="F140" s="367">
        <v>-0.16408732413187502</v>
      </c>
      <c r="G140" s="368">
        <v>14.422997116312947</v>
      </c>
      <c r="H140" s="368">
        <v>-0.5847708249262471</v>
      </c>
      <c r="I140" s="369">
        <v>6.5473907081534097</v>
      </c>
      <c r="J140" s="369">
        <v>0.95679668659805195</v>
      </c>
      <c r="K140" s="367">
        <v>0.17114401133564369</v>
      </c>
      <c r="L140" s="370">
        <v>1870410.339881764</v>
      </c>
      <c r="M140" s="370">
        <v>-40171.659553570673</v>
      </c>
      <c r="N140" s="367">
        <v>-2.1025875657492459E-2</v>
      </c>
      <c r="O140" s="362">
        <v>856857.30009780941</v>
      </c>
      <c r="P140" s="362">
        <v>-165921.89173039119</v>
      </c>
      <c r="Q140" s="367">
        <v>-0.16222650309673253</v>
      </c>
      <c r="R140" s="255"/>
    </row>
    <row r="141" spans="1:18">
      <c r="A141" s="378"/>
      <c r="B141" s="378"/>
      <c r="C141" s="175" t="s">
        <v>306</v>
      </c>
      <c r="D141" s="362">
        <v>725.56146150827408</v>
      </c>
      <c r="E141" s="362">
        <v>87.509234100580215</v>
      </c>
      <c r="F141" s="363">
        <v>0.13715058163203428</v>
      </c>
      <c r="G141" s="364">
        <v>3.6632038476730293E-2</v>
      </c>
      <c r="H141" s="364">
        <v>8.6122657118665145E-3</v>
      </c>
      <c r="I141" s="365">
        <v>2.6093747991260012</v>
      </c>
      <c r="J141" s="365">
        <v>-0.61616080356186176</v>
      </c>
      <c r="K141" s="363">
        <v>-0.19102588824268762</v>
      </c>
      <c r="L141" s="366">
        <v>1893.2617928767204</v>
      </c>
      <c r="M141" s="366">
        <v>-164.79838300108895</v>
      </c>
      <c r="N141" s="363">
        <v>-8.0074618289914051E-2</v>
      </c>
      <c r="O141" s="362">
        <v>1934.8305640220642</v>
      </c>
      <c r="P141" s="362">
        <v>233.35795760154724</v>
      </c>
      <c r="Q141" s="363">
        <v>0.13715058163203428</v>
      </c>
      <c r="R141" s="255"/>
    </row>
    <row r="142" spans="1:18">
      <c r="A142" s="378"/>
      <c r="B142" s="378"/>
      <c r="C142" s="175" t="s">
        <v>230</v>
      </c>
      <c r="D142" s="362">
        <v>14392.928648271551</v>
      </c>
      <c r="E142" s="362">
        <v>-5245.4390846349816</v>
      </c>
      <c r="F142" s="367">
        <v>-0.2671015817595469</v>
      </c>
      <c r="G142" s="368">
        <v>0.72666802746152293</v>
      </c>
      <c r="H142" s="368">
        <v>-0.13574194105234738</v>
      </c>
      <c r="I142" s="369">
        <v>6.3738994438708101</v>
      </c>
      <c r="J142" s="369">
        <v>1.0802361982295432</v>
      </c>
      <c r="K142" s="367">
        <v>0.20406213015514268</v>
      </c>
      <c r="L142" s="370">
        <v>91739.079906890285</v>
      </c>
      <c r="M142" s="370">
        <v>-12219.825565184437</v>
      </c>
      <c r="N142" s="367">
        <v>-0.11754476934606538</v>
      </c>
      <c r="O142" s="362">
        <v>42198.567317465175</v>
      </c>
      <c r="P142" s="362">
        <v>-15209.598481858739</v>
      </c>
      <c r="Q142" s="367">
        <v>-0.26493789289533198</v>
      </c>
      <c r="R142" s="255"/>
    </row>
    <row r="143" spans="1:18">
      <c r="A143" s="378"/>
      <c r="B143" s="378"/>
      <c r="C143" s="175" t="s">
        <v>307</v>
      </c>
      <c r="D143" s="362">
        <v>829.05339629156515</v>
      </c>
      <c r="E143" s="362">
        <v>-24.451275255763903</v>
      </c>
      <c r="F143" s="363">
        <v>-2.8648086027972041E-2</v>
      </c>
      <c r="G143" s="364">
        <v>4.1857123790842651E-2</v>
      </c>
      <c r="H143" s="364">
        <v>4.3758551372266655E-3</v>
      </c>
      <c r="I143" s="365">
        <v>4.4507159546479169</v>
      </c>
      <c r="J143" s="365">
        <v>-4.6262262441004509E-2</v>
      </c>
      <c r="K143" s="363">
        <v>-1.0287410836281962E-2</v>
      </c>
      <c r="L143" s="366">
        <v>3689.8811781299114</v>
      </c>
      <c r="M143" s="366">
        <v>-148.31073800206195</v>
      </c>
      <c r="N143" s="363">
        <v>-3.864078223361106E-2</v>
      </c>
      <c r="O143" s="362">
        <v>2392.7034650035203</v>
      </c>
      <c r="P143" s="362">
        <v>30.689778814092278</v>
      </c>
      <c r="Q143" s="363">
        <v>1.2993057150148549E-2</v>
      </c>
      <c r="R143" s="255"/>
    </row>
    <row r="144" spans="1:18">
      <c r="A144" s="378"/>
      <c r="B144" s="378"/>
      <c r="C144" s="175" t="s">
        <v>232</v>
      </c>
      <c r="D144" s="362">
        <v>6356.5226178781031</v>
      </c>
      <c r="E144" s="362">
        <v>639.45320071352762</v>
      </c>
      <c r="F144" s="367">
        <v>0.11184982270701015</v>
      </c>
      <c r="G144" s="368">
        <v>0.32092716257596005</v>
      </c>
      <c r="H144" s="368">
        <v>6.986466476017078E-2</v>
      </c>
      <c r="I144" s="369">
        <v>4.1973367629646683</v>
      </c>
      <c r="J144" s="369">
        <v>0.33253129104034151</v>
      </c>
      <c r="K144" s="367">
        <v>8.6040887039722264E-2</v>
      </c>
      <c r="L144" s="370">
        <v>26680.466068636179</v>
      </c>
      <c r="M144" s="370">
        <v>4585.1049018073063</v>
      </c>
      <c r="N144" s="367">
        <v>0.20751436770767939</v>
      </c>
      <c r="O144" s="362">
        <v>18868.556707859039</v>
      </c>
      <c r="P144" s="362">
        <v>1955.2882486581802</v>
      </c>
      <c r="Q144" s="367">
        <v>0.11560676479385619</v>
      </c>
      <c r="R144" s="255"/>
    </row>
    <row r="145" spans="1:18">
      <c r="A145" s="378"/>
      <c r="B145" s="378"/>
      <c r="C145" s="175" t="s">
        <v>308</v>
      </c>
      <c r="D145" s="362">
        <v>2545.3345889624284</v>
      </c>
      <c r="E145" s="362">
        <v>-1988.7921187260458</v>
      </c>
      <c r="F145" s="363">
        <v>-0.43862738007600682</v>
      </c>
      <c r="G145" s="364">
        <v>0.12850847177742622</v>
      </c>
      <c r="H145" s="364">
        <v>-7.0605636095366103E-2</v>
      </c>
      <c r="I145" s="365">
        <v>2.8945936354034294</v>
      </c>
      <c r="J145" s="365">
        <v>0.55686993258782369</v>
      </c>
      <c r="K145" s="363">
        <v>0.23821032909796711</v>
      </c>
      <c r="L145" s="366">
        <v>7367.7093011828492</v>
      </c>
      <c r="M145" s="366">
        <v>-3231.8261749497815</v>
      </c>
      <c r="N145" s="363">
        <v>-0.30490262353732434</v>
      </c>
      <c r="O145" s="362">
        <v>7079.1640063152436</v>
      </c>
      <c r="P145" s="362">
        <v>-4853.0514424219009</v>
      </c>
      <c r="Q145" s="363">
        <v>-0.40671838882489569</v>
      </c>
      <c r="R145" s="255"/>
    </row>
    <row r="146" spans="1:18">
      <c r="A146" s="378"/>
      <c r="B146" s="378" t="s">
        <v>321</v>
      </c>
      <c r="C146" s="175" t="s">
        <v>221</v>
      </c>
      <c r="D146" s="362">
        <v>37892.25177203452</v>
      </c>
      <c r="E146" s="362">
        <v>-8918.0705113203221</v>
      </c>
      <c r="F146" s="367">
        <v>-0.19051504190329993</v>
      </c>
      <c r="G146" s="368">
        <v>23.471932624392181</v>
      </c>
      <c r="H146" s="368">
        <v>0.56850116659494887</v>
      </c>
      <c r="I146" s="369">
        <v>6.1736946218028459</v>
      </c>
      <c r="J146" s="369">
        <v>0.4497224967380804</v>
      </c>
      <c r="K146" s="367">
        <v>7.8568254161963072E-2</v>
      </c>
      <c r="L146" s="370">
        <v>233935.19097300887</v>
      </c>
      <c r="M146" s="370">
        <v>-34005.788942212297</v>
      </c>
      <c r="N146" s="367">
        <v>-0.12691522197527239</v>
      </c>
      <c r="O146" s="362">
        <v>105144.70758831501</v>
      </c>
      <c r="P146" s="362">
        <v>-21853.056973210201</v>
      </c>
      <c r="Q146" s="367">
        <v>-0.17207434358124699</v>
      </c>
      <c r="R146" s="255"/>
    </row>
    <row r="147" spans="1:18">
      <c r="A147" s="378"/>
      <c r="B147" s="378"/>
      <c r="C147" s="175" t="s">
        <v>303</v>
      </c>
      <c r="D147" s="362">
        <v>28169.253229148755</v>
      </c>
      <c r="E147" s="362">
        <v>-11692.179942726365</v>
      </c>
      <c r="F147" s="363">
        <v>-0.29332061123622549</v>
      </c>
      <c r="G147" s="364">
        <v>17.449129649296662</v>
      </c>
      <c r="H147" s="364">
        <v>-2.0543379178609555</v>
      </c>
      <c r="I147" s="365">
        <v>5.5785493899436673</v>
      </c>
      <c r="J147" s="365">
        <v>0.79181374711095032</v>
      </c>
      <c r="K147" s="363">
        <v>0.16541831556888884</v>
      </c>
      <c r="L147" s="366">
        <v>157143.57041663647</v>
      </c>
      <c r="M147" s="366">
        <v>-33662.572521572554</v>
      </c>
      <c r="N147" s="363">
        <v>-0.17642289709966988</v>
      </c>
      <c r="O147" s="362">
        <v>63250.410333752632</v>
      </c>
      <c r="P147" s="362">
        <v>-28593.974675513804</v>
      </c>
      <c r="Q147" s="363">
        <v>-0.31133067821869437</v>
      </c>
      <c r="R147" s="255"/>
    </row>
    <row r="148" spans="1:18">
      <c r="A148" s="378"/>
      <c r="B148" s="378"/>
      <c r="C148" s="175" t="s">
        <v>223</v>
      </c>
      <c r="D148" s="362">
        <v>7706.4145553741901</v>
      </c>
      <c r="E148" s="362">
        <v>-87.889449803680691</v>
      </c>
      <c r="F148" s="367">
        <v>-1.1276112626001557E-2</v>
      </c>
      <c r="G148" s="368">
        <v>4.7736525215657855</v>
      </c>
      <c r="H148" s="368">
        <v>0.96004264160766439</v>
      </c>
      <c r="I148" s="369">
        <v>5.3883646259737423</v>
      </c>
      <c r="J148" s="369">
        <v>-6.1336792396811113E-2</v>
      </c>
      <c r="K148" s="367">
        <v>-1.1255073936720492E-2</v>
      </c>
      <c r="L148" s="370">
        <v>41524.971583267448</v>
      </c>
      <c r="M148" s="370">
        <v>-951.65800896167639</v>
      </c>
      <c r="N148" s="367">
        <v>-2.2404273081397617E-2</v>
      </c>
      <c r="O148" s="362">
        <v>15989.148170828819</v>
      </c>
      <c r="P148" s="362">
        <v>-276.86539614200592</v>
      </c>
      <c r="Q148" s="367">
        <v>-1.7021097087008382E-2</v>
      </c>
      <c r="R148" s="255"/>
    </row>
    <row r="149" spans="1:18">
      <c r="A149" s="378"/>
      <c r="B149" s="378"/>
      <c r="C149" s="175" t="s">
        <v>304</v>
      </c>
      <c r="D149" s="362">
        <v>1207.1137758953575</v>
      </c>
      <c r="E149" s="362">
        <v>839.96052442750965</v>
      </c>
      <c r="F149" s="363">
        <v>2.2877654523538009</v>
      </c>
      <c r="G149" s="364">
        <v>0.74773316160382397</v>
      </c>
      <c r="H149" s="364">
        <v>0.56809181500939121</v>
      </c>
      <c r="I149" s="365">
        <v>8.6827189938395524</v>
      </c>
      <c r="J149" s="365">
        <v>1.7676095771530846</v>
      </c>
      <c r="K149" s="363">
        <v>0.25561556161176047</v>
      </c>
      <c r="L149" s="366">
        <v>10481.029709692002</v>
      </c>
      <c r="M149" s="366">
        <v>7942.124803099633</v>
      </c>
      <c r="N149" s="363">
        <v>3.1281694649049618</v>
      </c>
      <c r="O149" s="362">
        <v>4222.5686573982239</v>
      </c>
      <c r="P149" s="362">
        <v>3000.9291095733643</v>
      </c>
      <c r="Q149" s="363">
        <v>2.4564767200902637</v>
      </c>
      <c r="R149" s="255"/>
    </row>
    <row r="150" spans="1:18">
      <c r="A150" s="378"/>
      <c r="B150" s="378"/>
      <c r="C150" s="175" t="s">
        <v>225</v>
      </c>
      <c r="D150" s="362">
        <v>4299.6745819428324</v>
      </c>
      <c r="E150" s="362">
        <v>-6261.9009284099102</v>
      </c>
      <c r="F150" s="367">
        <v>-0.59289458492928682</v>
      </c>
      <c r="G150" s="368">
        <v>2.6633854514989954</v>
      </c>
      <c r="H150" s="368">
        <v>-2.5041995807819966</v>
      </c>
      <c r="I150" s="369">
        <v>6.6103705054549131</v>
      </c>
      <c r="J150" s="369">
        <v>1.1831667679412607</v>
      </c>
      <c r="K150" s="367">
        <v>0.21800669832293806</v>
      </c>
      <c r="L150" s="370">
        <v>28422.442039529084</v>
      </c>
      <c r="M150" s="370">
        <v>-28897.380044289985</v>
      </c>
      <c r="N150" s="367">
        <v>-0.50414287752033138</v>
      </c>
      <c r="O150" s="362">
        <v>10314.571039915085</v>
      </c>
      <c r="P150" s="362">
        <v>-8177.2320943944906</v>
      </c>
      <c r="Q150" s="367">
        <v>-0.44220847664241597</v>
      </c>
      <c r="R150" s="255"/>
    </row>
    <row r="151" spans="1:18">
      <c r="A151" s="378"/>
      <c r="B151" s="378"/>
      <c r="C151" s="175" t="s">
        <v>226</v>
      </c>
      <c r="D151" s="362">
        <v>21784.840073351901</v>
      </c>
      <c r="E151" s="362">
        <v>-2572.0476030681639</v>
      </c>
      <c r="F151" s="363">
        <v>-0.10559836861087003</v>
      </c>
      <c r="G151" s="364">
        <v>13.494376146108355</v>
      </c>
      <c r="H151" s="364">
        <v>1.5769980933509693</v>
      </c>
      <c r="I151" s="365">
        <v>6.266454253745942</v>
      </c>
      <c r="J151" s="365">
        <v>0.35431032855537214</v>
      </c>
      <c r="K151" s="363">
        <v>5.9929246148037817E-2</v>
      </c>
      <c r="L151" s="366">
        <v>136513.70374483109</v>
      </c>
      <c r="M151" s="366">
        <v>-7487.7217678648594</v>
      </c>
      <c r="N151" s="363">
        <v>-5.1997553088144265E-2</v>
      </c>
      <c r="O151" s="362">
        <v>63506.372459888458</v>
      </c>
      <c r="P151" s="362">
        <v>-8560.8727316010627</v>
      </c>
      <c r="Q151" s="363">
        <v>-0.11879006487418813</v>
      </c>
      <c r="R151" s="255"/>
    </row>
    <row r="152" spans="1:18">
      <c r="A152" s="378"/>
      <c r="B152" s="378"/>
      <c r="C152" s="175" t="s">
        <v>305</v>
      </c>
      <c r="D152" s="371"/>
      <c r="E152" s="362">
        <v>-4.041965115082264</v>
      </c>
      <c r="F152" s="367">
        <v>-1</v>
      </c>
      <c r="G152" s="371"/>
      <c r="H152" s="368">
        <v>-1.9776593377784238E-3</v>
      </c>
      <c r="I152" s="371"/>
      <c r="J152" s="369">
        <v>-5.5583591904587175</v>
      </c>
      <c r="K152" s="367">
        <v>-1</v>
      </c>
      <c r="L152" s="371"/>
      <c r="M152" s="370">
        <v>-22.466693944931031</v>
      </c>
      <c r="N152" s="367">
        <v>-1</v>
      </c>
      <c r="O152" s="371"/>
      <c r="P152" s="362">
        <v>-14.368877053260803</v>
      </c>
      <c r="Q152" s="367">
        <v>-1</v>
      </c>
      <c r="R152" s="255"/>
    </row>
    <row r="153" spans="1:18">
      <c r="A153" s="378"/>
      <c r="B153" s="378"/>
      <c r="C153" s="175" t="s">
        <v>228</v>
      </c>
      <c r="D153" s="362">
        <v>22748.954714302316</v>
      </c>
      <c r="E153" s="362">
        <v>-5698.5134599888115</v>
      </c>
      <c r="F153" s="363">
        <v>-0.20031706952180503</v>
      </c>
      <c r="G153" s="364">
        <v>14.091586204531945</v>
      </c>
      <c r="H153" s="364">
        <v>0.17276219956614192</v>
      </c>
      <c r="I153" s="365">
        <v>6.5743383806217714</v>
      </c>
      <c r="J153" s="365">
        <v>0.41017535614780343</v>
      </c>
      <c r="K153" s="363">
        <v>6.6541938381457166E-2</v>
      </c>
      <c r="L153" s="366">
        <v>149559.3260972643</v>
      </c>
      <c r="M153" s="366">
        <v>-25795.505362601049</v>
      </c>
      <c r="N153" s="363">
        <v>-0.1471046172372219</v>
      </c>
      <c r="O153" s="362">
        <v>68170.396114110947</v>
      </c>
      <c r="P153" s="362">
        <v>-17115.118972906144</v>
      </c>
      <c r="Q153" s="363">
        <v>-0.20068025567346967</v>
      </c>
      <c r="R153" s="255"/>
    </row>
    <row r="154" spans="1:18">
      <c r="A154" s="378"/>
      <c r="B154" s="378"/>
      <c r="C154" s="175" t="s">
        <v>306</v>
      </c>
      <c r="D154" s="362">
        <v>148.97922523319721</v>
      </c>
      <c r="E154" s="362">
        <v>124.1114017367363</v>
      </c>
      <c r="F154" s="367">
        <v>4.9908429563367021</v>
      </c>
      <c r="G154" s="368">
        <v>9.2283519019804083E-2</v>
      </c>
      <c r="H154" s="368">
        <v>8.0116149448876781E-2</v>
      </c>
      <c r="I154" s="369">
        <v>2.4231283296321116</v>
      </c>
      <c r="J154" s="369">
        <v>-0.9817686536903425</v>
      </c>
      <c r="K154" s="367">
        <v>-0.2883401931098501</v>
      </c>
      <c r="L154" s="370">
        <v>360.99578118920329</v>
      </c>
      <c r="M154" s="370">
        <v>276.32340398430824</v>
      </c>
      <c r="N154" s="367">
        <v>3.2634421414157915</v>
      </c>
      <c r="O154" s="362">
        <v>397.27793395519257</v>
      </c>
      <c r="P154" s="362">
        <v>330.96373796463013</v>
      </c>
      <c r="Q154" s="367">
        <v>4.9908429563367021</v>
      </c>
      <c r="R154" s="255"/>
    </row>
    <row r="155" spans="1:18">
      <c r="A155" s="378"/>
      <c r="B155" s="378"/>
      <c r="C155" s="175" t="s">
        <v>230</v>
      </c>
      <c r="D155" s="362">
        <v>1054.130005833196</v>
      </c>
      <c r="E155" s="362">
        <v>-558.67487189722442</v>
      </c>
      <c r="F155" s="363">
        <v>-0.34639954256797989</v>
      </c>
      <c r="G155" s="364">
        <v>0.65296907196545939</v>
      </c>
      <c r="H155" s="364">
        <v>-0.13614675057256853</v>
      </c>
      <c r="I155" s="365">
        <v>6.3374065138354885</v>
      </c>
      <c r="J155" s="365">
        <v>0.33286441206472528</v>
      </c>
      <c r="K155" s="363">
        <v>5.5435436445114152E-2</v>
      </c>
      <c r="L155" s="366">
        <v>6680.4503653967377</v>
      </c>
      <c r="M155" s="366">
        <v>-3003.7044248768207</v>
      </c>
      <c r="N155" s="363">
        <v>-0.31016691594950974</v>
      </c>
      <c r="O155" s="362">
        <v>3069.7560834884644</v>
      </c>
      <c r="P155" s="362">
        <v>-1691.103293054849</v>
      </c>
      <c r="Q155" s="363">
        <v>-0.35520967104949391</v>
      </c>
      <c r="R155" s="255"/>
    </row>
    <row r="156" spans="1:18">
      <c r="A156" s="378"/>
      <c r="B156" s="378"/>
      <c r="C156" s="175" t="s">
        <v>307</v>
      </c>
      <c r="D156" s="362">
        <v>62.759744569659233</v>
      </c>
      <c r="E156" s="362">
        <v>1.6347445696592331</v>
      </c>
      <c r="F156" s="367">
        <v>2.6744287438187863E-2</v>
      </c>
      <c r="G156" s="368">
        <v>3.8875823609677521E-2</v>
      </c>
      <c r="H156" s="368">
        <v>8.9684831008156919E-3</v>
      </c>
      <c r="I156" s="369">
        <v>4.2719914346903112</v>
      </c>
      <c r="J156" s="369">
        <v>-0.39794721561643698</v>
      </c>
      <c r="K156" s="367">
        <v>-8.5214655997739405E-2</v>
      </c>
      <c r="L156" s="370">
        <v>268.109091244936</v>
      </c>
      <c r="M156" s="370">
        <v>-17.340908755063992</v>
      </c>
      <c r="N156" s="367">
        <v>-6.0749373813501463E-2</v>
      </c>
      <c r="O156" s="362">
        <v>205.03896224498749</v>
      </c>
      <c r="P156" s="362">
        <v>42.038962244987488</v>
      </c>
      <c r="Q156" s="367">
        <v>0.25790774383427906</v>
      </c>
      <c r="R156" s="255"/>
    </row>
    <row r="157" spans="1:18">
      <c r="A157" s="378"/>
      <c r="B157" s="378"/>
      <c r="C157" s="175" t="s">
        <v>232</v>
      </c>
      <c r="D157" s="362">
        <v>566.38970179862963</v>
      </c>
      <c r="E157" s="362">
        <v>41.123102601456708</v>
      </c>
      <c r="F157" s="363">
        <v>7.8289962971774735E-2</v>
      </c>
      <c r="G157" s="364">
        <v>0.35084378198865784</v>
      </c>
      <c r="H157" s="364">
        <v>9.3840476628793634E-2</v>
      </c>
      <c r="I157" s="365">
        <v>3.9867450785706553</v>
      </c>
      <c r="J157" s="365">
        <v>-0.1403190749603751</v>
      </c>
      <c r="K157" s="363">
        <v>-3.3999731949967631E-2</v>
      </c>
      <c r="L157" s="366">
        <v>2258.0513561987877</v>
      </c>
      <c r="M157" s="366">
        <v>90.242403604984247</v>
      </c>
      <c r="N157" s="363">
        <v>4.1628393266393872E-2</v>
      </c>
      <c r="O157" s="362">
        <v>1677.9055140018463</v>
      </c>
      <c r="P157" s="362">
        <v>110.72759985923767</v>
      </c>
      <c r="Q157" s="363">
        <v>7.065413496451417E-2</v>
      </c>
      <c r="R157" s="255"/>
    </row>
    <row r="158" spans="1:18">
      <c r="A158" s="378"/>
      <c r="B158" s="378"/>
      <c r="C158" s="175" t="s">
        <v>308</v>
      </c>
      <c r="D158" s="362">
        <v>293.91599301993847</v>
      </c>
      <c r="E158" s="362">
        <v>-23.917357033968017</v>
      </c>
      <c r="F158" s="367">
        <v>-7.5251250474223319E-2</v>
      </c>
      <c r="G158" s="368">
        <v>0.18206298287310538</v>
      </c>
      <c r="H158" s="368">
        <v>2.6552958740026306E-2</v>
      </c>
      <c r="I158" s="369">
        <v>2.893711650315701</v>
      </c>
      <c r="J158" s="369">
        <v>-1.6009229964626392E-3</v>
      </c>
      <c r="K158" s="367">
        <v>-5.5293615315296489E-4</v>
      </c>
      <c r="L158" s="370">
        <v>850.50813321590419</v>
      </c>
      <c r="M158" s="370">
        <v>-69.718761413097468</v>
      </c>
      <c r="N158" s="367">
        <v>-7.5762577490419092E-2</v>
      </c>
      <c r="O158" s="362">
        <v>794.68576109409332</v>
      </c>
      <c r="P158" s="362">
        <v>-93.671737551689148</v>
      </c>
      <c r="Q158" s="367">
        <v>-0.10544374049240639</v>
      </c>
      <c r="R158" s="255"/>
    </row>
    <row r="159" spans="1:18">
      <c r="A159" s="378" t="s">
        <v>115</v>
      </c>
      <c r="B159" s="378" t="s">
        <v>319</v>
      </c>
      <c r="C159" s="175" t="s">
        <v>221</v>
      </c>
      <c r="D159" s="362">
        <v>174032.01970744799</v>
      </c>
      <c r="E159" s="362">
        <v>-10675.064468598022</v>
      </c>
      <c r="F159" s="363">
        <v>-5.7794558970047517E-2</v>
      </c>
      <c r="G159" s="364">
        <v>25.194914515857423</v>
      </c>
      <c r="H159" s="364">
        <v>-0.502325830452925</v>
      </c>
      <c r="I159" s="365">
        <v>5.4823036283810982</v>
      </c>
      <c r="J159" s="365">
        <v>0.16988653723981351</v>
      </c>
      <c r="K159" s="363">
        <v>3.1979141382386486E-2</v>
      </c>
      <c r="L159" s="366">
        <v>954096.373096633</v>
      </c>
      <c r="M159" s="366">
        <v>-27144.697735065827</v>
      </c>
      <c r="N159" s="363">
        <v>-2.7663637960096809E-2</v>
      </c>
      <c r="O159" s="362">
        <v>452511.48937737942</v>
      </c>
      <c r="P159" s="362">
        <v>-38724.863675357017</v>
      </c>
      <c r="Q159" s="363">
        <v>-7.8831428974475204E-2</v>
      </c>
      <c r="R159" s="255"/>
    </row>
    <row r="160" spans="1:18">
      <c r="A160" s="378"/>
      <c r="B160" s="378"/>
      <c r="C160" s="175" t="s">
        <v>303</v>
      </c>
      <c r="D160" s="362">
        <v>194936.90710807443</v>
      </c>
      <c r="E160" s="362">
        <v>3874.2747631782258</v>
      </c>
      <c r="F160" s="367">
        <v>2.027751170194593E-2</v>
      </c>
      <c r="G160" s="368">
        <v>28.221350983743033</v>
      </c>
      <c r="H160" s="368">
        <v>1.6398995658538951</v>
      </c>
      <c r="I160" s="369">
        <v>6.1741418233147147</v>
      </c>
      <c r="J160" s="369">
        <v>7.9380936066043795E-2</v>
      </c>
      <c r="K160" s="367">
        <v>1.3024454533092988E-2</v>
      </c>
      <c r="L160" s="370">
        <v>1203568.1110835779</v>
      </c>
      <c r="M160" s="370">
        <v>39087.052453131648</v>
      </c>
      <c r="N160" s="367">
        <v>3.3566069764245185E-2</v>
      </c>
      <c r="O160" s="362">
        <v>440076.465965271</v>
      </c>
      <c r="P160" s="362">
        <v>-4814.1252958612167</v>
      </c>
      <c r="Q160" s="367">
        <v>-1.0820919548364928E-2</v>
      </c>
      <c r="R160" s="255"/>
    </row>
    <row r="161" spans="1:18">
      <c r="A161" s="378"/>
      <c r="B161" s="378"/>
      <c r="C161" s="175" t="s">
        <v>223</v>
      </c>
      <c r="D161" s="362">
        <v>33156.81948195929</v>
      </c>
      <c r="E161" s="362">
        <v>398.28186110616298</v>
      </c>
      <c r="F161" s="363">
        <v>1.2158108695689406E-2</v>
      </c>
      <c r="G161" s="364">
        <v>4.8001697266398429</v>
      </c>
      <c r="H161" s="364">
        <v>0.24266172205036529</v>
      </c>
      <c r="I161" s="365">
        <v>5.2847566183394141</v>
      </c>
      <c r="J161" s="365">
        <v>2.3182224522026118E-2</v>
      </c>
      <c r="K161" s="363">
        <v>4.4059482555765797E-3</v>
      </c>
      <c r="L161" s="366">
        <v>175225.72120036959</v>
      </c>
      <c r="M161" s="366">
        <v>2864.2384755852108</v>
      </c>
      <c r="N161" s="363">
        <v>1.6617624949064987E-2</v>
      </c>
      <c r="O161" s="362">
        <v>66591.472894430161</v>
      </c>
      <c r="P161" s="362">
        <v>-8392.7108771470957</v>
      </c>
      <c r="Q161" s="363">
        <v>-0.11192641507859356</v>
      </c>
      <c r="R161" s="255"/>
    </row>
    <row r="162" spans="1:18">
      <c r="A162" s="378"/>
      <c r="B162" s="378"/>
      <c r="C162" s="175" t="s">
        <v>304</v>
      </c>
      <c r="D162" s="362">
        <v>1072.4100540640234</v>
      </c>
      <c r="E162" s="362">
        <v>-1965.1765423168299</v>
      </c>
      <c r="F162" s="367">
        <v>-0.64695325712137675</v>
      </c>
      <c r="G162" s="368">
        <v>0.15525464614792822</v>
      </c>
      <c r="H162" s="368">
        <v>-0.26734740611300278</v>
      </c>
      <c r="I162" s="369">
        <v>6.5031178850980975</v>
      </c>
      <c r="J162" s="369">
        <v>-0.8707497199285843</v>
      </c>
      <c r="K162" s="367">
        <v>-0.11808589014196622</v>
      </c>
      <c r="L162" s="370">
        <v>6974.0090027427677</v>
      </c>
      <c r="M162" s="370">
        <v>-15424.752397773264</v>
      </c>
      <c r="N162" s="367">
        <v>-0.68864309601592089</v>
      </c>
      <c r="O162" s="362">
        <v>3044.2196326255798</v>
      </c>
      <c r="P162" s="362">
        <v>-6125.9630694389343</v>
      </c>
      <c r="Q162" s="367">
        <v>-0.66803064545919855</v>
      </c>
      <c r="R162" s="255"/>
    </row>
    <row r="163" spans="1:18">
      <c r="A163" s="378"/>
      <c r="B163" s="378"/>
      <c r="C163" s="175" t="s">
        <v>225</v>
      </c>
      <c r="D163" s="362">
        <v>5107.1619759250634</v>
      </c>
      <c r="E163" s="362">
        <v>-1760.8501995277466</v>
      </c>
      <c r="F163" s="363">
        <v>-0.2563842571248286</v>
      </c>
      <c r="G163" s="364">
        <v>0.73937261440954605</v>
      </c>
      <c r="H163" s="364">
        <v>-0.21613464380575553</v>
      </c>
      <c r="I163" s="365">
        <v>5.0975959323810827</v>
      </c>
      <c r="J163" s="365">
        <v>0.61738023719653601</v>
      </c>
      <c r="K163" s="363">
        <v>0.13780145403715996</v>
      </c>
      <c r="L163" s="366">
        <v>26034.248114486934</v>
      </c>
      <c r="M163" s="366">
        <v>-4735.9278286953086</v>
      </c>
      <c r="N163" s="363">
        <v>-0.15391292651170718</v>
      </c>
      <c r="O163" s="362">
        <v>8523.0144827365875</v>
      </c>
      <c r="P163" s="362">
        <v>-660.57273681450897</v>
      </c>
      <c r="Q163" s="363">
        <v>-7.1929706880575414E-2</v>
      </c>
      <c r="R163" s="255"/>
    </row>
    <row r="164" spans="1:18">
      <c r="A164" s="378"/>
      <c r="B164" s="378"/>
      <c r="C164" s="175" t="s">
        <v>226</v>
      </c>
      <c r="D164" s="362">
        <v>76583.812672869026</v>
      </c>
      <c r="E164" s="362">
        <v>-14638.721506497328</v>
      </c>
      <c r="F164" s="367">
        <v>-0.16047264678828077</v>
      </c>
      <c r="G164" s="368">
        <v>11.087170147395561</v>
      </c>
      <c r="H164" s="368">
        <v>-1.6040993632661973</v>
      </c>
      <c r="I164" s="369">
        <v>5.4291505641491797</v>
      </c>
      <c r="J164" s="369">
        <v>0.17392348217910847</v>
      </c>
      <c r="K164" s="367">
        <v>3.3095331460711745E-2</v>
      </c>
      <c r="L164" s="370">
        <v>415785.04977760196</v>
      </c>
      <c r="M164" s="370">
        <v>-63610.082327744574</v>
      </c>
      <c r="N164" s="367">
        <v>-0.13268821076340495</v>
      </c>
      <c r="O164" s="362">
        <v>204129.70549535751</v>
      </c>
      <c r="P164" s="362">
        <v>-37602.803281538014</v>
      </c>
      <c r="Q164" s="367">
        <v>-0.15555542558921243</v>
      </c>
      <c r="R164" s="255"/>
    </row>
    <row r="165" spans="1:18">
      <c r="A165" s="378"/>
      <c r="B165" s="378"/>
      <c r="C165" s="175" t="s">
        <v>305</v>
      </c>
      <c r="D165" s="362">
        <v>84.43670639529229</v>
      </c>
      <c r="E165" s="362">
        <v>79.291336526679999</v>
      </c>
      <c r="F165" s="363">
        <v>15.410230663955153</v>
      </c>
      <c r="G165" s="364">
        <v>1.2224047064477621E-2</v>
      </c>
      <c r="H165" s="364">
        <v>1.150820117922521E-2</v>
      </c>
      <c r="I165" s="365">
        <v>7.9783487558017514</v>
      </c>
      <c r="J165" s="365">
        <v>-0.32591060530485283</v>
      </c>
      <c r="K165" s="363">
        <v>-3.9246197780294617E-2</v>
      </c>
      <c r="L165" s="366">
        <v>673.66549141287805</v>
      </c>
      <c r="M165" s="366">
        <v>630.93700551509858</v>
      </c>
      <c r="N165" s="363">
        <v>14.766191505697314</v>
      </c>
      <c r="O165" s="362">
        <v>271.1512256860733</v>
      </c>
      <c r="P165" s="362">
        <v>252.8598290681839</v>
      </c>
      <c r="Q165" s="363">
        <v>13.82397606647932</v>
      </c>
      <c r="R165" s="255"/>
    </row>
    <row r="166" spans="1:18">
      <c r="A166" s="378"/>
      <c r="B166" s="378"/>
      <c r="C166" s="175" t="s">
        <v>228</v>
      </c>
      <c r="D166" s="362">
        <v>51660.60484047926</v>
      </c>
      <c r="E166" s="362">
        <v>-10208.400372050834</v>
      </c>
      <c r="F166" s="367">
        <v>-0.16500023455983037</v>
      </c>
      <c r="G166" s="368">
        <v>7.4789945263024586</v>
      </c>
      <c r="H166" s="368">
        <v>-1.1284863617516274</v>
      </c>
      <c r="I166" s="369">
        <v>6.4267507123568821</v>
      </c>
      <c r="J166" s="369">
        <v>0.26260969388828403</v>
      </c>
      <c r="K166" s="367">
        <v>4.2602804365031555E-2</v>
      </c>
      <c r="L166" s="370">
        <v>332009.82895933749</v>
      </c>
      <c r="M166" s="370">
        <v>-49359.443843066751</v>
      </c>
      <c r="N166" s="367">
        <v>-0.12942690290793551</v>
      </c>
      <c r="O166" s="362">
        <v>152459.76079189777</v>
      </c>
      <c r="P166" s="362">
        <v>-30332.841751906264</v>
      </c>
      <c r="Q166" s="367">
        <v>-0.16594129811482589</v>
      </c>
      <c r="R166" s="255"/>
    </row>
    <row r="167" spans="1:18">
      <c r="A167" s="378"/>
      <c r="B167" s="378"/>
      <c r="C167" s="175" t="s">
        <v>306</v>
      </c>
      <c r="D167" s="362">
        <v>717.55894835293293</v>
      </c>
      <c r="E167" s="362">
        <v>-49.088993936777115</v>
      </c>
      <c r="F167" s="363">
        <v>-6.4030686354111133E-2</v>
      </c>
      <c r="G167" s="364">
        <v>0.10388224186693722</v>
      </c>
      <c r="H167" s="364">
        <v>-2.7771021528405493E-3</v>
      </c>
      <c r="I167" s="365">
        <v>4.9078963429501421</v>
      </c>
      <c r="J167" s="365">
        <v>6.0546757149272601E-2</v>
      </c>
      <c r="K167" s="363">
        <v>1.2490693332007575E-2</v>
      </c>
      <c r="L167" s="366">
        <v>3521.7049384725092</v>
      </c>
      <c r="M167" s="366">
        <v>-194.50564704060571</v>
      </c>
      <c r="N167" s="363">
        <v>-5.2339780689190783E-2</v>
      </c>
      <c r="O167" s="362">
        <v>1913.4905289411545</v>
      </c>
      <c r="P167" s="362">
        <v>-130.90398383140564</v>
      </c>
      <c r="Q167" s="363">
        <v>-6.4030686354111133E-2</v>
      </c>
      <c r="R167" s="255"/>
    </row>
    <row r="168" spans="1:18">
      <c r="A168" s="378"/>
      <c r="B168" s="378"/>
      <c r="C168" s="175" t="s">
        <v>230</v>
      </c>
      <c r="D168" s="362">
        <v>4259.0625074203972</v>
      </c>
      <c r="E168" s="362">
        <v>-1854.6421556788373</v>
      </c>
      <c r="F168" s="367">
        <v>-0.30335815317887127</v>
      </c>
      <c r="G168" s="368">
        <v>0.61659179714477508</v>
      </c>
      <c r="H168" s="368">
        <v>-0.2339729704971677</v>
      </c>
      <c r="I168" s="369">
        <v>6.6274933231820272</v>
      </c>
      <c r="J168" s="369">
        <v>-0.2258898639892486</v>
      </c>
      <c r="K168" s="367">
        <v>-3.2960343500431692E-2</v>
      </c>
      <c r="L168" s="370">
        <v>28226.908330943585</v>
      </c>
      <c r="M168" s="370">
        <v>-13672.652418471338</v>
      </c>
      <c r="N168" s="367">
        <v>-0.32631970774687086</v>
      </c>
      <c r="O168" s="362">
        <v>12654.653478264809</v>
      </c>
      <c r="P168" s="362">
        <v>-5532.2645158694104</v>
      </c>
      <c r="Q168" s="367">
        <v>-0.30418922643483176</v>
      </c>
      <c r="R168" s="255"/>
    </row>
    <row r="169" spans="1:18">
      <c r="A169" s="378"/>
      <c r="B169" s="378"/>
      <c r="C169" s="175" t="s">
        <v>307</v>
      </c>
      <c r="D169" s="362">
        <v>3.2876433134078979</v>
      </c>
      <c r="E169" s="362">
        <v>-6.9569722364425655</v>
      </c>
      <c r="F169" s="363">
        <v>-0.67908573070310219</v>
      </c>
      <c r="G169" s="364">
        <v>4.7595777132957855E-4</v>
      </c>
      <c r="H169" s="364">
        <v>-9.4931700475395144E-4</v>
      </c>
      <c r="I169" s="365">
        <v>5.5138345159285853</v>
      </c>
      <c r="J169" s="365">
        <v>1.3468622921495381</v>
      </c>
      <c r="K169" s="363">
        <v>0.32322324695701049</v>
      </c>
      <c r="L169" s="366">
        <v>18.127521177530287</v>
      </c>
      <c r="M169" s="366">
        <v>-24.561507261991505</v>
      </c>
      <c r="N169" s="363">
        <v>-0.5753587785861225</v>
      </c>
      <c r="O169" s="362">
        <v>10.497358202934265</v>
      </c>
      <c r="P169" s="362">
        <v>-23.688455104827881</v>
      </c>
      <c r="Q169" s="363">
        <v>-0.69293232521834547</v>
      </c>
      <c r="R169" s="255"/>
    </row>
    <row r="170" spans="1:18">
      <c r="A170" s="378"/>
      <c r="B170" s="378"/>
      <c r="C170" s="175" t="s">
        <v>232</v>
      </c>
      <c r="D170" s="362">
        <v>752.85385912488698</v>
      </c>
      <c r="E170" s="362">
        <v>287.71468582280875</v>
      </c>
      <c r="F170" s="367">
        <v>0.61855612757852241</v>
      </c>
      <c r="G170" s="368">
        <v>0.10899194674331027</v>
      </c>
      <c r="H170" s="368">
        <v>4.4279793529764383E-2</v>
      </c>
      <c r="I170" s="369">
        <v>3.7607456413332572</v>
      </c>
      <c r="J170" s="369">
        <v>-1.3232864797560597</v>
      </c>
      <c r="K170" s="367">
        <v>-0.26028287159455027</v>
      </c>
      <c r="L170" s="370">
        <v>2831.2918692648409</v>
      </c>
      <c r="M170" s="370">
        <v>466.50937142014482</v>
      </c>
      <c r="N170" s="367">
        <v>0.19727369085542945</v>
      </c>
      <c r="O170" s="362">
        <v>1282.5728877782822</v>
      </c>
      <c r="P170" s="362">
        <v>128.44426572322845</v>
      </c>
      <c r="Q170" s="367">
        <v>0.11129111891750786</v>
      </c>
      <c r="R170" s="255"/>
    </row>
    <row r="171" spans="1:18">
      <c r="A171" s="378"/>
      <c r="B171" s="378"/>
      <c r="C171" s="175" t="s">
        <v>308</v>
      </c>
      <c r="D171" s="362">
        <v>2206.6245748512265</v>
      </c>
      <c r="E171" s="362">
        <v>-64.724931632658809</v>
      </c>
      <c r="F171" s="363">
        <v>-2.8496244830613884E-2</v>
      </c>
      <c r="G171" s="364">
        <v>0.31945683113615886</v>
      </c>
      <c r="H171" s="364">
        <v>3.4569633511243314E-3</v>
      </c>
      <c r="I171" s="365">
        <v>3.8092894076773827</v>
      </c>
      <c r="J171" s="365">
        <v>0.53978543410502455</v>
      </c>
      <c r="K171" s="363">
        <v>0.16509704177396634</v>
      </c>
      <c r="L171" s="366">
        <v>8405.6716197013848</v>
      </c>
      <c r="M171" s="366">
        <v>979.48538288070722</v>
      </c>
      <c r="N171" s="363">
        <v>0.13189615122015141</v>
      </c>
      <c r="O171" s="362">
        <v>5447.4342948198318</v>
      </c>
      <c r="P171" s="362">
        <v>71.07016984247457</v>
      </c>
      <c r="Q171" s="363">
        <v>1.3219002320229545E-2</v>
      </c>
      <c r="R171" s="255"/>
    </row>
    <row r="172" spans="1:18">
      <c r="A172" s="378"/>
      <c r="B172" s="378" t="s">
        <v>320</v>
      </c>
      <c r="C172" s="175" t="s">
        <v>221</v>
      </c>
      <c r="D172" s="362">
        <v>2702861.8756182371</v>
      </c>
      <c r="E172" s="362">
        <v>-131070.97984696971</v>
      </c>
      <c r="F172" s="367">
        <v>-4.6250559392824304E-2</v>
      </c>
      <c r="G172" s="368">
        <v>25.610411328029336</v>
      </c>
      <c r="H172" s="368">
        <v>-1.2410469585152875</v>
      </c>
      <c r="I172" s="369">
        <v>5.3846959266974368</v>
      </c>
      <c r="J172" s="369">
        <v>0.30965325345528161</v>
      </c>
      <c r="K172" s="367">
        <v>6.1014906354957169E-2</v>
      </c>
      <c r="L172" s="370">
        <v>14554089.332067316</v>
      </c>
      <c r="M172" s="370">
        <v>171759.15747839957</v>
      </c>
      <c r="N172" s="367">
        <v>1.1942373411915423E-2</v>
      </c>
      <c r="O172" s="362">
        <v>7065583.7433072971</v>
      </c>
      <c r="P172" s="362">
        <v>-327307.93633976392</v>
      </c>
      <c r="Q172" s="367">
        <v>-4.4273330453475507E-2</v>
      </c>
      <c r="R172" s="255"/>
    </row>
    <row r="173" spans="1:18">
      <c r="A173" s="378"/>
      <c r="B173" s="378"/>
      <c r="C173" s="175" t="s">
        <v>303</v>
      </c>
      <c r="D173" s="362">
        <v>2872703.493052823</v>
      </c>
      <c r="E173" s="362">
        <v>148203.76484555984</v>
      </c>
      <c r="F173" s="363">
        <v>5.4396689165052255E-2</v>
      </c>
      <c r="G173" s="364">
        <v>27.219710612744951</v>
      </c>
      <c r="H173" s="364">
        <v>1.4051290630877382</v>
      </c>
      <c r="I173" s="365">
        <v>6.2037563931028172</v>
      </c>
      <c r="J173" s="365">
        <v>0.35961080440164217</v>
      </c>
      <c r="K173" s="363">
        <v>6.1533512289101519E-2</v>
      </c>
      <c r="L173" s="366">
        <v>17821552.660515245</v>
      </c>
      <c r="M173" s="366">
        <v>1899179.5924952179</v>
      </c>
      <c r="N173" s="363">
        <v>0.11927742079537795</v>
      </c>
      <c r="O173" s="362">
        <v>6636843.5401306506</v>
      </c>
      <c r="P173" s="362">
        <v>283397.75475109462</v>
      </c>
      <c r="Q173" s="363">
        <v>4.4605362873048324E-2</v>
      </c>
      <c r="R173" s="255"/>
    </row>
    <row r="174" spans="1:18">
      <c r="A174" s="378"/>
      <c r="B174" s="378"/>
      <c r="C174" s="175" t="s">
        <v>223</v>
      </c>
      <c r="D174" s="362">
        <v>461230.93044267065</v>
      </c>
      <c r="E174" s="362">
        <v>109651.80237476563</v>
      </c>
      <c r="F174" s="367">
        <v>0.31188370873252508</v>
      </c>
      <c r="G174" s="368">
        <v>4.3702987386821617</v>
      </c>
      <c r="H174" s="368">
        <v>1.0390933879522186</v>
      </c>
      <c r="I174" s="369">
        <v>5.2039334019602137</v>
      </c>
      <c r="J174" s="369">
        <v>0.46000293657274494</v>
      </c>
      <c r="K174" s="367">
        <v>9.6966627131026759E-2</v>
      </c>
      <c r="L174" s="370">
        <v>2400215.0449478016</v>
      </c>
      <c r="M174" s="370">
        <v>732348.10831210436</v>
      </c>
      <c r="N174" s="367">
        <v>0.43909264715646018</v>
      </c>
      <c r="O174" s="362">
        <v>987049.94448550662</v>
      </c>
      <c r="P174" s="362">
        <v>251292.49729231151</v>
      </c>
      <c r="Q174" s="367">
        <v>0.34154258071182958</v>
      </c>
      <c r="R174" s="255"/>
    </row>
    <row r="175" spans="1:18">
      <c r="A175" s="378"/>
      <c r="B175" s="378"/>
      <c r="C175" s="175" t="s">
        <v>304</v>
      </c>
      <c r="D175" s="362">
        <v>18741.79768027104</v>
      </c>
      <c r="E175" s="362">
        <v>-4414.6649798417602</v>
      </c>
      <c r="F175" s="363">
        <v>-0.19064504992146566</v>
      </c>
      <c r="G175" s="364">
        <v>0.17758404598779517</v>
      </c>
      <c r="H175" s="364">
        <v>-4.1822984063337593E-2</v>
      </c>
      <c r="I175" s="365">
        <v>5.8881447997917906</v>
      </c>
      <c r="J175" s="365">
        <v>0.4294468636759623</v>
      </c>
      <c r="K175" s="363">
        <v>7.8672032910019923E-2</v>
      </c>
      <c r="L175" s="366">
        <v>110354.41854983776</v>
      </c>
      <c r="M175" s="366">
        <v>-16049.716380663216</v>
      </c>
      <c r="N175" s="363">
        <v>-0.12697145065299967</v>
      </c>
      <c r="O175" s="362">
        <v>40573.935414654392</v>
      </c>
      <c r="P175" s="362">
        <v>-9533.2831765588344</v>
      </c>
      <c r="Q175" s="363">
        <v>-0.19025768032214396</v>
      </c>
      <c r="R175" s="255"/>
    </row>
    <row r="176" spans="1:18">
      <c r="A176" s="378"/>
      <c r="B176" s="378"/>
      <c r="C176" s="175" t="s">
        <v>225</v>
      </c>
      <c r="D176" s="362">
        <v>93855.418079173702</v>
      </c>
      <c r="E176" s="362">
        <v>-11350.338624577416</v>
      </c>
      <c r="F176" s="367">
        <v>-0.10788704896195779</v>
      </c>
      <c r="G176" s="368">
        <v>0.8893076942091227</v>
      </c>
      <c r="H176" s="368">
        <v>-0.10751478949485604</v>
      </c>
      <c r="I176" s="369">
        <v>4.8192939501630407</v>
      </c>
      <c r="J176" s="369">
        <v>0.62971273752391177</v>
      </c>
      <c r="K176" s="367">
        <v>0.15030445898129252</v>
      </c>
      <c r="L176" s="370">
        <v>452316.84853898472</v>
      </c>
      <c r="M176" s="370">
        <v>11548.786791465944</v>
      </c>
      <c r="N176" s="367">
        <v>2.6201505494019509E-2</v>
      </c>
      <c r="O176" s="362">
        <v>137163.03337685677</v>
      </c>
      <c r="P176" s="362">
        <v>365.10824177050381</v>
      </c>
      <c r="Q176" s="367">
        <v>2.6689603764820549E-3</v>
      </c>
      <c r="R176" s="255"/>
    </row>
    <row r="177" spans="1:18">
      <c r="A177" s="378"/>
      <c r="B177" s="378"/>
      <c r="C177" s="175" t="s">
        <v>226</v>
      </c>
      <c r="D177" s="362">
        <v>1237798.6470815092</v>
      </c>
      <c r="E177" s="362">
        <v>-105461.13286936167</v>
      </c>
      <c r="F177" s="363">
        <v>-7.8511345640989008E-2</v>
      </c>
      <c r="G177" s="364">
        <v>11.728506284023362</v>
      </c>
      <c r="H177" s="364">
        <v>-0.99885381548861751</v>
      </c>
      <c r="I177" s="365">
        <v>5.3355381383647167</v>
      </c>
      <c r="J177" s="365">
        <v>0.18536903581317965</v>
      </c>
      <c r="K177" s="363">
        <v>3.5992805696679488E-2</v>
      </c>
      <c r="L177" s="366">
        <v>6604321.8891196409</v>
      </c>
      <c r="M177" s="366">
        <v>-313693.12628351152</v>
      </c>
      <c r="N177" s="363">
        <v>-4.5344383552950528E-2</v>
      </c>
      <c r="O177" s="362">
        <v>3300977.667464016</v>
      </c>
      <c r="P177" s="362">
        <v>-274718.59250354487</v>
      </c>
      <c r="Q177" s="363">
        <v>-7.6829398396953644E-2</v>
      </c>
      <c r="R177" s="255"/>
    </row>
    <row r="178" spans="1:18">
      <c r="A178" s="378"/>
      <c r="B178" s="378"/>
      <c r="C178" s="175" t="s">
        <v>305</v>
      </c>
      <c r="D178" s="362">
        <v>405.96515471773148</v>
      </c>
      <c r="E178" s="362">
        <v>-295.53078183686728</v>
      </c>
      <c r="F178" s="367">
        <v>-0.4212865199025505</v>
      </c>
      <c r="G178" s="368">
        <v>3.846639257061568E-3</v>
      </c>
      <c r="H178" s="368">
        <v>-2.8000209989324978E-3</v>
      </c>
      <c r="I178" s="369">
        <v>6.5535693575080582</v>
      </c>
      <c r="J178" s="369">
        <v>-0.45009325624041541</v>
      </c>
      <c r="K178" s="367">
        <v>-6.4265410980372487E-2</v>
      </c>
      <c r="L178" s="370">
        <v>2660.5207981741428</v>
      </c>
      <c r="M178" s="370">
        <v>-2252.5200663697719</v>
      </c>
      <c r="N178" s="367">
        <v>-0.45847777954089475</v>
      </c>
      <c r="O178" s="362">
        <v>1106.200666308403</v>
      </c>
      <c r="P178" s="362">
        <v>-1324.9401888847351</v>
      </c>
      <c r="Q178" s="367">
        <v>-0.54498701136733496</v>
      </c>
      <c r="R178" s="255"/>
    </row>
    <row r="179" spans="1:18">
      <c r="A179" s="378"/>
      <c r="B179" s="378"/>
      <c r="C179" s="175" t="s">
        <v>228</v>
      </c>
      <c r="D179" s="362">
        <v>831443.08931764553</v>
      </c>
      <c r="E179" s="362">
        <v>-149723.49187497981</v>
      </c>
      <c r="F179" s="363">
        <v>-0.15259742305224894</v>
      </c>
      <c r="G179" s="364">
        <v>7.8781678432612319</v>
      </c>
      <c r="H179" s="364">
        <v>-1.4183662917087974</v>
      </c>
      <c r="I179" s="365">
        <v>6.4040232067144087</v>
      </c>
      <c r="J179" s="365">
        <v>0.44422381528322941</v>
      </c>
      <c r="K179" s="363">
        <v>7.453670603777722E-2</v>
      </c>
      <c r="L179" s="366">
        <v>5324580.8390525226</v>
      </c>
      <c r="M179" s="366">
        <v>-522975.15443189628</v>
      </c>
      <c r="N179" s="363">
        <v>-8.9434826278639509E-2</v>
      </c>
      <c r="O179" s="362">
        <v>2451571.2457101271</v>
      </c>
      <c r="P179" s="362">
        <v>-441530.98225636454</v>
      </c>
      <c r="Q179" s="363">
        <v>-0.15261506419934168</v>
      </c>
      <c r="R179" s="255"/>
    </row>
    <row r="180" spans="1:18">
      <c r="A180" s="378"/>
      <c r="B180" s="378"/>
      <c r="C180" s="175" t="s">
        <v>306</v>
      </c>
      <c r="D180" s="362">
        <v>10216.185840200889</v>
      </c>
      <c r="E180" s="362">
        <v>-3116.9061569763689</v>
      </c>
      <c r="F180" s="367">
        <v>-0.23377219309941366</v>
      </c>
      <c r="G180" s="368">
        <v>9.6801365963729652E-2</v>
      </c>
      <c r="H180" s="368">
        <v>-2.9529419503697113E-2</v>
      </c>
      <c r="I180" s="369">
        <v>4.7741813029555926</v>
      </c>
      <c r="J180" s="369">
        <v>0.39831463199999995</v>
      </c>
      <c r="K180" s="367">
        <v>9.1025312686918963E-2</v>
      </c>
      <c r="L180" s="370">
        <v>48773.923425806759</v>
      </c>
      <c r="M180" s="370">
        <v>-9569.9094654259388</v>
      </c>
      <c r="N180" s="367">
        <v>-0.16402606738687553</v>
      </c>
      <c r="O180" s="362">
        <v>27280.6476957798</v>
      </c>
      <c r="P180" s="362">
        <v>-8274.6486856520787</v>
      </c>
      <c r="Q180" s="367">
        <v>-0.23272619068852332</v>
      </c>
      <c r="R180" s="255"/>
    </row>
    <row r="181" spans="1:18">
      <c r="A181" s="378"/>
      <c r="B181" s="378"/>
      <c r="C181" s="175" t="s">
        <v>230</v>
      </c>
      <c r="D181" s="362">
        <v>87728.113731656907</v>
      </c>
      <c r="E181" s="362">
        <v>-4310.9616480417608</v>
      </c>
      <c r="F181" s="363">
        <v>-4.683838500394847E-2</v>
      </c>
      <c r="G181" s="364">
        <v>0.83124968314777925</v>
      </c>
      <c r="H181" s="364">
        <v>-4.0818752956513382E-2</v>
      </c>
      <c r="I181" s="365">
        <v>6.4221043824825941</v>
      </c>
      <c r="J181" s="365">
        <v>0.12781418675709144</v>
      </c>
      <c r="K181" s="363">
        <v>2.0306370183549999E-2</v>
      </c>
      <c r="L181" s="366">
        <v>563399.10366300528</v>
      </c>
      <c r="M181" s="366">
        <v>-15921.546123072505</v>
      </c>
      <c r="N181" s="363">
        <v>-2.7483132405088196E-2</v>
      </c>
      <c r="O181" s="362">
        <v>258379.33700487559</v>
      </c>
      <c r="P181" s="362">
        <v>-12860.959034767991</v>
      </c>
      <c r="Q181" s="363">
        <v>-4.7415370144295511E-2</v>
      </c>
      <c r="R181" s="255"/>
    </row>
    <row r="182" spans="1:18">
      <c r="A182" s="378"/>
      <c r="B182" s="378"/>
      <c r="C182" s="175" t="s">
        <v>307</v>
      </c>
      <c r="D182" s="362">
        <v>111.85823985934258</v>
      </c>
      <c r="E182" s="362">
        <v>82.387114314627638</v>
      </c>
      <c r="F182" s="367">
        <v>2.7955197771332543</v>
      </c>
      <c r="G182" s="368">
        <v>1.0598897261710298E-3</v>
      </c>
      <c r="H182" s="368">
        <v>7.8065138899753703E-4</v>
      </c>
      <c r="I182" s="369">
        <v>5.6599938685592504</v>
      </c>
      <c r="J182" s="369">
        <v>0.49433426230131339</v>
      </c>
      <c r="K182" s="367">
        <v>9.5696251782144581E-2</v>
      </c>
      <c r="L182" s="370">
        <v>633.11695175170894</v>
      </c>
      <c r="M182" s="370">
        <v>480.87914897441863</v>
      </c>
      <c r="N182" s="367">
        <v>3.1587367933699082</v>
      </c>
      <c r="O182" s="362">
        <v>415.14086842536926</v>
      </c>
      <c r="P182" s="362">
        <v>309.557732462883</v>
      </c>
      <c r="Q182" s="367">
        <v>2.9318861354228858</v>
      </c>
      <c r="R182" s="255"/>
    </row>
    <row r="183" spans="1:18">
      <c r="A183" s="378"/>
      <c r="B183" s="378"/>
      <c r="C183" s="175" t="s">
        <v>232</v>
      </c>
      <c r="D183" s="362">
        <v>6693.7459861669176</v>
      </c>
      <c r="E183" s="362">
        <v>60.443011189721801</v>
      </c>
      <c r="F183" s="363">
        <v>9.1120534397012964E-3</v>
      </c>
      <c r="G183" s="364">
        <v>6.3425212208399764E-2</v>
      </c>
      <c r="H183" s="364">
        <v>5.7479647214757346E-4</v>
      </c>
      <c r="I183" s="365">
        <v>4.3988173758934836</v>
      </c>
      <c r="J183" s="365">
        <v>-0.31194605490043337</v>
      </c>
      <c r="K183" s="363">
        <v>-6.6219851513082725E-2</v>
      </c>
      <c r="L183" s="366">
        <v>29444.566153768301</v>
      </c>
      <c r="M183" s="366">
        <v>-1803.3549261307708</v>
      </c>
      <c r="N183" s="363">
        <v>-5.7711196899137694E-2</v>
      </c>
      <c r="O183" s="362">
        <v>14929.025602340698</v>
      </c>
      <c r="P183" s="362">
        <v>-3127.1950379610062</v>
      </c>
      <c r="Q183" s="363">
        <v>-0.1731921147984351</v>
      </c>
      <c r="R183" s="255"/>
    </row>
    <row r="184" spans="1:18">
      <c r="A184" s="378"/>
      <c r="B184" s="378"/>
      <c r="C184" s="175" t="s">
        <v>308</v>
      </c>
      <c r="D184" s="362">
        <v>33633.273813592052</v>
      </c>
      <c r="E184" s="362">
        <v>-9440.9836861823933</v>
      </c>
      <c r="F184" s="367">
        <v>-0.21917925541100344</v>
      </c>
      <c r="G184" s="368">
        <v>0.31868516273230102</v>
      </c>
      <c r="H184" s="368">
        <v>-8.9442583219256355E-2</v>
      </c>
      <c r="I184" s="369">
        <v>3.2697262616712122</v>
      </c>
      <c r="J184" s="369">
        <v>-2.1810063562010207E-2</v>
      </c>
      <c r="K184" s="367">
        <v>-6.62610447128055E-3</v>
      </c>
      <c r="L184" s="370">
        <v>109971.59865428061</v>
      </c>
      <c r="M184" s="370">
        <v>-31808.884588676548</v>
      </c>
      <c r="N184" s="367">
        <v>-0.22435305523799329</v>
      </c>
      <c r="O184" s="362">
        <v>80527.17905446302</v>
      </c>
      <c r="P184" s="362">
        <v>-21385.704632961759</v>
      </c>
      <c r="Q184" s="367">
        <v>-0.20984299392953573</v>
      </c>
      <c r="R184" s="255"/>
    </row>
    <row r="185" spans="1:18">
      <c r="A185" s="378"/>
      <c r="B185" s="378" t="s">
        <v>321</v>
      </c>
      <c r="C185" s="175" t="s">
        <v>221</v>
      </c>
      <c r="D185" s="362">
        <v>221381.9390234836</v>
      </c>
      <c r="E185" s="362">
        <v>-9158.5380812975927</v>
      </c>
      <c r="F185" s="363">
        <v>-3.9726377755065614E-2</v>
      </c>
      <c r="G185" s="364">
        <v>25.25152038961021</v>
      </c>
      <c r="H185" s="364">
        <v>-0.50222502414634462</v>
      </c>
      <c r="I185" s="365">
        <v>5.4315950670416946</v>
      </c>
      <c r="J185" s="365">
        <v>0.11597719480830193</v>
      </c>
      <c r="K185" s="363">
        <v>2.1818196415908528E-2</v>
      </c>
      <c r="L185" s="366">
        <v>1202457.0479320788</v>
      </c>
      <c r="M185" s="366">
        <v>-23008.032439309405</v>
      </c>
      <c r="N185" s="363">
        <v>-1.8774939251909661E-2</v>
      </c>
      <c r="O185" s="362">
        <v>572712.24208438396</v>
      </c>
      <c r="P185" s="362">
        <v>-42937.667806956917</v>
      </c>
      <c r="Q185" s="363">
        <v>-6.9743643452388718E-2</v>
      </c>
      <c r="R185" s="255"/>
    </row>
    <row r="186" spans="1:18">
      <c r="A186" s="378"/>
      <c r="B186" s="378"/>
      <c r="C186" s="175" t="s">
        <v>303</v>
      </c>
      <c r="D186" s="362">
        <v>246384.92110677969</v>
      </c>
      <c r="E186" s="362">
        <v>8715.9014949860284</v>
      </c>
      <c r="F186" s="367">
        <v>3.6672434250044454E-2</v>
      </c>
      <c r="G186" s="368">
        <v>28.103439180557451</v>
      </c>
      <c r="H186" s="368">
        <v>1.553362158563182</v>
      </c>
      <c r="I186" s="369">
        <v>6.2051487616368091</v>
      </c>
      <c r="J186" s="369">
        <v>0.11882544008905871</v>
      </c>
      <c r="K186" s="367">
        <v>1.9523353231724376E-2</v>
      </c>
      <c r="L186" s="370">
        <v>1528855.0880917169</v>
      </c>
      <c r="M186" s="370">
        <v>82324.591219067574</v>
      </c>
      <c r="N186" s="367">
        <v>5.6911756369499709E-2</v>
      </c>
      <c r="O186" s="362">
        <v>557683.51073801517</v>
      </c>
      <c r="P186" s="362">
        <v>2478.7022102422779</v>
      </c>
      <c r="Q186" s="367">
        <v>4.4644826056442315E-3</v>
      </c>
      <c r="R186" s="255"/>
    </row>
    <row r="187" spans="1:18">
      <c r="A187" s="378"/>
      <c r="B187" s="378"/>
      <c r="C187" s="175" t="s">
        <v>223</v>
      </c>
      <c r="D187" s="362">
        <v>42384.553270546669</v>
      </c>
      <c r="E187" s="362">
        <v>2385.8542155246978</v>
      </c>
      <c r="F187" s="363">
        <v>5.9648295366875083E-2</v>
      </c>
      <c r="G187" s="364">
        <v>4.8345154796128043</v>
      </c>
      <c r="H187" s="364">
        <v>0.36624888590609306</v>
      </c>
      <c r="I187" s="365">
        <v>5.3058636446752523</v>
      </c>
      <c r="J187" s="365">
        <v>0.1351509081772333</v>
      </c>
      <c r="K187" s="363">
        <v>2.6137771534522972E-2</v>
      </c>
      <c r="L187" s="366">
        <v>224886.66029399514</v>
      </c>
      <c r="M187" s="366">
        <v>18064.877646841749</v>
      </c>
      <c r="N187" s="363">
        <v>8.7345140418121164E-2</v>
      </c>
      <c r="O187" s="362">
        <v>86291.162345290184</v>
      </c>
      <c r="P187" s="362">
        <v>-4424.796724155909</v>
      </c>
      <c r="Q187" s="363">
        <v>-4.8776386972534565E-2</v>
      </c>
      <c r="R187" s="255"/>
    </row>
    <row r="188" spans="1:18">
      <c r="A188" s="378"/>
      <c r="B188" s="378"/>
      <c r="C188" s="175" t="s">
        <v>304</v>
      </c>
      <c r="D188" s="362">
        <v>1429.565321821284</v>
      </c>
      <c r="E188" s="362">
        <v>-2078.6293377685906</v>
      </c>
      <c r="F188" s="367">
        <v>-0.59250684168466083</v>
      </c>
      <c r="G188" s="368">
        <v>0.16306071774184153</v>
      </c>
      <c r="H188" s="368">
        <v>-0.22884075335606927</v>
      </c>
      <c r="I188" s="369">
        <v>6.5449400451116668</v>
      </c>
      <c r="J188" s="369">
        <v>-0.6169941666440959</v>
      </c>
      <c r="K188" s="367">
        <v>-8.6149097213340436E-2</v>
      </c>
      <c r="L188" s="370">
        <v>9356.4193218910696</v>
      </c>
      <c r="M188" s="370">
        <v>-15769.040032124518</v>
      </c>
      <c r="N188" s="367">
        <v>-0.62761200939414019</v>
      </c>
      <c r="O188" s="362">
        <v>3971.5876523256302</v>
      </c>
      <c r="P188" s="362">
        <v>-6345.0908169746399</v>
      </c>
      <c r="Q188" s="367">
        <v>-0.61503233195218465</v>
      </c>
      <c r="R188" s="255"/>
    </row>
    <row r="189" spans="1:18">
      <c r="A189" s="378"/>
      <c r="B189" s="378"/>
      <c r="C189" s="175" t="s">
        <v>225</v>
      </c>
      <c r="D189" s="362">
        <v>7022.7033451929428</v>
      </c>
      <c r="E189" s="362">
        <v>-1740.3979071672757</v>
      </c>
      <c r="F189" s="363">
        <v>-0.19860524910613395</v>
      </c>
      <c r="G189" s="364">
        <v>0.80103163561374491</v>
      </c>
      <c r="H189" s="364">
        <v>-0.17789701727389085</v>
      </c>
      <c r="I189" s="365">
        <v>5.1360209309069651</v>
      </c>
      <c r="J189" s="365">
        <v>0.71565575111352153</v>
      </c>
      <c r="K189" s="363">
        <v>0.16189968973263946</v>
      </c>
      <c r="L189" s="366">
        <v>36068.751372461316</v>
      </c>
      <c r="M189" s="366">
        <v>-2667.3562704761134</v>
      </c>
      <c r="N189" s="363">
        <v>-6.8859687583051207E-2</v>
      </c>
      <c r="O189" s="362">
        <v>11677.597480654716</v>
      </c>
      <c r="P189" s="362">
        <v>632.92331485461182</v>
      </c>
      <c r="Q189" s="363">
        <v>5.7305748033243245E-2</v>
      </c>
      <c r="R189" s="255"/>
    </row>
    <row r="190" spans="1:18">
      <c r="A190" s="378"/>
      <c r="B190" s="378"/>
      <c r="C190" s="175" t="s">
        <v>226</v>
      </c>
      <c r="D190" s="362">
        <v>97222.65599165835</v>
      </c>
      <c r="E190" s="362">
        <v>-16623.030306702422</v>
      </c>
      <c r="F190" s="367">
        <v>-0.14601370370009153</v>
      </c>
      <c r="G190" s="368">
        <v>11.089521986005362</v>
      </c>
      <c r="H190" s="368">
        <v>-1.6282135639640103</v>
      </c>
      <c r="I190" s="369">
        <v>5.4120253061345247</v>
      </c>
      <c r="J190" s="369">
        <v>0.16020851841913863</v>
      </c>
      <c r="K190" s="367">
        <v>3.0505351746825043E-2</v>
      </c>
      <c r="L190" s="370">
        <v>526171.47455646633</v>
      </c>
      <c r="M190" s="370">
        <v>-71725.211954244296</v>
      </c>
      <c r="N190" s="367">
        <v>-0.11996255134449457</v>
      </c>
      <c r="O190" s="362">
        <v>259135.49510002136</v>
      </c>
      <c r="P190" s="362">
        <v>-43072.888343194267</v>
      </c>
      <c r="Q190" s="367">
        <v>-0.1425271127572395</v>
      </c>
      <c r="R190" s="255"/>
    </row>
    <row r="191" spans="1:18">
      <c r="A191" s="378"/>
      <c r="B191" s="378"/>
      <c r="C191" s="175" t="s">
        <v>305</v>
      </c>
      <c r="D191" s="362">
        <v>88.877035202229024</v>
      </c>
      <c r="E191" s="362">
        <v>83.731665333616732</v>
      </c>
      <c r="F191" s="363">
        <v>16.273206294535875</v>
      </c>
      <c r="G191" s="364">
        <v>1.0137594225060623E-2</v>
      </c>
      <c r="H191" s="364">
        <v>9.562803423375817E-3</v>
      </c>
      <c r="I191" s="365">
        <v>8.02198468166279</v>
      </c>
      <c r="J191" s="365">
        <v>-0.28227467944381424</v>
      </c>
      <c r="K191" s="363">
        <v>-3.3991553872445408E-2</v>
      </c>
      <c r="L191" s="366">
        <v>712.97021494388582</v>
      </c>
      <c r="M191" s="366">
        <v>670.24172904610634</v>
      </c>
      <c r="N191" s="363">
        <v>15.686063172225296</v>
      </c>
      <c r="O191" s="362">
        <v>286.93625521659851</v>
      </c>
      <c r="P191" s="362">
        <v>268.64485859870911</v>
      </c>
      <c r="Q191" s="363">
        <v>14.686951697060042</v>
      </c>
      <c r="R191" s="255"/>
    </row>
    <row r="192" spans="1:18">
      <c r="A192" s="378"/>
      <c r="B192" s="378"/>
      <c r="C192" s="175" t="s">
        <v>228</v>
      </c>
      <c r="D192" s="362">
        <v>64923.987773335924</v>
      </c>
      <c r="E192" s="362">
        <v>-13230.579735960455</v>
      </c>
      <c r="F192" s="367">
        <v>-0.16928735143197735</v>
      </c>
      <c r="G192" s="368">
        <v>7.4054342836851275</v>
      </c>
      <c r="H192" s="368">
        <v>-1.325235748032811</v>
      </c>
      <c r="I192" s="369">
        <v>6.4385138215009343</v>
      </c>
      <c r="J192" s="369">
        <v>0.29177557641043173</v>
      </c>
      <c r="K192" s="367">
        <v>4.746835879069318E-2</v>
      </c>
      <c r="L192" s="370">
        <v>418013.99262558104</v>
      </c>
      <c r="M192" s="370">
        <v>-62381.676512318605</v>
      </c>
      <c r="N192" s="367">
        <v>-0.12985478537778342</v>
      </c>
      <c r="O192" s="362">
        <v>191600.00744140148</v>
      </c>
      <c r="P192" s="362">
        <v>-39226.705229122337</v>
      </c>
      <c r="Q192" s="367">
        <v>-0.16994005925611191</v>
      </c>
      <c r="R192" s="255"/>
    </row>
    <row r="193" spans="1:18">
      <c r="A193" s="378"/>
      <c r="B193" s="378"/>
      <c r="C193" s="175" t="s">
        <v>306</v>
      </c>
      <c r="D193" s="362">
        <v>818.54156711697578</v>
      </c>
      <c r="E193" s="362">
        <v>-66.833842098712921</v>
      </c>
      <c r="F193" s="363">
        <v>-7.5486444962276272E-2</v>
      </c>
      <c r="G193" s="364">
        <v>9.3365426118185962E-2</v>
      </c>
      <c r="H193" s="364">
        <v>-5.540124746003211E-3</v>
      </c>
      <c r="I193" s="365">
        <v>4.9501695754129287</v>
      </c>
      <c r="J193" s="365">
        <v>0.12763600282430865</v>
      </c>
      <c r="K193" s="363">
        <v>2.6466586681696592E-2</v>
      </c>
      <c r="L193" s="366">
        <v>4051.9195617532732</v>
      </c>
      <c r="M193" s="366">
        <v>-217.83307353377313</v>
      </c>
      <c r="N193" s="363">
        <v>-5.1017726819466834E-2</v>
      </c>
      <c r="O193" s="362">
        <v>2182.7775123119354</v>
      </c>
      <c r="P193" s="362">
        <v>-178.22357892990112</v>
      </c>
      <c r="Q193" s="363">
        <v>-7.5486444962276272E-2</v>
      </c>
      <c r="R193" s="255"/>
    </row>
    <row r="194" spans="1:18">
      <c r="A194" s="378"/>
      <c r="B194" s="378"/>
      <c r="C194" s="175" t="s">
        <v>230</v>
      </c>
      <c r="D194" s="362">
        <v>5774.8440850971447</v>
      </c>
      <c r="E194" s="362">
        <v>-1862.8937262133886</v>
      </c>
      <c r="F194" s="367">
        <v>-0.24390647757699621</v>
      </c>
      <c r="G194" s="368">
        <v>0.65869688288429828</v>
      </c>
      <c r="H194" s="368">
        <v>-0.19451708457059202</v>
      </c>
      <c r="I194" s="369">
        <v>6.3960933044800363</v>
      </c>
      <c r="J194" s="369">
        <v>-0.42983525917660348</v>
      </c>
      <c r="K194" s="367">
        <v>-6.2970957748544235E-2</v>
      </c>
      <c r="L194" s="370">
        <v>36936.44158710599</v>
      </c>
      <c r="M194" s="370">
        <v>-15198.211100838926</v>
      </c>
      <c r="N194" s="367">
        <v>-0.29151841083144309</v>
      </c>
      <c r="O194" s="362">
        <v>17069.837166666985</v>
      </c>
      <c r="P194" s="362">
        <v>-5623.4596024436978</v>
      </c>
      <c r="Q194" s="367">
        <v>-0.24780267317079083</v>
      </c>
      <c r="R194" s="255"/>
    </row>
    <row r="195" spans="1:18">
      <c r="A195" s="378"/>
      <c r="B195" s="378"/>
      <c r="C195" s="175" t="s">
        <v>307</v>
      </c>
      <c r="D195" s="362">
        <v>3.2876433134078979</v>
      </c>
      <c r="E195" s="362">
        <v>-8.798626365768909</v>
      </c>
      <c r="F195" s="363">
        <v>-0.72798527579836203</v>
      </c>
      <c r="G195" s="364">
        <v>3.7499893861476602E-4</v>
      </c>
      <c r="H195" s="364">
        <v>-9.7516184975756444E-4</v>
      </c>
      <c r="I195" s="365">
        <v>5.5138345159285853</v>
      </c>
      <c r="J195" s="365">
        <v>1.1170298694807501</v>
      </c>
      <c r="K195" s="363">
        <v>0.25405492381454681</v>
      </c>
      <c r="L195" s="366">
        <v>18.127521177530287</v>
      </c>
      <c r="M195" s="366">
        <v>-35.013445506095891</v>
      </c>
      <c r="N195" s="363">
        <v>-0.65887859576488006</v>
      </c>
      <c r="O195" s="362">
        <v>10.497358202934265</v>
      </c>
      <c r="P195" s="362">
        <v>-30.0657879114151</v>
      </c>
      <c r="Q195" s="363">
        <v>-0.74120946700382329</v>
      </c>
      <c r="R195" s="255"/>
    </row>
    <row r="196" spans="1:18">
      <c r="A196" s="378"/>
      <c r="B196" s="378"/>
      <c r="C196" s="175" t="s">
        <v>232</v>
      </c>
      <c r="D196" s="362">
        <v>1036.9454993588806</v>
      </c>
      <c r="E196" s="362">
        <v>460.10457545334111</v>
      </c>
      <c r="F196" s="367">
        <v>0.79762817855947654</v>
      </c>
      <c r="G196" s="368">
        <v>0.11827726568605823</v>
      </c>
      <c r="H196" s="368">
        <v>5.3838194139644371E-2</v>
      </c>
      <c r="I196" s="369">
        <v>3.7341134742766622</v>
      </c>
      <c r="J196" s="369">
        <v>-1.259743560576073</v>
      </c>
      <c r="K196" s="367">
        <v>-0.25225863531618337</v>
      </c>
      <c r="L196" s="370">
        <v>3872.0721612465381</v>
      </c>
      <c r="M196" s="370">
        <v>991.41105540990839</v>
      </c>
      <c r="N196" s="367">
        <v>0.34416094743014664</v>
      </c>
      <c r="O196" s="362">
        <v>1677.2580779790878</v>
      </c>
      <c r="P196" s="362">
        <v>218.4123113155365</v>
      </c>
      <c r="Q196" s="367">
        <v>0.14971583446758441</v>
      </c>
      <c r="R196" s="255"/>
    </row>
    <row r="197" spans="1:18">
      <c r="A197" s="378"/>
      <c r="B197" s="378"/>
      <c r="C197" s="175" t="s">
        <v>308</v>
      </c>
      <c r="D197" s="362">
        <v>2573.6804656879904</v>
      </c>
      <c r="E197" s="362">
        <v>-213.53341968618952</v>
      </c>
      <c r="F197" s="363">
        <v>-7.6611780964029944E-2</v>
      </c>
      <c r="G197" s="364">
        <v>0.29356209021535351</v>
      </c>
      <c r="H197" s="364">
        <v>-1.7798403694742559E-2</v>
      </c>
      <c r="I197" s="365">
        <v>3.7255789778190125</v>
      </c>
      <c r="J197" s="365">
        <v>0.46129079965546937</v>
      </c>
      <c r="K197" s="363">
        <v>0.14131436150192692</v>
      </c>
      <c r="L197" s="366">
        <v>9588.4498385906227</v>
      </c>
      <c r="M197" s="366">
        <v>490.18050255041089</v>
      </c>
      <c r="N197" s="363">
        <v>5.3876235627439602E-2</v>
      </c>
      <c r="O197" s="362">
        <v>6282.1013408899307</v>
      </c>
      <c r="P197" s="362">
        <v>-298.52946573446025</v>
      </c>
      <c r="Q197" s="363">
        <v>-4.5364870710258597E-2</v>
      </c>
      <c r="R197" s="255"/>
    </row>
    <row r="198" spans="1:18">
      <c r="A198" s="378" t="s">
        <v>296</v>
      </c>
      <c r="B198" s="378" t="s">
        <v>319</v>
      </c>
      <c r="C198" s="175" t="s">
        <v>221</v>
      </c>
      <c r="D198" s="362">
        <v>9667777.6417800635</v>
      </c>
      <c r="E198" s="362">
        <v>231043.63564757816</v>
      </c>
      <c r="F198" s="367">
        <v>2.4483432032463125E-2</v>
      </c>
      <c r="G198" s="368">
        <v>9.3151071661903693</v>
      </c>
      <c r="H198" s="368">
        <v>2.088171617433332E-2</v>
      </c>
      <c r="I198" s="369">
        <v>2.5755323763470739</v>
      </c>
      <c r="J198" s="369">
        <v>8.8612111815188577E-2</v>
      </c>
      <c r="K198" s="367">
        <v>3.5631263727656383E-2</v>
      </c>
      <c r="L198" s="370">
        <v>24899674.323728915</v>
      </c>
      <c r="M198" s="370">
        <v>1431269.2928808779</v>
      </c>
      <c r="N198" s="367">
        <v>6.0987071383826315E-2</v>
      </c>
      <c r="O198" s="362">
        <v>9924365.8617674112</v>
      </c>
      <c r="P198" s="362">
        <v>177815.856162671</v>
      </c>
      <c r="Q198" s="367">
        <v>1.8243979260396576E-2</v>
      </c>
      <c r="R198" s="255"/>
    </row>
    <row r="199" spans="1:18">
      <c r="A199" s="378"/>
      <c r="B199" s="378"/>
      <c r="C199" s="175" t="s">
        <v>303</v>
      </c>
      <c r="D199" s="362">
        <v>27197926.558468547</v>
      </c>
      <c r="E199" s="362">
        <v>-219810.26559149101</v>
      </c>
      <c r="F199" s="363">
        <v>-8.0170827738998383E-3</v>
      </c>
      <c r="G199" s="364">
        <v>26.205774478658959</v>
      </c>
      <c r="H199" s="364">
        <v>-0.7979142134691557</v>
      </c>
      <c r="I199" s="365">
        <v>2.3196927073245788</v>
      </c>
      <c r="J199" s="365">
        <v>-3.0519270395394926E-3</v>
      </c>
      <c r="K199" s="363">
        <v>-1.3139313699781713E-3</v>
      </c>
      <c r="L199" s="366">
        <v>63090831.892028973</v>
      </c>
      <c r="M199" s="366">
        <v>-593569.20246398449</v>
      </c>
      <c r="N199" s="363">
        <v>-9.320480247325633E-3</v>
      </c>
      <c r="O199" s="362">
        <v>15153578.102517128</v>
      </c>
      <c r="P199" s="362">
        <v>-300008.73210659437</v>
      </c>
      <c r="Q199" s="363">
        <v>-1.9413533913979476E-2</v>
      </c>
      <c r="R199" s="255"/>
    </row>
    <row r="200" spans="1:18">
      <c r="A200" s="378"/>
      <c r="B200" s="378"/>
      <c r="C200" s="175" t="s">
        <v>223</v>
      </c>
      <c r="D200" s="362">
        <v>17001717.279522099</v>
      </c>
      <c r="E200" s="362">
        <v>1830205.1119760871</v>
      </c>
      <c r="F200" s="367">
        <v>0.12063432384091231</v>
      </c>
      <c r="G200" s="368">
        <v>16.381512311950399</v>
      </c>
      <c r="H200" s="368">
        <v>1.43911228126181</v>
      </c>
      <c r="I200" s="369">
        <v>2.4851803093265952</v>
      </c>
      <c r="J200" s="369">
        <v>4.6849289376457826E-2</v>
      </c>
      <c r="K200" s="367">
        <v>1.9213670741643547E-2</v>
      </c>
      <c r="L200" s="370">
        <v>42252333.007806048</v>
      </c>
      <c r="M200" s="370">
        <v>5259164.2701276615</v>
      </c>
      <c r="N200" s="367">
        <v>0.14216582276097595</v>
      </c>
      <c r="O200" s="362">
        <v>13059489.097943783</v>
      </c>
      <c r="P200" s="362">
        <v>1107823.8388491012</v>
      </c>
      <c r="Q200" s="367">
        <v>9.2692006915613454E-2</v>
      </c>
      <c r="R200" s="255"/>
    </row>
    <row r="201" spans="1:18">
      <c r="A201" s="378"/>
      <c r="B201" s="378"/>
      <c r="C201" s="175" t="s">
        <v>304</v>
      </c>
      <c r="D201" s="362">
        <v>2221737.3880042639</v>
      </c>
      <c r="E201" s="362">
        <v>-108952.59548273822</v>
      </c>
      <c r="F201" s="363">
        <v>-4.6746927414057698E-2</v>
      </c>
      <c r="G201" s="364">
        <v>2.1406907183046284</v>
      </c>
      <c r="H201" s="364">
        <v>-0.15480242016311596</v>
      </c>
      <c r="I201" s="365">
        <v>2.5263988733149123</v>
      </c>
      <c r="J201" s="365">
        <v>3.49691277167965E-2</v>
      </c>
      <c r="K201" s="363">
        <v>1.4035767124712354E-2</v>
      </c>
      <c r="L201" s="366">
        <v>5612994.833855588</v>
      </c>
      <c r="M201" s="366">
        <v>-193755.51877151057</v>
      </c>
      <c r="N201" s="363">
        <v>-3.3367289276324992E-2</v>
      </c>
      <c r="O201" s="362">
        <v>1708855.9619175196</v>
      </c>
      <c r="P201" s="362">
        <v>-111605.52615647763</v>
      </c>
      <c r="Q201" s="363">
        <v>-6.1306172576357815E-2</v>
      </c>
      <c r="R201" s="255"/>
    </row>
    <row r="202" spans="1:18">
      <c r="A202" s="378"/>
      <c r="B202" s="378"/>
      <c r="C202" s="175" t="s">
        <v>225</v>
      </c>
      <c r="D202" s="362">
        <v>12206124.379922681</v>
      </c>
      <c r="E202" s="362">
        <v>1488995.1755081527</v>
      </c>
      <c r="F202" s="367">
        <v>0.13893601048448831</v>
      </c>
      <c r="G202" s="368">
        <v>11.760857654758148</v>
      </c>
      <c r="H202" s="368">
        <v>1.2055728562198524</v>
      </c>
      <c r="I202" s="369">
        <v>2.4060658286868875</v>
      </c>
      <c r="J202" s="369">
        <v>-8.0363657586586257E-3</v>
      </c>
      <c r="K202" s="367">
        <v>-3.3289252531019556E-3</v>
      </c>
      <c r="L202" s="370">
        <v>29368738.771233886</v>
      </c>
      <c r="M202" s="370">
        <v>3496493.6407003254</v>
      </c>
      <c r="N202" s="367">
        <v>0.13514457763751936</v>
      </c>
      <c r="O202" s="362">
        <v>8149427.6468769312</v>
      </c>
      <c r="P202" s="362">
        <v>870577.30099079944</v>
      </c>
      <c r="Q202" s="367">
        <v>0.11960368184830633</v>
      </c>
      <c r="R202" s="255"/>
    </row>
    <row r="203" spans="1:18">
      <c r="A203" s="378"/>
      <c r="B203" s="378"/>
      <c r="C203" s="175" t="s">
        <v>226</v>
      </c>
      <c r="D203" s="362">
        <v>3338668.9446007404</v>
      </c>
      <c r="E203" s="362">
        <v>111520.58805780811</v>
      </c>
      <c r="F203" s="363">
        <v>3.4557006910359095E-2</v>
      </c>
      <c r="G203" s="364">
        <v>3.2168777731281524</v>
      </c>
      <c r="H203" s="364">
        <v>3.846410089079022E-2</v>
      </c>
      <c r="I203" s="365">
        <v>2.359787651709051</v>
      </c>
      <c r="J203" s="365">
        <v>1.0197239628814803E-2</v>
      </c>
      <c r="K203" s="363">
        <v>4.3400073376136062E-3</v>
      </c>
      <c r="L203" s="366">
        <v>7878549.7486133175</v>
      </c>
      <c r="M203" s="366">
        <v>296072.91171955131</v>
      </c>
      <c r="N203" s="363">
        <v>3.9046991911529584E-2</v>
      </c>
      <c r="O203" s="362">
        <v>4489966.1176228523</v>
      </c>
      <c r="P203" s="362">
        <v>-18442.808356482536</v>
      </c>
      <c r="Q203" s="363">
        <v>-4.090757661801123E-3</v>
      </c>
      <c r="R203" s="255"/>
    </row>
    <row r="204" spans="1:18">
      <c r="A204" s="378"/>
      <c r="B204" s="378"/>
      <c r="C204" s="175" t="s">
        <v>305</v>
      </c>
      <c r="D204" s="362">
        <v>216925.66211852251</v>
      </c>
      <c r="E204" s="362">
        <v>-13003.925456644589</v>
      </c>
      <c r="F204" s="367">
        <v>-5.6556120479246408E-2</v>
      </c>
      <c r="G204" s="368">
        <v>0.20901243952884133</v>
      </c>
      <c r="H204" s="368">
        <v>-1.7444873262222049E-2</v>
      </c>
      <c r="I204" s="369">
        <v>3.2429868801453612</v>
      </c>
      <c r="J204" s="369">
        <v>0.20730907765760298</v>
      </c>
      <c r="K204" s="367">
        <v>6.8290869830688813E-2</v>
      </c>
      <c r="L204" s="370">
        <v>703487.07621721411</v>
      </c>
      <c r="M204" s="370">
        <v>5494.9310801143292</v>
      </c>
      <c r="N204" s="367">
        <v>7.8724826896655314E-3</v>
      </c>
      <c r="O204" s="362">
        <v>429590.10995602608</v>
      </c>
      <c r="P204" s="362">
        <v>18542.8149443937</v>
      </c>
      <c r="Q204" s="367">
        <v>4.5111146988253387E-2</v>
      </c>
      <c r="R204" s="255"/>
    </row>
    <row r="205" spans="1:18">
      <c r="A205" s="378"/>
      <c r="B205" s="378"/>
      <c r="C205" s="175" t="s">
        <v>228</v>
      </c>
      <c r="D205" s="362">
        <v>1980433.2188299673</v>
      </c>
      <c r="E205" s="362">
        <v>-5771.9382517572958</v>
      </c>
      <c r="F205" s="363">
        <v>-2.9060131231548316E-3</v>
      </c>
      <c r="G205" s="364">
        <v>1.9081890743080629</v>
      </c>
      <c r="H205" s="364">
        <v>-4.8021465048628809E-2</v>
      </c>
      <c r="I205" s="365">
        <v>2.4823621055920553</v>
      </c>
      <c r="J205" s="365">
        <v>-0.10198761397997913</v>
      </c>
      <c r="K205" s="363">
        <v>-3.9463549846832716E-2</v>
      </c>
      <c r="L205" s="366">
        <v>4916152.375079209</v>
      </c>
      <c r="M205" s="366">
        <v>-216896.36563747469</v>
      </c>
      <c r="N205" s="363">
        <v>-4.2254881376246452E-2</v>
      </c>
      <c r="O205" s="362">
        <v>2649456.7676962614</v>
      </c>
      <c r="P205" s="362">
        <v>20124.049934843089</v>
      </c>
      <c r="Q205" s="363">
        <v>7.6536718989205976E-3</v>
      </c>
      <c r="R205" s="255"/>
    </row>
    <row r="206" spans="1:18">
      <c r="A206" s="378"/>
      <c r="B206" s="378"/>
      <c r="C206" s="175" t="s">
        <v>306</v>
      </c>
      <c r="D206" s="362">
        <v>1152374.5826630397</v>
      </c>
      <c r="E206" s="362">
        <v>-51892.257773077581</v>
      </c>
      <c r="F206" s="367">
        <v>-4.3090331835662889E-2</v>
      </c>
      <c r="G206" s="368">
        <v>1.1103371561536706</v>
      </c>
      <c r="H206" s="368">
        <v>-7.5743484639864356E-2</v>
      </c>
      <c r="I206" s="369">
        <v>2.3375239500573217</v>
      </c>
      <c r="J206" s="369">
        <v>-7.2155891080361911E-2</v>
      </c>
      <c r="K206" s="367">
        <v>-2.9944181732580254E-2</v>
      </c>
      <c r="L206" s="370">
        <v>2693703.1864121663</v>
      </c>
      <c r="M206" s="370">
        <v>-208194.34233731683</v>
      </c>
      <c r="N206" s="367">
        <v>-7.1744208840838763E-2</v>
      </c>
      <c r="O206" s="362">
        <v>509531.37583148479</v>
      </c>
      <c r="P206" s="362">
        <v>-49584.769741440192</v>
      </c>
      <c r="Q206" s="367">
        <v>-8.8684202976522519E-2</v>
      </c>
      <c r="R206" s="255"/>
    </row>
    <row r="207" spans="1:18">
      <c r="A207" s="378"/>
      <c r="B207" s="378"/>
      <c r="C207" s="175" t="s">
        <v>230</v>
      </c>
      <c r="D207" s="362">
        <v>426842.43374720745</v>
      </c>
      <c r="E207" s="362">
        <v>-17228.931118912355</v>
      </c>
      <c r="F207" s="363">
        <v>-3.8797662902913345E-2</v>
      </c>
      <c r="G207" s="364">
        <v>0.41127166560490525</v>
      </c>
      <c r="H207" s="364">
        <v>-2.6093568837425252E-2</v>
      </c>
      <c r="I207" s="365">
        <v>3.4152486413439278</v>
      </c>
      <c r="J207" s="365">
        <v>0.11110628097401776</v>
      </c>
      <c r="K207" s="363">
        <v>3.3626360143144386E-2</v>
      </c>
      <c r="L207" s="366">
        <v>1457773.0419230857</v>
      </c>
      <c r="M207" s="366">
        <v>-9501.9657583429944</v>
      </c>
      <c r="N207" s="363">
        <v>-6.4759269452547225E-3</v>
      </c>
      <c r="O207" s="362">
        <v>927772.88829779625</v>
      </c>
      <c r="P207" s="362">
        <v>-50242.656344373478</v>
      </c>
      <c r="Q207" s="363">
        <v>-5.1372042724286096E-2</v>
      </c>
      <c r="R207" s="255"/>
    </row>
    <row r="208" spans="1:18">
      <c r="A208" s="378"/>
      <c r="B208" s="378"/>
      <c r="C208" s="175" t="s">
        <v>307</v>
      </c>
      <c r="D208" s="362">
        <v>190921.79884827894</v>
      </c>
      <c r="E208" s="362">
        <v>1029.9401628922787</v>
      </c>
      <c r="F208" s="367">
        <v>5.4238247496365098E-3</v>
      </c>
      <c r="G208" s="368">
        <v>0.18395717015126795</v>
      </c>
      <c r="H208" s="368">
        <v>-3.0670423143632775E-3</v>
      </c>
      <c r="I208" s="369">
        <v>2.9490001829809049</v>
      </c>
      <c r="J208" s="369">
        <v>0.22779240287179414</v>
      </c>
      <c r="K208" s="367">
        <v>8.3710036600975937E-2</v>
      </c>
      <c r="L208" s="370">
        <v>563028.41973861807</v>
      </c>
      <c r="M208" s="370">
        <v>46293.216504564101</v>
      </c>
      <c r="N208" s="367">
        <v>8.9587889918921776E-2</v>
      </c>
      <c r="O208" s="362">
        <v>291826.71758139133</v>
      </c>
      <c r="P208" s="362">
        <v>-5168.4974779170007</v>
      </c>
      <c r="Q208" s="367">
        <v>-1.740262878270574E-2</v>
      </c>
      <c r="R208" s="255"/>
    </row>
    <row r="209" spans="1:18">
      <c r="A209" s="378"/>
      <c r="B209" s="378"/>
      <c r="C209" s="175" t="s">
        <v>232</v>
      </c>
      <c r="D209" s="362">
        <v>1144590.6867274211</v>
      </c>
      <c r="E209" s="362">
        <v>-91266.561282628682</v>
      </c>
      <c r="F209" s="363">
        <v>-7.384878911345473E-2</v>
      </c>
      <c r="G209" s="364">
        <v>1.1028372086479055</v>
      </c>
      <c r="H209" s="364">
        <v>-0.11435677812520484</v>
      </c>
      <c r="I209" s="365">
        <v>2.1878230119867026</v>
      </c>
      <c r="J209" s="365">
        <v>-5.9747873542387531E-2</v>
      </c>
      <c r="K209" s="363">
        <v>-2.6583309975704086E-2</v>
      </c>
      <c r="L209" s="366">
        <v>2504161.8437279146</v>
      </c>
      <c r="M209" s="366">
        <v>-273514.92556957761</v>
      </c>
      <c r="N209" s="363">
        <v>-9.8468953836825593E-2</v>
      </c>
      <c r="O209" s="362">
        <v>1034822.0634095669</v>
      </c>
      <c r="P209" s="362">
        <v>-221771.77276366577</v>
      </c>
      <c r="Q209" s="363">
        <v>-0.17648644007282283</v>
      </c>
      <c r="R209" s="255"/>
    </row>
    <row r="210" spans="1:18">
      <c r="A210" s="378"/>
      <c r="B210" s="378"/>
      <c r="C210" s="175" t="s">
        <v>308</v>
      </c>
      <c r="D210" s="362">
        <v>375895.26654991833</v>
      </c>
      <c r="E210" s="362">
        <v>-9426.2578702313476</v>
      </c>
      <c r="F210" s="367">
        <v>-2.4463356632922161E-2</v>
      </c>
      <c r="G210" s="368">
        <v>0.3621829980909112</v>
      </c>
      <c r="H210" s="368">
        <v>-1.7319604862339022E-2</v>
      </c>
      <c r="I210" s="369">
        <v>2.2711486398931835</v>
      </c>
      <c r="J210" s="369">
        <v>0.18848627394165973</v>
      </c>
      <c r="K210" s="367">
        <v>9.0502559139269981E-2</v>
      </c>
      <c r="L210" s="370">
        <v>853714.02336713264</v>
      </c>
      <c r="M210" s="370">
        <v>51219.385666215792</v>
      </c>
      <c r="N210" s="367">
        <v>6.3825206125931566E-2</v>
      </c>
      <c r="O210" s="362">
        <v>941070.36056983471</v>
      </c>
      <c r="P210" s="362">
        <v>32475.626055752742</v>
      </c>
      <c r="Q210" s="367">
        <v>3.574269674050088E-2</v>
      </c>
      <c r="R210" s="255"/>
    </row>
    <row r="211" spans="1:18">
      <c r="A211" s="378"/>
      <c r="B211" s="378" t="s">
        <v>320</v>
      </c>
      <c r="C211" s="175" t="s">
        <v>221</v>
      </c>
      <c r="D211" s="362">
        <v>120268547.86411135</v>
      </c>
      <c r="E211" s="362">
        <v>3921690.9900988638</v>
      </c>
      <c r="F211" s="363">
        <v>3.3706892437545703E-2</v>
      </c>
      <c r="G211" s="364">
        <v>9.2242784098824444</v>
      </c>
      <c r="H211" s="364">
        <v>-0.1924361461654378</v>
      </c>
      <c r="I211" s="365">
        <v>2.5369874466959033</v>
      </c>
      <c r="J211" s="365">
        <v>0.15389691658199789</v>
      </c>
      <c r="K211" s="363">
        <v>6.4578711818657611E-2</v>
      </c>
      <c r="L211" s="366">
        <v>305119796.16359586</v>
      </c>
      <c r="M211" s="366">
        <v>27854703.338618755</v>
      </c>
      <c r="N211" s="363">
        <v>0.10046235194922992</v>
      </c>
      <c r="O211" s="362">
        <v>124782397.75949879</v>
      </c>
      <c r="P211" s="362">
        <v>2200668.4908080697</v>
      </c>
      <c r="Q211" s="363">
        <v>1.7952663124733342E-2</v>
      </c>
      <c r="R211" s="255"/>
    </row>
    <row r="212" spans="1:18">
      <c r="A212" s="378"/>
      <c r="B212" s="378"/>
      <c r="C212" s="175" t="s">
        <v>303</v>
      </c>
      <c r="D212" s="362">
        <v>345148156.9821406</v>
      </c>
      <c r="E212" s="362">
        <v>-1087263.0065826774</v>
      </c>
      <c r="F212" s="367">
        <v>-3.1402419966683045E-3</v>
      </c>
      <c r="G212" s="368">
        <v>26.471947564032398</v>
      </c>
      <c r="H212" s="368">
        <v>-1.5511568568951368</v>
      </c>
      <c r="I212" s="369">
        <v>2.3005680561969921</v>
      </c>
      <c r="J212" s="369">
        <v>0.13807255193537671</v>
      </c>
      <c r="K212" s="367">
        <v>6.384871166819911E-2</v>
      </c>
      <c r="L212" s="370">
        <v>794036824.60837746</v>
      </c>
      <c r="M212" s="370">
        <v>45304285.466631174</v>
      </c>
      <c r="N212" s="367">
        <v>6.0507969265717186E-2</v>
      </c>
      <c r="O212" s="362">
        <v>192299675.0417867</v>
      </c>
      <c r="P212" s="362">
        <v>-1827451.9669026136</v>
      </c>
      <c r="Q212" s="367">
        <v>-9.4136867683660471E-3</v>
      </c>
      <c r="R212" s="255"/>
    </row>
    <row r="213" spans="1:18">
      <c r="A213" s="378"/>
      <c r="B213" s="378"/>
      <c r="C213" s="175" t="s">
        <v>223</v>
      </c>
      <c r="D213" s="362">
        <v>200421656.92384908</v>
      </c>
      <c r="E213" s="362">
        <v>24456462.361151636</v>
      </c>
      <c r="F213" s="363">
        <v>0.13898465785765179</v>
      </c>
      <c r="G213" s="364">
        <v>15.371809136037644</v>
      </c>
      <c r="H213" s="364">
        <v>1.1297913152153161</v>
      </c>
      <c r="I213" s="365">
        <v>2.4680163036104337</v>
      </c>
      <c r="J213" s="365">
        <v>0.14949566028263206</v>
      </c>
      <c r="K213" s="363">
        <v>6.4478899816073701E-2</v>
      </c>
      <c r="L213" s="366">
        <v>494643916.88467646</v>
      </c>
      <c r="M213" s="366">
        <v>86664980.783869445</v>
      </c>
      <c r="N213" s="363">
        <v>0.21242513550370037</v>
      </c>
      <c r="O213" s="362">
        <v>156580352.94513831</v>
      </c>
      <c r="P213" s="362">
        <v>16596196.306062609</v>
      </c>
      <c r="Q213" s="363">
        <v>0.1185576761293991</v>
      </c>
      <c r="R213" s="255"/>
    </row>
    <row r="214" spans="1:18">
      <c r="A214" s="378"/>
      <c r="B214" s="378"/>
      <c r="C214" s="175" t="s">
        <v>304</v>
      </c>
      <c r="D214" s="362">
        <v>28520831.819709398</v>
      </c>
      <c r="E214" s="362">
        <v>-654635.43098505214</v>
      </c>
      <c r="F214" s="367">
        <v>-2.2437873071920387E-2</v>
      </c>
      <c r="G214" s="368">
        <v>2.1874721018805872</v>
      </c>
      <c r="H214" s="368">
        <v>-0.17388990239439606</v>
      </c>
      <c r="I214" s="369">
        <v>2.5077870941000779</v>
      </c>
      <c r="J214" s="369">
        <v>0.25681630716551718</v>
      </c>
      <c r="K214" s="367">
        <v>0.11409135500832389</v>
      </c>
      <c r="L214" s="370">
        <v>71524173.950466067</v>
      </c>
      <c r="M214" s="370">
        <v>5851049.473986879</v>
      </c>
      <c r="N214" s="367">
        <v>8.909351459412336E-2</v>
      </c>
      <c r="O214" s="362">
        <v>22515582.948808316</v>
      </c>
      <c r="P214" s="362">
        <v>1111574.0779253356</v>
      </c>
      <c r="Q214" s="367">
        <v>5.1932985294052526E-2</v>
      </c>
      <c r="R214" s="255"/>
    </row>
    <row r="215" spans="1:18">
      <c r="A215" s="378"/>
      <c r="B215" s="378"/>
      <c r="C215" s="175" t="s">
        <v>225</v>
      </c>
      <c r="D215" s="362">
        <v>143869302.73912379</v>
      </c>
      <c r="E215" s="362">
        <v>20009788.915666938</v>
      </c>
      <c r="F215" s="363">
        <v>0.1615522966139516</v>
      </c>
      <c r="G215" s="364">
        <v>11.034393668748622</v>
      </c>
      <c r="H215" s="364">
        <v>1.009630490235299</v>
      </c>
      <c r="I215" s="365">
        <v>2.3990218453082894</v>
      </c>
      <c r="J215" s="365">
        <v>7.0568948392951025E-2</v>
      </c>
      <c r="K215" s="363">
        <v>3.0307226092672331E-2</v>
      </c>
      <c r="L215" s="366">
        <v>345145600.14042968</v>
      </c>
      <c r="M215" s="366">
        <v>56744556.367676139</v>
      </c>
      <c r="N215" s="363">
        <v>0.19675572468589322</v>
      </c>
      <c r="O215" s="362">
        <v>97248967.956785813</v>
      </c>
      <c r="P215" s="362">
        <v>11258484.192170903</v>
      </c>
      <c r="Q215" s="363">
        <v>0.13092709447930528</v>
      </c>
      <c r="R215" s="255"/>
    </row>
    <row r="216" spans="1:18">
      <c r="A216" s="378"/>
      <c r="B216" s="378"/>
      <c r="C216" s="175" t="s">
        <v>226</v>
      </c>
      <c r="D216" s="362">
        <v>43141148.31548398</v>
      </c>
      <c r="E216" s="362">
        <v>4266519.5054491609</v>
      </c>
      <c r="F216" s="367">
        <v>0.10975074582185675</v>
      </c>
      <c r="G216" s="368">
        <v>3.3088115725292138</v>
      </c>
      <c r="H216" s="368">
        <v>0.16243278059659039</v>
      </c>
      <c r="I216" s="369">
        <v>2.3460859396684071</v>
      </c>
      <c r="J216" s="369">
        <v>9.2370747184563839E-2</v>
      </c>
      <c r="K216" s="367">
        <v>4.0985989486435982E-2</v>
      </c>
      <c r="L216" s="370">
        <v>101212841.48410635</v>
      </c>
      <c r="M216" s="370">
        <v>13600499.93276076</v>
      </c>
      <c r="N216" s="367">
        <v>0.15523497822267573</v>
      </c>
      <c r="O216" s="362">
        <v>58633177.409607179</v>
      </c>
      <c r="P216" s="362">
        <v>3343013.6695276201</v>
      </c>
      <c r="Q216" s="367">
        <v>6.0463081376340481E-2</v>
      </c>
      <c r="R216" s="255"/>
    </row>
    <row r="217" spans="1:18">
      <c r="A217" s="378"/>
      <c r="B217" s="378"/>
      <c r="C217" s="175" t="s">
        <v>305</v>
      </c>
      <c r="D217" s="362">
        <v>2789361.2194143874</v>
      </c>
      <c r="E217" s="362">
        <v>-1119187.1904942393</v>
      </c>
      <c r="F217" s="363">
        <v>-0.28634343830997949</v>
      </c>
      <c r="G217" s="364">
        <v>0.21393660213374374</v>
      </c>
      <c r="H217" s="364">
        <v>-0.10240786727001353</v>
      </c>
      <c r="I217" s="365">
        <v>3.2322632521691883</v>
      </c>
      <c r="J217" s="365">
        <v>7.6560224113091824E-2</v>
      </c>
      <c r="K217" s="363">
        <v>2.4260909037518874E-2</v>
      </c>
      <c r="L217" s="366">
        <v>9015949.7665389609</v>
      </c>
      <c r="M217" s="366">
        <v>-3318268.2859135326</v>
      </c>
      <c r="N217" s="363">
        <v>-0.26902948138278937</v>
      </c>
      <c r="O217" s="362">
        <v>5534989.3263583705</v>
      </c>
      <c r="P217" s="362">
        <v>-1964871.8767351098</v>
      </c>
      <c r="Q217" s="363">
        <v>-0.26198776531019746</v>
      </c>
      <c r="R217" s="255"/>
    </row>
    <row r="218" spans="1:18">
      <c r="A218" s="378"/>
      <c r="B218" s="378"/>
      <c r="C218" s="175" t="s">
        <v>228</v>
      </c>
      <c r="D218" s="362">
        <v>26006858.469886318</v>
      </c>
      <c r="E218" s="362">
        <v>875462.24992856011</v>
      </c>
      <c r="F218" s="367">
        <v>3.4835400399812394E-2</v>
      </c>
      <c r="G218" s="368">
        <v>1.9946570184225723</v>
      </c>
      <c r="H218" s="368">
        <v>-3.9391781490842659E-2</v>
      </c>
      <c r="I218" s="369">
        <v>2.489402361766929</v>
      </c>
      <c r="J218" s="369">
        <v>-6.4405527143959862E-2</v>
      </c>
      <c r="K218" s="367">
        <v>-2.5219409581911271E-2</v>
      </c>
      <c r="L218" s="370">
        <v>64741534.897073261</v>
      </c>
      <c r="M218" s="370">
        <v>560776.97119984776</v>
      </c>
      <c r="N218" s="367">
        <v>8.7374625872683846E-3</v>
      </c>
      <c r="O218" s="362">
        <v>34254831.513600819</v>
      </c>
      <c r="P218" s="362">
        <v>422498.82058430463</v>
      </c>
      <c r="Q218" s="367">
        <v>1.24880192098464E-2</v>
      </c>
      <c r="R218" s="255"/>
    </row>
    <row r="219" spans="1:18">
      <c r="A219" s="378"/>
      <c r="B219" s="378"/>
      <c r="C219" s="175" t="s">
        <v>306</v>
      </c>
      <c r="D219" s="362">
        <v>14227301.629434921</v>
      </c>
      <c r="E219" s="362">
        <v>-17102897.885109141</v>
      </c>
      <c r="F219" s="363">
        <v>-0.54589176418010543</v>
      </c>
      <c r="G219" s="364">
        <v>1.0911962735225096</v>
      </c>
      <c r="H219" s="364">
        <v>-1.4445623514996111</v>
      </c>
      <c r="I219" s="365">
        <v>2.3869028394431573</v>
      </c>
      <c r="J219" s="365">
        <v>0.65034537178713325</v>
      </c>
      <c r="K219" s="363">
        <v>0.37450264900530961</v>
      </c>
      <c r="L219" s="366">
        <v>33959186.656912468</v>
      </c>
      <c r="M219" s="366">
        <v>-20447505.273222163</v>
      </c>
      <c r="N219" s="363">
        <v>-0.37582702693042719</v>
      </c>
      <c r="O219" s="362">
        <v>6536310.8427543156</v>
      </c>
      <c r="P219" s="362">
        <v>-3087910.0090828054</v>
      </c>
      <c r="Q219" s="363">
        <v>-0.32084779190134327</v>
      </c>
      <c r="R219" s="255"/>
    </row>
    <row r="220" spans="1:18">
      <c r="A220" s="378"/>
      <c r="B220" s="378"/>
      <c r="C220" s="175" t="s">
        <v>230</v>
      </c>
      <c r="D220" s="362">
        <v>5539646.545905808</v>
      </c>
      <c r="E220" s="362">
        <v>-557743.59235332627</v>
      </c>
      <c r="F220" s="367">
        <v>-9.1472511961087605E-2</v>
      </c>
      <c r="G220" s="368">
        <v>0.42487618699374885</v>
      </c>
      <c r="H220" s="368">
        <v>-6.862560593412248E-2</v>
      </c>
      <c r="I220" s="369">
        <v>3.3516468495320639</v>
      </c>
      <c r="J220" s="369">
        <v>0.12078041028190789</v>
      </c>
      <c r="K220" s="367">
        <v>3.7383287905252909E-2</v>
      </c>
      <c r="L220" s="370">
        <v>18566938.893106382</v>
      </c>
      <c r="M220" s="370">
        <v>-1132914.2716099247</v>
      </c>
      <c r="N220" s="367">
        <v>-5.7508767305892737E-2</v>
      </c>
      <c r="O220" s="362">
        <v>12077515.580182776</v>
      </c>
      <c r="P220" s="362">
        <v>-1233776.120387936</v>
      </c>
      <c r="Q220" s="367">
        <v>-9.2686431049740933E-2</v>
      </c>
      <c r="R220" s="255"/>
    </row>
    <row r="221" spans="1:18">
      <c r="A221" s="378"/>
      <c r="B221" s="378"/>
      <c r="C221" s="175" t="s">
        <v>307</v>
      </c>
      <c r="D221" s="362">
        <v>2573653.1457356275</v>
      </c>
      <c r="E221" s="362">
        <v>695367.96251239069</v>
      </c>
      <c r="F221" s="363">
        <v>0.37021426177632005</v>
      </c>
      <c r="G221" s="364">
        <v>0.19739236540511462</v>
      </c>
      <c r="H221" s="364">
        <v>4.5370420846524762E-2</v>
      </c>
      <c r="I221" s="365">
        <v>2.9426615018174731</v>
      </c>
      <c r="J221" s="365">
        <v>0.48418118841511504</v>
      </c>
      <c r="K221" s="363">
        <v>0.19694328475018108</v>
      </c>
      <c r="L221" s="366">
        <v>7573390.030987666</v>
      </c>
      <c r="M221" s="366">
        <v>2955662.8850779971</v>
      </c>
      <c r="N221" s="363">
        <v>0.64006875930209306</v>
      </c>
      <c r="O221" s="362">
        <v>4009691.9408387095</v>
      </c>
      <c r="P221" s="362">
        <v>1078232.9858093765</v>
      </c>
      <c r="Q221" s="363">
        <v>0.36781445769844912</v>
      </c>
      <c r="R221" s="255"/>
    </row>
    <row r="222" spans="1:18">
      <c r="A222" s="378"/>
      <c r="B222" s="378"/>
      <c r="C222" s="175" t="s">
        <v>232</v>
      </c>
      <c r="D222" s="362">
        <v>14979975.791536814</v>
      </c>
      <c r="E222" s="362">
        <v>694463.60342618637</v>
      </c>
      <c r="F222" s="367">
        <v>4.8613139961769525E-2</v>
      </c>
      <c r="G222" s="368">
        <v>1.1489243840422894</v>
      </c>
      <c r="H222" s="368">
        <v>-7.29585410346556E-3</v>
      </c>
      <c r="I222" s="369">
        <v>2.2213834643438766</v>
      </c>
      <c r="J222" s="369">
        <v>-2.582858901519991E-2</v>
      </c>
      <c r="K222" s="367">
        <v>-1.1493614488491186E-2</v>
      </c>
      <c r="L222" s="370">
        <v>33276270.519591451</v>
      </c>
      <c r="M222" s="370">
        <v>1173695.3420612551</v>
      </c>
      <c r="N222" s="367">
        <v>3.6560784783482694E-2</v>
      </c>
      <c r="O222" s="362">
        <v>14435873.385947213</v>
      </c>
      <c r="P222" s="362">
        <v>-682848.74367947131</v>
      </c>
      <c r="Q222" s="367">
        <v>-4.5165771142877169E-2</v>
      </c>
      <c r="R222" s="255"/>
    </row>
    <row r="223" spans="1:18">
      <c r="A223" s="378"/>
      <c r="B223" s="378"/>
      <c r="C223" s="175" t="s">
        <v>308</v>
      </c>
      <c r="D223" s="362">
        <v>5139014.4764182633</v>
      </c>
      <c r="E223" s="362">
        <v>-179588.40965751093</v>
      </c>
      <c r="F223" s="363">
        <v>-3.3766087354947585E-2</v>
      </c>
      <c r="G223" s="364">
        <v>0.39414877060342218</v>
      </c>
      <c r="H223" s="364">
        <v>-3.6320659863288141E-2</v>
      </c>
      <c r="I223" s="365">
        <v>2.2170470087783607</v>
      </c>
      <c r="J223" s="365">
        <v>0.14245490272115857</v>
      </c>
      <c r="K223" s="363">
        <v>6.8666463303910158E-2</v>
      </c>
      <c r="L223" s="366">
        <v>11393436.673011804</v>
      </c>
      <c r="M223" s="366">
        <v>359505.11030595005</v>
      </c>
      <c r="N223" s="363">
        <v>3.2581778150687433E-2</v>
      </c>
      <c r="O223" s="362">
        <v>12086015.899492299</v>
      </c>
      <c r="P223" s="362">
        <v>342101.55856520869</v>
      </c>
      <c r="Q223" s="363">
        <v>2.9130113574908998E-2</v>
      </c>
      <c r="R223" s="255"/>
    </row>
    <row r="224" spans="1:18">
      <c r="A224" s="378"/>
      <c r="B224" s="378" t="s">
        <v>321</v>
      </c>
      <c r="C224" s="175" t="s">
        <v>221</v>
      </c>
      <c r="D224" s="362">
        <v>12186609.542751841</v>
      </c>
      <c r="E224" s="362">
        <v>381799.6530974023</v>
      </c>
      <c r="F224" s="367">
        <v>3.234271933781889E-2</v>
      </c>
      <c r="G224" s="368">
        <v>9.3447889204747216</v>
      </c>
      <c r="H224" s="368">
        <v>7.5099124744186341E-2</v>
      </c>
      <c r="I224" s="369">
        <v>2.5779424398813853</v>
      </c>
      <c r="J224" s="369">
        <v>8.5337213060951544E-2</v>
      </c>
      <c r="K224" s="367">
        <v>3.4236152657758673E-2</v>
      </c>
      <c r="L224" s="370">
        <v>31416377.938523456</v>
      </c>
      <c r="M224" s="370">
        <v>1991647.1059492566</v>
      </c>
      <c r="N224" s="367">
        <v>6.7686162272194317E-2</v>
      </c>
      <c r="O224" s="362">
        <v>12529931.655718684</v>
      </c>
      <c r="P224" s="362">
        <v>322837.096199641</v>
      </c>
      <c r="Q224" s="367">
        <v>2.6446677759851867E-2</v>
      </c>
      <c r="R224" s="255"/>
    </row>
    <row r="225" spans="1:18">
      <c r="A225" s="378"/>
      <c r="B225" s="378"/>
      <c r="C225" s="175" t="s">
        <v>303</v>
      </c>
      <c r="D225" s="362">
        <v>34134855.724710293</v>
      </c>
      <c r="E225" s="362">
        <v>-416507.89310486615</v>
      </c>
      <c r="F225" s="363">
        <v>-1.2054745442524559E-2</v>
      </c>
      <c r="G225" s="364">
        <v>26.174878292379159</v>
      </c>
      <c r="H225" s="364">
        <v>-0.95647119570751826</v>
      </c>
      <c r="I225" s="365">
        <v>2.3200376012746204</v>
      </c>
      <c r="J225" s="365">
        <v>6.3606073181472489E-3</v>
      </c>
      <c r="K225" s="363">
        <v>2.7491336667830953E-3</v>
      </c>
      <c r="L225" s="366">
        <v>79194148.795412108</v>
      </c>
      <c r="M225" s="366">
        <v>-746546.31695152819</v>
      </c>
      <c r="N225" s="363">
        <v>-9.3387518822821355E-3</v>
      </c>
      <c r="O225" s="362">
        <v>19026489.300921202</v>
      </c>
      <c r="P225" s="362">
        <v>-324769.73024618626</v>
      </c>
      <c r="Q225" s="363">
        <v>-1.6782873389432074E-2</v>
      </c>
      <c r="R225" s="255"/>
    </row>
    <row r="226" spans="1:18">
      <c r="A226" s="378"/>
      <c r="B226" s="378"/>
      <c r="C226" s="175" t="s">
        <v>223</v>
      </c>
      <c r="D226" s="362">
        <v>21458596.15081089</v>
      </c>
      <c r="E226" s="362">
        <v>2411774.4633398391</v>
      </c>
      <c r="F226" s="367">
        <v>0.12662345996163224</v>
      </c>
      <c r="G226" s="368">
        <v>16.454621841749645</v>
      </c>
      <c r="H226" s="368">
        <v>1.4981650848998456</v>
      </c>
      <c r="I226" s="369">
        <v>2.4844662692634509</v>
      </c>
      <c r="J226" s="369">
        <v>4.2372585514952821E-2</v>
      </c>
      <c r="K226" s="367">
        <v>1.7350925477155697E-2</v>
      </c>
      <c r="L226" s="370">
        <v>53313158.322436176</v>
      </c>
      <c r="M226" s="370">
        <v>6799035.3839792088</v>
      </c>
      <c r="N226" s="367">
        <v>0.14617141965624164</v>
      </c>
      <c r="O226" s="362">
        <v>16511376.074783683</v>
      </c>
      <c r="P226" s="362">
        <v>1521577.3046544343</v>
      </c>
      <c r="Q226" s="367">
        <v>0.10150752041358556</v>
      </c>
      <c r="R226" s="255"/>
    </row>
    <row r="227" spans="1:18">
      <c r="A227" s="378"/>
      <c r="B227" s="378"/>
      <c r="C227" s="175" t="s">
        <v>304</v>
      </c>
      <c r="D227" s="362">
        <v>2810231.6218141103</v>
      </c>
      <c r="E227" s="362">
        <v>-115451.66755342809</v>
      </c>
      <c r="F227" s="363">
        <v>-3.9461437255700338E-2</v>
      </c>
      <c r="G227" s="364">
        <v>2.1549079119479395</v>
      </c>
      <c r="H227" s="364">
        <v>-0.14247567885070156</v>
      </c>
      <c r="I227" s="365">
        <v>2.520778280441204</v>
      </c>
      <c r="J227" s="365">
        <v>2.7462006446804299E-2</v>
      </c>
      <c r="K227" s="363">
        <v>1.1014249067892612E-2</v>
      </c>
      <c r="L227" s="366">
        <v>7083970.8352780687</v>
      </c>
      <c r="M227" s="366">
        <v>-210682.92265548091</v>
      </c>
      <c r="N227" s="363">
        <v>-2.8881826286319006E-2</v>
      </c>
      <c r="O227" s="362">
        <v>2157418.3584983349</v>
      </c>
      <c r="P227" s="362">
        <v>-126640.49539795984</v>
      </c>
      <c r="Q227" s="363">
        <v>-5.5445373126847552E-2</v>
      </c>
      <c r="R227" s="255"/>
    </row>
    <row r="228" spans="1:18">
      <c r="A228" s="378"/>
      <c r="B228" s="378"/>
      <c r="C228" s="175" t="s">
        <v>225</v>
      </c>
      <c r="D228" s="362">
        <v>15412961.030165937</v>
      </c>
      <c r="E228" s="362">
        <v>1941710.2733050827</v>
      </c>
      <c r="F228" s="367">
        <v>0.1441373416879036</v>
      </c>
      <c r="G228" s="368">
        <v>11.818780848038879</v>
      </c>
      <c r="H228" s="368">
        <v>1.2405236085014302</v>
      </c>
      <c r="I228" s="369">
        <v>2.4059469634959063</v>
      </c>
      <c r="J228" s="369">
        <v>-7.1016740011393686E-3</v>
      </c>
      <c r="K228" s="367">
        <v>-2.9430297801645794E-3</v>
      </c>
      <c r="L228" s="370">
        <v>37082766.789008468</v>
      </c>
      <c r="M228" s="370">
        <v>4575983.5047843382</v>
      </c>
      <c r="N228" s="367">
        <v>0.14077011141871762</v>
      </c>
      <c r="O228" s="362">
        <v>10294866.398722768</v>
      </c>
      <c r="P228" s="362">
        <v>1175890.8117245082</v>
      </c>
      <c r="Q228" s="367">
        <v>0.1289498804450229</v>
      </c>
      <c r="R228" s="255"/>
    </row>
    <row r="229" spans="1:18">
      <c r="A229" s="378"/>
      <c r="B229" s="378"/>
      <c r="C229" s="175" t="s">
        <v>226</v>
      </c>
      <c r="D229" s="362">
        <v>4241266.4657634413</v>
      </c>
      <c r="E229" s="362">
        <v>186581.68266395247</v>
      </c>
      <c r="F229" s="363">
        <v>4.6016322512085733E-2</v>
      </c>
      <c r="G229" s="364">
        <v>3.2522367881737799</v>
      </c>
      <c r="H229" s="364">
        <v>6.830832933932296E-2</v>
      </c>
      <c r="I229" s="365">
        <v>2.3612901076852353</v>
      </c>
      <c r="J229" s="365">
        <v>1.3601668756891616E-2</v>
      </c>
      <c r="K229" s="363">
        <v>5.7936430283314806E-3</v>
      </c>
      <c r="L229" s="366">
        <v>10014860.549664333</v>
      </c>
      <c r="M229" s="366">
        <v>495723.9608829841</v>
      </c>
      <c r="N229" s="363">
        <v>5.2076567686528727E-2</v>
      </c>
      <c r="O229" s="362">
        <v>5710967.2111228704</v>
      </c>
      <c r="P229" s="362">
        <v>45611.770114197396</v>
      </c>
      <c r="Q229" s="363">
        <v>8.0509988453745761E-3</v>
      </c>
      <c r="R229" s="255"/>
    </row>
    <row r="230" spans="1:18">
      <c r="A230" s="378"/>
      <c r="B230" s="378"/>
      <c r="C230" s="175" t="s">
        <v>305</v>
      </c>
      <c r="D230" s="362">
        <v>274803.86235367926</v>
      </c>
      <c r="E230" s="362">
        <v>-13283.203476388298</v>
      </c>
      <c r="F230" s="367">
        <v>-4.610829520622628E-2</v>
      </c>
      <c r="G230" s="368">
        <v>0.21072178272534112</v>
      </c>
      <c r="H230" s="368">
        <v>-1.5497678610270543E-2</v>
      </c>
      <c r="I230" s="369">
        <v>3.2429859971571022</v>
      </c>
      <c r="J230" s="369">
        <v>0.21423597694825114</v>
      </c>
      <c r="K230" s="367">
        <v>7.073412315932176E-2</v>
      </c>
      <c r="L230" s="370">
        <v>891185.07757766964</v>
      </c>
      <c r="M230" s="370">
        <v>18641.371122943936</v>
      </c>
      <c r="N230" s="367">
        <v>2.1364398121311981E-2</v>
      </c>
      <c r="O230" s="362">
        <v>544428.11110508442</v>
      </c>
      <c r="P230" s="362">
        <v>31462.679777568206</v>
      </c>
      <c r="Q230" s="367">
        <v>6.1334892872108637E-2</v>
      </c>
      <c r="R230" s="255"/>
    </row>
    <row r="231" spans="1:18">
      <c r="A231" s="378"/>
      <c r="B231" s="378"/>
      <c r="C231" s="175" t="s">
        <v>228</v>
      </c>
      <c r="D231" s="362">
        <v>2507421.3231582139</v>
      </c>
      <c r="E231" s="362">
        <v>30214.185662445147</v>
      </c>
      <c r="F231" s="363">
        <v>1.2196874942395387E-2</v>
      </c>
      <c r="G231" s="364">
        <v>1.9227105715836326</v>
      </c>
      <c r="H231" s="364">
        <v>-2.250853308655465E-2</v>
      </c>
      <c r="I231" s="365">
        <v>2.4833336675356534</v>
      </c>
      <c r="J231" s="365">
        <v>-0.10513509291558565</v>
      </c>
      <c r="K231" s="363">
        <v>-4.0616713062922111E-2</v>
      </c>
      <c r="L231" s="366">
        <v>6226763.7904955884</v>
      </c>
      <c r="M231" s="366">
        <v>-185409.49807904661</v>
      </c>
      <c r="N231" s="363">
        <v>-2.8915235090326352E-2</v>
      </c>
      <c r="O231" s="362">
        <v>3350139.6914050579</v>
      </c>
      <c r="P231" s="362">
        <v>59353.781402818393</v>
      </c>
      <c r="Q231" s="363">
        <v>1.8036354544491776E-2</v>
      </c>
      <c r="R231" s="255"/>
    </row>
    <row r="232" spans="1:18">
      <c r="A232" s="378"/>
      <c r="B232" s="378"/>
      <c r="C232" s="175" t="s">
        <v>306</v>
      </c>
      <c r="D232" s="362">
        <v>1434225.9359154464</v>
      </c>
      <c r="E232" s="362">
        <v>-65670.844088303391</v>
      </c>
      <c r="F232" s="367">
        <v>-4.3783575619209751E-2</v>
      </c>
      <c r="G232" s="368">
        <v>1.0997758308726238</v>
      </c>
      <c r="H232" s="368">
        <v>-7.801339286021558E-2</v>
      </c>
      <c r="I232" s="369">
        <v>2.3385148422225512</v>
      </c>
      <c r="J232" s="369">
        <v>-7.5178284937383655E-2</v>
      </c>
      <c r="K232" s="367">
        <v>-3.114657952638825E-2</v>
      </c>
      <c r="L232" s="370">
        <v>3353958.6382388012</v>
      </c>
      <c r="M232" s="370">
        <v>-266331.91110556666</v>
      </c>
      <c r="N232" s="367">
        <v>-7.3566446525624635E-2</v>
      </c>
      <c r="O232" s="362">
        <v>632820.3761677742</v>
      </c>
      <c r="P232" s="362">
        <v>-65261.709724116139</v>
      </c>
      <c r="Q232" s="367">
        <v>-9.3487157231281537E-2</v>
      </c>
      <c r="R232" s="255"/>
    </row>
    <row r="233" spans="1:18">
      <c r="A233" s="378"/>
      <c r="B233" s="378"/>
      <c r="C233" s="175" t="s">
        <v>230</v>
      </c>
      <c r="D233" s="362">
        <v>538352.30983612651</v>
      </c>
      <c r="E233" s="362">
        <v>-18491.725626102299</v>
      </c>
      <c r="F233" s="363">
        <v>-3.3208087809996144E-2</v>
      </c>
      <c r="G233" s="364">
        <v>0.41281282399506614</v>
      </c>
      <c r="H233" s="364">
        <v>-2.4447201501942128E-2</v>
      </c>
      <c r="I233" s="365">
        <v>3.4176648011003059</v>
      </c>
      <c r="J233" s="365">
        <v>0.11275212374349808</v>
      </c>
      <c r="K233" s="363">
        <v>3.4116521297523239E-2</v>
      </c>
      <c r="L233" s="366">
        <v>1839907.7399179756</v>
      </c>
      <c r="M233" s="366">
        <v>-413.17219166830182</v>
      </c>
      <c r="N233" s="363">
        <v>-2.2451094749266511E-4</v>
      </c>
      <c r="O233" s="362">
        <v>1173608.8936399221</v>
      </c>
      <c r="P233" s="362">
        <v>-52704.472747117979</v>
      </c>
      <c r="Q233" s="363">
        <v>-4.297798115207347E-2</v>
      </c>
      <c r="R233" s="255"/>
    </row>
    <row r="234" spans="1:18">
      <c r="A234" s="378"/>
      <c r="B234" s="378"/>
      <c r="C234" s="175" t="s">
        <v>307</v>
      </c>
      <c r="D234" s="362">
        <v>234428.63664827636</v>
      </c>
      <c r="E234" s="362">
        <v>-9973.6945783533738</v>
      </c>
      <c r="F234" s="367">
        <v>-4.0808508365269856E-2</v>
      </c>
      <c r="G234" s="368">
        <v>0.17976173920298849</v>
      </c>
      <c r="H234" s="368">
        <v>-1.2154421836565787E-2</v>
      </c>
      <c r="I234" s="369">
        <v>2.9387391007841477</v>
      </c>
      <c r="J234" s="369">
        <v>0.20080072471709398</v>
      </c>
      <c r="K234" s="367">
        <v>7.3340118416228464E-2</v>
      </c>
      <c r="L234" s="370">
        <v>688924.60086180933</v>
      </c>
      <c r="M234" s="370">
        <v>19766.078996168566</v>
      </c>
      <c r="N234" s="367">
        <v>2.9538709215060053E-2</v>
      </c>
      <c r="O234" s="362">
        <v>364444.71854138374</v>
      </c>
      <c r="P234" s="362">
        <v>-22738.660616306821</v>
      </c>
      <c r="Q234" s="367">
        <v>-5.8728400650292133E-2</v>
      </c>
      <c r="R234" s="255"/>
    </row>
    <row r="235" spans="1:18">
      <c r="A235" s="378"/>
      <c r="B235" s="378"/>
      <c r="C235" s="175" t="s">
        <v>232</v>
      </c>
      <c r="D235" s="362">
        <v>1456441.9052127318</v>
      </c>
      <c r="E235" s="362">
        <v>-101675.15087693627</v>
      </c>
      <c r="F235" s="363">
        <v>-6.5255142724710002E-2</v>
      </c>
      <c r="G235" s="364">
        <v>1.1168112124542346</v>
      </c>
      <c r="H235" s="364">
        <v>-0.10669529975533165</v>
      </c>
      <c r="I235" s="365">
        <v>2.1899086727322334</v>
      </c>
      <c r="J235" s="365">
        <v>-6.386582301292032E-2</v>
      </c>
      <c r="K235" s="363">
        <v>-2.8337272931915354E-2</v>
      </c>
      <c r="L235" s="366">
        <v>3189474.7595560187</v>
      </c>
      <c r="M235" s="366">
        <v>-322169.72284439625</v>
      </c>
      <c r="N235" s="363">
        <v>-9.1743262867024153E-2</v>
      </c>
      <c r="O235" s="362">
        <v>1317231.0690757036</v>
      </c>
      <c r="P235" s="362">
        <v>-265728.82381129079</v>
      </c>
      <c r="Q235" s="363">
        <v>-0.16786832376823893</v>
      </c>
      <c r="R235" s="255"/>
    </row>
    <row r="236" spans="1:18">
      <c r="A236" s="378"/>
      <c r="B236" s="378"/>
      <c r="C236" s="175" t="s">
        <v>308</v>
      </c>
      <c r="D236" s="362">
        <v>469125.85646321811</v>
      </c>
      <c r="E236" s="362">
        <v>-16319.255542221013</v>
      </c>
      <c r="F236" s="367">
        <v>-3.3617097254937785E-2</v>
      </c>
      <c r="G236" s="368">
        <v>0.3597294301098759</v>
      </c>
      <c r="H236" s="368">
        <v>-2.1464815558388028E-2</v>
      </c>
      <c r="I236" s="369">
        <v>2.2691525258656795</v>
      </c>
      <c r="J236" s="369">
        <v>0.18548685870430415</v>
      </c>
      <c r="K236" s="367">
        <v>8.9019491767600642E-2</v>
      </c>
      <c r="L236" s="370">
        <v>1064518.1221424115</v>
      </c>
      <c r="M236" s="370">
        <v>53012.80896536971</v>
      </c>
      <c r="N236" s="367">
        <v>5.2409817600326314E-2</v>
      </c>
      <c r="O236" s="362">
        <v>1188213.1531386375</v>
      </c>
      <c r="P236" s="362">
        <v>41592.017001692206</v>
      </c>
      <c r="Q236" s="367">
        <v>3.627354815891403E-2</v>
      </c>
      <c r="R236" s="271"/>
    </row>
    <row r="237" spans="1:18">
      <c r="D237" s="267"/>
      <c r="E237" s="267"/>
      <c r="F237" s="267"/>
      <c r="G237" s="267"/>
      <c r="H237" s="267"/>
      <c r="I237" s="267"/>
      <c r="J237" s="267"/>
      <c r="K237" s="267"/>
      <c r="L237" s="267"/>
      <c r="M237" s="267"/>
      <c r="N237" s="267"/>
      <c r="O237" s="267"/>
      <c r="P237" s="267"/>
      <c r="Q237" s="267"/>
      <c r="R237" s="255"/>
    </row>
    <row r="238" spans="1:18">
      <c r="D238" s="267"/>
      <c r="E238" s="267"/>
      <c r="F238" s="267"/>
      <c r="G238" s="267"/>
      <c r="H238" s="267"/>
      <c r="I238" s="267"/>
      <c r="J238" s="267"/>
      <c r="K238" s="267"/>
      <c r="L238" s="267"/>
      <c r="M238" s="267"/>
      <c r="N238" s="267"/>
      <c r="O238" s="267"/>
      <c r="P238" s="267"/>
      <c r="Q238" s="267"/>
    </row>
  </sheetData>
  <mergeCells count="32"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6"/>
  <sheetViews>
    <sheetView topLeftCell="A64" zoomScale="90" zoomScaleNormal="90" workbookViewId="0">
      <selection activeCell="C4" sqref="C4:J138"/>
    </sheetView>
  </sheetViews>
  <sheetFormatPr defaultColWidth="9.28515625" defaultRowHeight="15"/>
  <cols>
    <col min="1" max="1" width="31.28515625" bestFit="1" customWidth="1"/>
    <col min="2" max="2" width="12.85546875" customWidth="1"/>
    <col min="3" max="3" width="20.28515625" bestFit="1" customWidth="1"/>
    <col min="4" max="4" width="13.5703125" bestFit="1" customWidth="1"/>
    <col min="5" max="5" width="11.570312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2.85546875" bestFit="1" customWidth="1"/>
    <col min="14" max="14" width="9.140625" bestFit="1" customWidth="1"/>
    <col min="15" max="15" width="13.5703125" bestFit="1" customWidth="1"/>
    <col min="16" max="16" width="11.85546875" bestFit="1" customWidth="1"/>
    <col min="17" max="17" width="9.140625" bestFit="1" customWidth="1"/>
  </cols>
  <sheetData>
    <row r="1" spans="1:18">
      <c r="A1" s="380" t="s">
        <v>0</v>
      </c>
      <c r="B1" s="380" t="s">
        <v>1</v>
      </c>
      <c r="C1" s="380" t="s">
        <v>309</v>
      </c>
      <c r="D1" s="380" t="s">
        <v>3</v>
      </c>
      <c r="E1" s="380"/>
      <c r="F1" s="380"/>
      <c r="G1" s="380" t="s">
        <v>4</v>
      </c>
      <c r="H1" s="380"/>
      <c r="I1" s="380" t="s">
        <v>5</v>
      </c>
      <c r="J1" s="380"/>
      <c r="K1" s="380"/>
      <c r="L1" s="380" t="s">
        <v>6</v>
      </c>
      <c r="M1" s="380"/>
      <c r="N1" s="380"/>
      <c r="O1" s="380" t="s">
        <v>7</v>
      </c>
      <c r="P1" s="380"/>
      <c r="Q1" s="380"/>
    </row>
    <row r="2" spans="1:18" ht="30">
      <c r="A2" s="379"/>
      <c r="B2" s="379"/>
      <c r="C2" s="379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8" t="s">
        <v>111</v>
      </c>
      <c r="B3" s="378" t="s">
        <v>319</v>
      </c>
      <c r="C3" s="175" t="s">
        <v>235</v>
      </c>
      <c r="D3" s="362">
        <v>61855386.681194589</v>
      </c>
      <c r="E3" s="362">
        <v>1269588.428457737</v>
      </c>
      <c r="F3" s="363">
        <v>2.0955215002063387E-2</v>
      </c>
      <c r="G3" s="364">
        <v>22.2550152369137</v>
      </c>
      <c r="H3" s="364">
        <v>5.3488995265407624E-2</v>
      </c>
      <c r="I3" s="365">
        <v>3.1198813757934269</v>
      </c>
      <c r="J3" s="365">
        <v>4.2514846180443655E-2</v>
      </c>
      <c r="K3" s="363">
        <v>1.3815333913373791E-2</v>
      </c>
      <c r="L3" s="366">
        <v>192981468.89915979</v>
      </c>
      <c r="M3" s="366">
        <v>6536761.1863026321</v>
      </c>
      <c r="N3" s="363">
        <v>3.5060052207917185E-2</v>
      </c>
      <c r="O3" s="362">
        <v>65842598.781937718</v>
      </c>
      <c r="P3" s="362">
        <v>662034.01096262038</v>
      </c>
      <c r="Q3" s="363">
        <v>1.0156923513762251E-2</v>
      </c>
      <c r="R3" s="260"/>
    </row>
    <row r="4" spans="1:18">
      <c r="A4" s="378"/>
      <c r="B4" s="378"/>
      <c r="C4" s="175" t="s">
        <v>236</v>
      </c>
      <c r="D4" s="362">
        <v>6014619.8328170199</v>
      </c>
      <c r="E4" s="362">
        <v>1134762.4161426155</v>
      </c>
      <c r="F4" s="367">
        <v>0.23254007632787552</v>
      </c>
      <c r="G4" s="368">
        <v>2.1640064544981845</v>
      </c>
      <c r="H4" s="368">
        <v>0.37579394238682107</v>
      </c>
      <c r="I4" s="369">
        <v>3.5540184240153536</v>
      </c>
      <c r="J4" s="369">
        <v>0.16793743314044418</v>
      </c>
      <c r="K4" s="367">
        <v>4.9596401737883954E-2</v>
      </c>
      <c r="L4" s="370">
        <v>21376069.699279834</v>
      </c>
      <c r="M4" s="370">
        <v>4852477.2624986898</v>
      </c>
      <c r="N4" s="367">
        <v>0.29366962911147487</v>
      </c>
      <c r="O4" s="362">
        <v>9202452.2111332417</v>
      </c>
      <c r="P4" s="362">
        <v>2456675.35107743</v>
      </c>
      <c r="Q4" s="367">
        <v>0.36417975305769373</v>
      </c>
      <c r="R4" s="260"/>
    </row>
    <row r="5" spans="1:18">
      <c r="A5" s="378"/>
      <c r="B5" s="378"/>
      <c r="C5" s="175" t="s">
        <v>97</v>
      </c>
      <c r="D5" s="362">
        <v>114698226.27494325</v>
      </c>
      <c r="E5" s="362">
        <v>-3645004.7874244452</v>
      </c>
      <c r="F5" s="363">
        <v>-3.0800281137359709E-2</v>
      </c>
      <c r="G5" s="364">
        <v>41.267396589922015</v>
      </c>
      <c r="H5" s="364">
        <v>-2.0992078904260723</v>
      </c>
      <c r="I5" s="365">
        <v>2.6539955765993404</v>
      </c>
      <c r="J5" s="365">
        <v>1.8217461422840309E-2</v>
      </c>
      <c r="K5" s="363">
        <v>6.9116066022197808E-3</v>
      </c>
      <c r="L5" s="366">
        <v>304408585.17748964</v>
      </c>
      <c r="M5" s="366">
        <v>-7517913.3359749317</v>
      </c>
      <c r="N5" s="363">
        <v>-2.4101553961599114E-2</v>
      </c>
      <c r="O5" s="362">
        <v>135565516.2139591</v>
      </c>
      <c r="P5" s="362">
        <v>-4742349.8010616302</v>
      </c>
      <c r="Q5" s="363">
        <v>-3.3799600377030434E-2</v>
      </c>
      <c r="R5" s="260"/>
    </row>
    <row r="6" spans="1:18">
      <c r="A6" s="378"/>
      <c r="B6" s="378"/>
      <c r="C6" s="175" t="s">
        <v>23</v>
      </c>
      <c r="D6" s="362">
        <v>95261080.138805106</v>
      </c>
      <c r="E6" s="362">
        <v>6207389.0717674643</v>
      </c>
      <c r="F6" s="367">
        <v>6.9703894329261204E-2</v>
      </c>
      <c r="G6" s="368">
        <v>34.27408514800382</v>
      </c>
      <c r="H6" s="368">
        <v>1.6405651456299495</v>
      </c>
      <c r="I6" s="369">
        <v>2.8109488154795339</v>
      </c>
      <c r="J6" s="369">
        <v>-3.0638900166320759E-2</v>
      </c>
      <c r="K6" s="367">
        <v>-1.078231722273509E-2</v>
      </c>
      <c r="L6" s="370">
        <v>267774020.37747517</v>
      </c>
      <c r="M6" s="370">
        <v>14720145.808460027</v>
      </c>
      <c r="N6" s="367">
        <v>5.8170007606208045E-2</v>
      </c>
      <c r="O6" s="362">
        <v>101584480.27043962</v>
      </c>
      <c r="P6" s="362">
        <v>3369673.1366363615</v>
      </c>
      <c r="Q6" s="367">
        <v>3.4309217061798798E-2</v>
      </c>
      <c r="R6" s="260"/>
    </row>
    <row r="7" spans="1:18">
      <c r="A7" s="378"/>
      <c r="B7" s="378" t="s">
        <v>320</v>
      </c>
      <c r="C7" s="175" t="s">
        <v>235</v>
      </c>
      <c r="D7" s="362">
        <v>764801592.55952752</v>
      </c>
      <c r="E7" s="362">
        <v>20409103.782955289</v>
      </c>
      <c r="F7" s="363">
        <v>2.7417127510915868E-2</v>
      </c>
      <c r="G7" s="364">
        <v>22.298109643693383</v>
      </c>
      <c r="H7" s="364">
        <v>-8.6246949200589285E-2</v>
      </c>
      <c r="I7" s="365">
        <v>3.1276270400505184</v>
      </c>
      <c r="J7" s="365">
        <v>0.17007030438250714</v>
      </c>
      <c r="K7" s="363">
        <v>5.7503648985483977E-2</v>
      </c>
      <c r="L7" s="366">
        <v>2392014141.1628776</v>
      </c>
      <c r="M7" s="366">
        <v>190431122.0010519</v>
      </c>
      <c r="N7" s="363">
        <v>8.6497361372977782E-2</v>
      </c>
      <c r="O7" s="362">
        <v>821751749.5898546</v>
      </c>
      <c r="P7" s="362">
        <v>14894329.138531327</v>
      </c>
      <c r="Q7" s="363">
        <v>1.845967919610883E-2</v>
      </c>
      <c r="R7" s="260"/>
    </row>
    <row r="8" spans="1:18">
      <c r="A8" s="378"/>
      <c r="B8" s="378"/>
      <c r="C8" s="175" t="s">
        <v>236</v>
      </c>
      <c r="D8" s="362">
        <v>66195392.467187226</v>
      </c>
      <c r="E8" s="362">
        <v>12564287.645887479</v>
      </c>
      <c r="F8" s="367">
        <v>0.23427240008856831</v>
      </c>
      <c r="G8" s="368">
        <v>1.9299542959905254</v>
      </c>
      <c r="H8" s="368">
        <v>0.31723279101685642</v>
      </c>
      <c r="I8" s="369">
        <v>3.5027259844861502</v>
      </c>
      <c r="J8" s="369">
        <v>0.17618089807562232</v>
      </c>
      <c r="K8" s="367">
        <v>5.2962125418155204E-2</v>
      </c>
      <c r="L8" s="370">
        <v>231864321.24807546</v>
      </c>
      <c r="M8" s="370">
        <v>53458033.026012808</v>
      </c>
      <c r="N8" s="367">
        <v>0.29964208974222645</v>
      </c>
      <c r="O8" s="362">
        <v>94936398.385829538</v>
      </c>
      <c r="P8" s="362">
        <v>22307678.764029816</v>
      </c>
      <c r="Q8" s="367">
        <v>0.30714679923028826</v>
      </c>
      <c r="R8" s="260"/>
    </row>
    <row r="9" spans="1:18">
      <c r="A9" s="378"/>
      <c r="B9" s="378"/>
      <c r="C9" s="175" t="s">
        <v>97</v>
      </c>
      <c r="D9" s="362">
        <v>1447264275.18663</v>
      </c>
      <c r="E9" s="362">
        <v>-26830524.406324148</v>
      </c>
      <c r="F9" s="363">
        <v>-1.820135612291213E-2</v>
      </c>
      <c r="G9" s="364">
        <v>42.195594001721567</v>
      </c>
      <c r="H9" s="364">
        <v>-2.1313761696864049</v>
      </c>
      <c r="I9" s="365">
        <v>2.6824012609623953</v>
      </c>
      <c r="J9" s="365">
        <v>0.12785843722648549</v>
      </c>
      <c r="K9" s="363">
        <v>5.0051397079144667E-2</v>
      </c>
      <c r="L9" s="366">
        <v>3882143516.7064433</v>
      </c>
      <c r="M9" s="366">
        <v>116505224.89983797</v>
      </c>
      <c r="N9" s="363">
        <v>3.0939037653545672E-2</v>
      </c>
      <c r="O9" s="362">
        <v>1724002429.3369141</v>
      </c>
      <c r="P9" s="362">
        <v>-91507985.733563662</v>
      </c>
      <c r="Q9" s="363">
        <v>-5.0403448514511187E-2</v>
      </c>
      <c r="R9" s="260"/>
    </row>
    <row r="10" spans="1:18">
      <c r="A10" s="378"/>
      <c r="B10" s="378"/>
      <c r="C10" s="175" t="s">
        <v>23</v>
      </c>
      <c r="D10" s="362">
        <v>1150082341.2840137</v>
      </c>
      <c r="E10" s="362">
        <v>96954888.814887643</v>
      </c>
      <c r="F10" s="367">
        <v>9.2063774985231439E-2</v>
      </c>
      <c r="G10" s="368">
        <v>33.531130681099491</v>
      </c>
      <c r="H10" s="368">
        <v>1.8629169507612282</v>
      </c>
      <c r="I10" s="369">
        <v>2.8369256448321316</v>
      </c>
      <c r="J10" s="369">
        <v>8.3216177493146581E-2</v>
      </c>
      <c r="K10" s="367">
        <v>3.021966495745158E-2</v>
      </c>
      <c r="L10" s="370">
        <v>3262698087.6571984</v>
      </c>
      <c r="M10" s="370">
        <v>362691051.47837877</v>
      </c>
      <c r="N10" s="367">
        <v>0.12506557637745488</v>
      </c>
      <c r="O10" s="362">
        <v>1237108064.5185103</v>
      </c>
      <c r="P10" s="362">
        <v>41645207.928964138</v>
      </c>
      <c r="Q10" s="367">
        <v>3.4836053415972193E-2</v>
      </c>
      <c r="R10" s="260"/>
    </row>
    <row r="11" spans="1:18">
      <c r="A11" s="378"/>
      <c r="B11" s="378" t="s">
        <v>321</v>
      </c>
      <c r="C11" s="175" t="s">
        <v>235</v>
      </c>
      <c r="D11" s="362">
        <v>77410440.9992816</v>
      </c>
      <c r="E11" s="362">
        <v>1719057.5608303249</v>
      </c>
      <c r="F11" s="363">
        <v>2.2711403633257448E-2</v>
      </c>
      <c r="G11" s="364">
        <v>22.222652563243201</v>
      </c>
      <c r="H11" s="364">
        <v>3.0553472241013679E-2</v>
      </c>
      <c r="I11" s="365">
        <v>3.1262101923154675</v>
      </c>
      <c r="J11" s="365">
        <v>4.0119731862831909E-2</v>
      </c>
      <c r="K11" s="363">
        <v>1.3000180123348543E-2</v>
      </c>
      <c r="L11" s="366">
        <v>242001309.64358929</v>
      </c>
      <c r="M11" s="366">
        <v>8410853.2757222056</v>
      </c>
      <c r="N11" s="363">
        <v>3.6006836094692483E-2</v>
      </c>
      <c r="O11" s="362">
        <v>82445578.693603516</v>
      </c>
      <c r="P11" s="362">
        <v>1161470.7409281433</v>
      </c>
      <c r="Q11" s="363">
        <v>1.428902611079113E-2</v>
      </c>
      <c r="R11" s="260"/>
    </row>
    <row r="12" spans="1:18">
      <c r="A12" s="378"/>
      <c r="B12" s="378"/>
      <c r="C12" s="175" t="s">
        <v>236</v>
      </c>
      <c r="D12" s="362">
        <v>7536584.3488819161</v>
      </c>
      <c r="E12" s="362">
        <v>1417713.0653639706</v>
      </c>
      <c r="F12" s="367">
        <v>0.23169519339012465</v>
      </c>
      <c r="G12" s="368">
        <v>2.1635698406670181</v>
      </c>
      <c r="H12" s="368">
        <v>0.36956645903591556</v>
      </c>
      <c r="I12" s="369">
        <v>3.5699015783417059</v>
      </c>
      <c r="J12" s="369">
        <v>0.18219381988087147</v>
      </c>
      <c r="K12" s="367">
        <v>5.3780855041536735E-2</v>
      </c>
      <c r="L12" s="370">
        <v>26904864.362378951</v>
      </c>
      <c r="M12" s="370">
        <v>6175916.6421820037</v>
      </c>
      <c r="N12" s="367">
        <v>0.2979368140411966</v>
      </c>
      <c r="O12" s="362">
        <v>11570191.124325395</v>
      </c>
      <c r="P12" s="362">
        <v>3071439.0255816095</v>
      </c>
      <c r="Q12" s="367">
        <v>0.36139882536820955</v>
      </c>
      <c r="R12" s="260"/>
    </row>
    <row r="13" spans="1:18">
      <c r="A13" s="378"/>
      <c r="B13" s="378"/>
      <c r="C13" s="175" t="s">
        <v>97</v>
      </c>
      <c r="D13" s="362">
        <v>143752510.30141079</v>
      </c>
      <c r="E13" s="362">
        <v>-3868164.3907224834</v>
      </c>
      <c r="F13" s="363">
        <v>-2.6203405442968203E-2</v>
      </c>
      <c r="G13" s="364">
        <v>41.26784514187095</v>
      </c>
      <c r="H13" s="364">
        <v>-2.0133381557275456</v>
      </c>
      <c r="I13" s="365">
        <v>2.6613715061628587</v>
      </c>
      <c r="J13" s="365">
        <v>1.740636202166046E-2</v>
      </c>
      <c r="K13" s="363">
        <v>6.5834309730714406E-3</v>
      </c>
      <c r="L13" s="366">
        <v>382578834.8555575</v>
      </c>
      <c r="M13" s="366">
        <v>-7725083.5850495696</v>
      </c>
      <c r="N13" s="363">
        <v>-1.9792482780889895E-2</v>
      </c>
      <c r="O13" s="362">
        <v>169958187.15298688</v>
      </c>
      <c r="P13" s="362">
        <v>-5220619.5527388752</v>
      </c>
      <c r="Q13" s="363">
        <v>-2.9801661804379889E-2</v>
      </c>
      <c r="R13" s="260"/>
    </row>
    <row r="14" spans="1:18">
      <c r="A14" s="378"/>
      <c r="B14" s="378"/>
      <c r="C14" s="175" t="s">
        <v>23</v>
      </c>
      <c r="D14" s="362">
        <v>119504477.68980302</v>
      </c>
      <c r="E14" s="362">
        <v>7897011.6974764466</v>
      </c>
      <c r="F14" s="367">
        <v>7.075701994720851E-2</v>
      </c>
      <c r="G14" s="368">
        <v>34.306825451065279</v>
      </c>
      <c r="H14" s="368">
        <v>1.584422555478227</v>
      </c>
      <c r="I14" s="369">
        <v>2.8166053813917431</v>
      </c>
      <c r="J14" s="369">
        <v>-2.7568050515689446E-2</v>
      </c>
      <c r="K14" s="367">
        <v>-9.6928162700686826E-3</v>
      </c>
      <c r="L14" s="370">
        <v>336596954.96150869</v>
      </c>
      <c r="M14" s="370">
        <v>19165965.383621156</v>
      </c>
      <c r="N14" s="367">
        <v>6.037836888297396E-2</v>
      </c>
      <c r="O14" s="362">
        <v>127463071.72252452</v>
      </c>
      <c r="P14" s="362">
        <v>4428739.6803474277</v>
      </c>
      <c r="Q14" s="367">
        <v>3.5995966384644751E-2</v>
      </c>
      <c r="R14" s="260"/>
    </row>
    <row r="15" spans="1:18">
      <c r="A15" s="378" t="s">
        <v>112</v>
      </c>
      <c r="B15" s="378" t="s">
        <v>319</v>
      </c>
      <c r="C15" s="175" t="s">
        <v>235</v>
      </c>
      <c r="D15" s="362">
        <v>61764503.55590488</v>
      </c>
      <c r="E15" s="362">
        <v>1252324.0133021399</v>
      </c>
      <c r="F15" s="363">
        <v>2.0695404177607898E-2</v>
      </c>
      <c r="G15" s="364">
        <v>22.277681469927558</v>
      </c>
      <c r="H15" s="364">
        <v>4.4571527998460425E-2</v>
      </c>
      <c r="I15" s="365">
        <v>3.1178526537816449</v>
      </c>
      <c r="J15" s="365">
        <v>4.2710845621234839E-2</v>
      </c>
      <c r="K15" s="363">
        <v>1.3889065378349177E-2</v>
      </c>
      <c r="L15" s="366">
        <v>192572621.32128388</v>
      </c>
      <c r="M15" s="366">
        <v>6489088.1069171131</v>
      </c>
      <c r="N15" s="363">
        <v>3.4871909377611261E-2</v>
      </c>
      <c r="O15" s="362">
        <v>65697328.285574198</v>
      </c>
      <c r="P15" s="362">
        <v>648566.75006157905</v>
      </c>
      <c r="Q15" s="363">
        <v>9.9704703787096942E-3</v>
      </c>
      <c r="R15" s="260"/>
    </row>
    <row r="16" spans="1:18">
      <c r="A16" s="378"/>
      <c r="B16" s="378"/>
      <c r="C16" s="175" t="s">
        <v>236</v>
      </c>
      <c r="D16" s="362">
        <v>6005025.7874645917</v>
      </c>
      <c r="E16" s="362">
        <v>1125986.7643309264</v>
      </c>
      <c r="F16" s="367">
        <v>0.23078043831830999</v>
      </c>
      <c r="G16" s="368">
        <v>2.1659374561434075</v>
      </c>
      <c r="H16" s="368">
        <v>0.37330311654038617</v>
      </c>
      <c r="I16" s="369">
        <v>3.5478841487164892</v>
      </c>
      <c r="J16" s="369">
        <v>0.16182456573903936</v>
      </c>
      <c r="K16" s="367">
        <v>4.7791411159027165E-2</v>
      </c>
      <c r="L16" s="370">
        <v>21305135.803979378</v>
      </c>
      <c r="M16" s="370">
        <v>4784418.9639766943</v>
      </c>
      <c r="N16" s="367">
        <v>0.28960117229246796</v>
      </c>
      <c r="O16" s="362">
        <v>9174918.5159881115</v>
      </c>
      <c r="P16" s="362">
        <v>2430879.6877938434</v>
      </c>
      <c r="Q16" s="367">
        <v>0.36044864949935601</v>
      </c>
      <c r="R16" s="260"/>
    </row>
    <row r="17" spans="1:18">
      <c r="A17" s="378"/>
      <c r="B17" s="378"/>
      <c r="C17" s="175" t="s">
        <v>97</v>
      </c>
      <c r="D17" s="362">
        <v>114285807.15960465</v>
      </c>
      <c r="E17" s="362">
        <v>-3623496.4923788756</v>
      </c>
      <c r="F17" s="363">
        <v>-3.0731217810206442E-2</v>
      </c>
      <c r="G17" s="364">
        <v>41.221456692042509</v>
      </c>
      <c r="H17" s="364">
        <v>-2.1002436844119288</v>
      </c>
      <c r="I17" s="365">
        <v>2.6419617059971126</v>
      </c>
      <c r="J17" s="365">
        <v>1.7852852893198712E-2</v>
      </c>
      <c r="K17" s="363">
        <v>6.8033964643202799E-3</v>
      </c>
      <c r="L17" s="366">
        <v>301938726.05464613</v>
      </c>
      <c r="M17" s="366">
        <v>-7468121.5218414664</v>
      </c>
      <c r="N17" s="363">
        <v>-2.4136898004480309E-2</v>
      </c>
      <c r="O17" s="362">
        <v>134597494.23425901</v>
      </c>
      <c r="P17" s="362">
        <v>-4659947.0163263381</v>
      </c>
      <c r="Q17" s="363">
        <v>-3.3462822341687619E-2</v>
      </c>
      <c r="R17" s="260"/>
    </row>
    <row r="18" spans="1:18">
      <c r="A18" s="378"/>
      <c r="B18" s="378"/>
      <c r="C18" s="175" t="s">
        <v>23</v>
      </c>
      <c r="D18" s="362">
        <v>95083233.776709422</v>
      </c>
      <c r="E18" s="362">
        <v>6239959.9857458174</v>
      </c>
      <c r="F18" s="367">
        <v>7.0235592628290724E-2</v>
      </c>
      <c r="G18" s="368">
        <v>34.29532940859653</v>
      </c>
      <c r="H18" s="368">
        <v>1.6529376004358838</v>
      </c>
      <c r="I18" s="369">
        <v>2.8040821219361587</v>
      </c>
      <c r="J18" s="369">
        <v>-2.9565318967078813E-2</v>
      </c>
      <c r="K18" s="367">
        <v>-1.0433661767624393E-2</v>
      </c>
      <c r="L18" s="370">
        <v>266621195.92914718</v>
      </c>
      <c r="M18" s="370">
        <v>14870680.509917498</v>
      </c>
      <c r="N18" s="367">
        <v>5.9069116443134069E-2</v>
      </c>
      <c r="O18" s="362">
        <v>101070539.63972569</v>
      </c>
      <c r="P18" s="362">
        <v>3465776.3803229928</v>
      </c>
      <c r="Q18" s="367">
        <v>3.550827095509726E-2</v>
      </c>
      <c r="R18" s="260"/>
    </row>
    <row r="19" spans="1:18">
      <c r="A19" s="378"/>
      <c r="B19" s="378" t="s">
        <v>320</v>
      </c>
      <c r="C19" s="175" t="s">
        <v>235</v>
      </c>
      <c r="D19" s="362">
        <v>763457528.73509002</v>
      </c>
      <c r="E19" s="362">
        <v>20082190.93016541</v>
      </c>
      <c r="F19" s="363">
        <v>2.7014873791031454E-2</v>
      </c>
      <c r="G19" s="364">
        <v>22.32762485576864</v>
      </c>
      <c r="H19" s="364">
        <v>-9.7315135658440965E-2</v>
      </c>
      <c r="I19" s="365">
        <v>3.1251573101503141</v>
      </c>
      <c r="J19" s="365">
        <v>0.16979083616370705</v>
      </c>
      <c r="K19" s="363">
        <v>5.7451702744218278E-2</v>
      </c>
      <c r="L19" s="366">
        <v>2385924876.91576</v>
      </c>
      <c r="M19" s="366">
        <v>188978325.97861719</v>
      </c>
      <c r="N19" s="363">
        <v>8.6018627033964692E-2</v>
      </c>
      <c r="O19" s="362">
        <v>819604419.53758073</v>
      </c>
      <c r="P19" s="362">
        <v>14441106.770318866</v>
      </c>
      <c r="Q19" s="363">
        <v>1.7935624414736801E-2</v>
      </c>
      <c r="R19" s="260"/>
    </row>
    <row r="20" spans="1:18">
      <c r="A20" s="378"/>
      <c r="B20" s="378"/>
      <c r="C20" s="175" t="s">
        <v>236</v>
      </c>
      <c r="D20" s="362">
        <v>66066630.525441304</v>
      </c>
      <c r="E20" s="362">
        <v>12443922.677366033</v>
      </c>
      <c r="F20" s="367">
        <v>0.23206442152496956</v>
      </c>
      <c r="G20" s="368">
        <v>1.932145386398529</v>
      </c>
      <c r="H20" s="368">
        <v>0.31454261628017388</v>
      </c>
      <c r="I20" s="369">
        <v>3.4953010964889311</v>
      </c>
      <c r="J20" s="369">
        <v>0.16874831664680379</v>
      </c>
      <c r="K20" s="367">
        <v>5.0727683525530087E-2</v>
      </c>
      <c r="L20" s="370">
        <v>230922766.11690408</v>
      </c>
      <c r="M20" s="370">
        <v>52543998.262227029</v>
      </c>
      <c r="N20" s="367">
        <v>0.2945641955831535</v>
      </c>
      <c r="O20" s="362">
        <v>94557544.984707281</v>
      </c>
      <c r="P20" s="362">
        <v>21947397.425595507</v>
      </c>
      <c r="Q20" s="367">
        <v>0.3022635012238224</v>
      </c>
      <c r="R20" s="260"/>
    </row>
    <row r="21" spans="1:18">
      <c r="A21" s="378"/>
      <c r="B21" s="378"/>
      <c r="C21" s="175" t="s">
        <v>97</v>
      </c>
      <c r="D21" s="362">
        <v>1441034231.7316015</v>
      </c>
      <c r="E21" s="362">
        <v>-26679213.805595875</v>
      </c>
      <c r="F21" s="363">
        <v>-1.8177399605296268E-2</v>
      </c>
      <c r="G21" s="364">
        <v>42.143630155474234</v>
      </c>
      <c r="H21" s="364">
        <v>-2.1319655859322495</v>
      </c>
      <c r="I21" s="365">
        <v>2.6683007335728073</v>
      </c>
      <c r="J21" s="365">
        <v>0.12675060630849888</v>
      </c>
      <c r="K21" s="363">
        <v>4.9871377687494833E-2</v>
      </c>
      <c r="L21" s="366">
        <v>3845112697.6329589</v>
      </c>
      <c r="M21" s="366">
        <v>114845403.34035826</v>
      </c>
      <c r="N21" s="363">
        <v>3.0787446121106257E-2</v>
      </c>
      <c r="O21" s="362">
        <v>1709050394.7985561</v>
      </c>
      <c r="P21" s="362">
        <v>-91006182.754662037</v>
      </c>
      <c r="Q21" s="363">
        <v>-5.0557401300332996E-2</v>
      </c>
      <c r="R21" s="260"/>
    </row>
    <row r="22" spans="1:18">
      <c r="A22" s="378"/>
      <c r="B22" s="378"/>
      <c r="C22" s="175" t="s">
        <v>23</v>
      </c>
      <c r="D22" s="362">
        <v>1147231448.4394748</v>
      </c>
      <c r="E22" s="362">
        <v>97251205.501473546</v>
      </c>
      <c r="F22" s="367">
        <v>9.2621938513195418E-2</v>
      </c>
      <c r="G22" s="368">
        <v>33.551248680376482</v>
      </c>
      <c r="H22" s="368">
        <v>1.8771498199061547</v>
      </c>
      <c r="I22" s="369">
        <v>2.8280521671885794</v>
      </c>
      <c r="J22" s="369">
        <v>8.4157955117660777E-2</v>
      </c>
      <c r="K22" s="367">
        <v>3.067099115827197E-2</v>
      </c>
      <c r="L22" s="370">
        <v>3244430384.0261497</v>
      </c>
      <c r="M22" s="370">
        <v>363395672.63975096</v>
      </c>
      <c r="N22" s="367">
        <v>0.12613373632866759</v>
      </c>
      <c r="O22" s="362">
        <v>1228817713.9589789</v>
      </c>
      <c r="P22" s="362">
        <v>42445949.496501923</v>
      </c>
      <c r="Q22" s="367">
        <v>3.5777949853462158E-2</v>
      </c>
      <c r="R22" s="260"/>
    </row>
    <row r="23" spans="1:18">
      <c r="A23" s="378"/>
      <c r="B23" s="378" t="s">
        <v>321</v>
      </c>
      <c r="C23" s="175" t="s">
        <v>235</v>
      </c>
      <c r="D23" s="362">
        <v>77299124.343830407</v>
      </c>
      <c r="E23" s="362">
        <v>1696370.3919705451</v>
      </c>
      <c r="F23" s="363">
        <v>2.2437944430578689E-2</v>
      </c>
      <c r="G23" s="364">
        <v>22.246687021169219</v>
      </c>
      <c r="H23" s="364">
        <v>2.2243692421483274E-2</v>
      </c>
      <c r="I23" s="365">
        <v>3.1242424312727133</v>
      </c>
      <c r="J23" s="365">
        <v>4.0209683819182551E-2</v>
      </c>
      <c r="K23" s="363">
        <v>1.3038021030218784E-2</v>
      </c>
      <c r="L23" s="366">
        <v>241501204.17522049</v>
      </c>
      <c r="M23" s="366">
        <v>8339835.1900128424</v>
      </c>
      <c r="N23" s="363">
        <v>3.576851185215825E-2</v>
      </c>
      <c r="O23" s="362">
        <v>82269269.642602086</v>
      </c>
      <c r="P23" s="362">
        <v>1144512.9304193705</v>
      </c>
      <c r="Q23" s="363">
        <v>1.4108059941306376E-2</v>
      </c>
      <c r="R23" s="260"/>
    </row>
    <row r="24" spans="1:18">
      <c r="A24" s="378"/>
      <c r="B24" s="378"/>
      <c r="C24" s="175" t="s">
        <v>236</v>
      </c>
      <c r="D24" s="362">
        <v>7523689.9669931931</v>
      </c>
      <c r="E24" s="362">
        <v>1405762.4038309958</v>
      </c>
      <c r="F24" s="367">
        <v>0.22977754955705848</v>
      </c>
      <c r="G24" s="368">
        <v>2.1653178785765594</v>
      </c>
      <c r="H24" s="368">
        <v>0.36687103226908957</v>
      </c>
      <c r="I24" s="369">
        <v>3.5633027088807472</v>
      </c>
      <c r="J24" s="369">
        <v>0.1756103379161269</v>
      </c>
      <c r="K24" s="367">
        <v>5.1837746373093248E-2</v>
      </c>
      <c r="L24" s="370">
        <v>26809184.840165745</v>
      </c>
      <c r="M24" s="370">
        <v>6083528.3083270006</v>
      </c>
      <c r="N24" s="367">
        <v>0.29352644626632152</v>
      </c>
      <c r="O24" s="362">
        <v>11533234.116300344</v>
      </c>
      <c r="P24" s="362">
        <v>3036554.033495795</v>
      </c>
      <c r="Q24" s="367">
        <v>0.35738123642446257</v>
      </c>
      <c r="R24" s="260"/>
    </row>
    <row r="25" spans="1:18">
      <c r="A25" s="378"/>
      <c r="B25" s="378"/>
      <c r="C25" s="175" t="s">
        <v>97</v>
      </c>
      <c r="D25" s="362">
        <v>143224611.91804075</v>
      </c>
      <c r="E25" s="362">
        <v>-3853609.9524768591</v>
      </c>
      <c r="F25" s="363">
        <v>-2.6201091524409637E-2</v>
      </c>
      <c r="G25" s="364">
        <v>41.220041522027749</v>
      </c>
      <c r="H25" s="364">
        <v>-2.0155740606489445</v>
      </c>
      <c r="I25" s="365">
        <v>2.6491391031404685</v>
      </c>
      <c r="J25" s="365">
        <v>1.6809637238185182E-2</v>
      </c>
      <c r="K25" s="363">
        <v>6.385840927561605E-3</v>
      </c>
      <c r="L25" s="366">
        <v>379421919.96420014</v>
      </c>
      <c r="M25" s="366">
        <v>-7736417.2580770254</v>
      </c>
      <c r="N25" s="363">
        <v>-1.9982566599451419E-2</v>
      </c>
      <c r="O25" s="362">
        <v>168720503.31284714</v>
      </c>
      <c r="P25" s="362">
        <v>-5142597.2185105085</v>
      </c>
      <c r="Q25" s="363">
        <v>-2.957842810115421E-2</v>
      </c>
      <c r="R25" s="260"/>
    </row>
    <row r="26" spans="1:18">
      <c r="A26" s="378"/>
      <c r="B26" s="378"/>
      <c r="C26" s="175" t="s">
        <v>23</v>
      </c>
      <c r="D26" s="362">
        <v>119279879.74553977</v>
      </c>
      <c r="E26" s="362">
        <v>7935560.3428496122</v>
      </c>
      <c r="F26" s="367">
        <v>7.1270455335486857E-2</v>
      </c>
      <c r="G26" s="368">
        <v>34.328747901702705</v>
      </c>
      <c r="H26" s="368">
        <v>1.5975921276847842</v>
      </c>
      <c r="I26" s="369">
        <v>2.8097038983921414</v>
      </c>
      <c r="J26" s="369">
        <v>-2.6530969775872215E-2</v>
      </c>
      <c r="K26" s="367">
        <v>-9.3542922251037518E-3</v>
      </c>
      <c r="L26" s="370">
        <v>335141143.12078893</v>
      </c>
      <c r="M26" s="370">
        <v>19342502.058442831</v>
      </c>
      <c r="N26" s="367">
        <v>6.1249478444158865E-2</v>
      </c>
      <c r="O26" s="362">
        <v>126814173.27002847</v>
      </c>
      <c r="P26" s="362">
        <v>4544071.0831385553</v>
      </c>
      <c r="Q26" s="367">
        <v>3.716420451005218E-2</v>
      </c>
      <c r="R26" s="260"/>
    </row>
    <row r="27" spans="1:18">
      <c r="A27" s="378" t="s">
        <v>113</v>
      </c>
      <c r="B27" s="378" t="s">
        <v>319</v>
      </c>
      <c r="C27" s="175" t="s">
        <v>235</v>
      </c>
      <c r="D27" s="362">
        <v>40123170.928392306</v>
      </c>
      <c r="E27" s="362">
        <v>1217007.2651517466</v>
      </c>
      <c r="F27" s="363">
        <v>3.1280577434613606E-2</v>
      </c>
      <c r="G27" s="364">
        <v>23.147712269863071</v>
      </c>
      <c r="H27" s="364">
        <v>0.32538782569488589</v>
      </c>
      <c r="I27" s="365">
        <v>3.2965906215900724</v>
      </c>
      <c r="J27" s="365">
        <v>4.7983255935236446E-2</v>
      </c>
      <c r="K27" s="363">
        <v>1.4770407911564977E-2</v>
      </c>
      <c r="L27" s="366">
        <v>132269668.99099351</v>
      </c>
      <c r="M27" s="366">
        <v>5878819.1452177018</v>
      </c>
      <c r="N27" s="363">
        <v>4.6513012234597154E-2</v>
      </c>
      <c r="O27" s="362">
        <v>47537242.424415708</v>
      </c>
      <c r="P27" s="362">
        <v>628036.73462198675</v>
      </c>
      <c r="Q27" s="363">
        <v>1.338834724201335E-2</v>
      </c>
      <c r="R27" s="260"/>
    </row>
    <row r="28" spans="1:18">
      <c r="A28" s="378"/>
      <c r="B28" s="378"/>
      <c r="C28" s="175" t="s">
        <v>236</v>
      </c>
      <c r="D28" s="362">
        <v>4673374.7338896831</v>
      </c>
      <c r="E28" s="362">
        <v>821813.50104818214</v>
      </c>
      <c r="F28" s="367">
        <v>0.2133715268605211</v>
      </c>
      <c r="G28" s="368">
        <v>2.6961461710588899</v>
      </c>
      <c r="H28" s="368">
        <v>0.43682343666293644</v>
      </c>
      <c r="I28" s="369">
        <v>3.6324394034880285</v>
      </c>
      <c r="J28" s="369">
        <v>0.19447246603252788</v>
      </c>
      <c r="K28" s="367">
        <v>5.6566124564438179E-2</v>
      </c>
      <c r="L28" s="370">
        <v>16975750.530646265</v>
      </c>
      <c r="M28" s="370">
        <v>3734210.3545518368</v>
      </c>
      <c r="N28" s="367">
        <v>0.28200725179185587</v>
      </c>
      <c r="O28" s="362">
        <v>7477667.7067706585</v>
      </c>
      <c r="P28" s="362">
        <v>1868790.6991174705</v>
      </c>
      <c r="Q28" s="367">
        <v>0.33318446750883413</v>
      </c>
      <c r="R28" s="260"/>
    </row>
    <row r="29" spans="1:18">
      <c r="A29" s="378"/>
      <c r="B29" s="378"/>
      <c r="C29" s="175" t="s">
        <v>97</v>
      </c>
      <c r="D29" s="362">
        <v>67839151.213913083</v>
      </c>
      <c r="E29" s="362">
        <v>-1725101.2422848195</v>
      </c>
      <c r="F29" s="363">
        <v>-2.4798674338821557E-2</v>
      </c>
      <c r="G29" s="364">
        <v>39.137513725770553</v>
      </c>
      <c r="H29" s="364">
        <v>-1.6688210496982023</v>
      </c>
      <c r="I29" s="365">
        <v>2.850902299256997</v>
      </c>
      <c r="J29" s="365">
        <v>-1.7138803555432958E-2</v>
      </c>
      <c r="K29" s="363">
        <v>-5.9757872851356536E-3</v>
      </c>
      <c r="L29" s="366">
        <v>193402792.17538792</v>
      </c>
      <c r="M29" s="366">
        <v>-6110343.1554082036</v>
      </c>
      <c r="N29" s="363">
        <v>-3.0626270021155009E-2</v>
      </c>
      <c r="O29" s="362">
        <v>96330161.644908786</v>
      </c>
      <c r="P29" s="362">
        <v>-2599624.0319398791</v>
      </c>
      <c r="Q29" s="363">
        <v>-2.6277465519145844E-2</v>
      </c>
      <c r="R29" s="260"/>
    </row>
    <row r="30" spans="1:18">
      <c r="A30" s="378"/>
      <c r="B30" s="378"/>
      <c r="C30" s="175" t="s">
        <v>23</v>
      </c>
      <c r="D30" s="362">
        <v>60636416.761610948</v>
      </c>
      <c r="E30" s="362">
        <v>2511906.1033062041</v>
      </c>
      <c r="F30" s="367">
        <v>4.3215952699763617E-2</v>
      </c>
      <c r="G30" s="368">
        <v>34.982138644482085</v>
      </c>
      <c r="H30" s="368">
        <v>0.88634724535000942</v>
      </c>
      <c r="I30" s="369">
        <v>2.953145197716089</v>
      </c>
      <c r="J30" s="369">
        <v>-5.8541899580064616E-3</v>
      </c>
      <c r="K30" s="367">
        <v>-1.9784356774092183E-3</v>
      </c>
      <c r="L30" s="370">
        <v>179068142.96626273</v>
      </c>
      <c r="M30" s="370">
        <v>7077751.519482553</v>
      </c>
      <c r="N30" s="367">
        <v>4.1152017039699895E-2</v>
      </c>
      <c r="O30" s="362">
        <v>73514950.224779725</v>
      </c>
      <c r="P30" s="362">
        <v>1300985.133737281</v>
      </c>
      <c r="Q30" s="367">
        <v>1.8015700039418797E-2</v>
      </c>
      <c r="R30" s="260"/>
    </row>
    <row r="31" spans="1:18">
      <c r="A31" s="378"/>
      <c r="B31" s="378" t="s">
        <v>320</v>
      </c>
      <c r="C31" s="175" t="s">
        <v>235</v>
      </c>
      <c r="D31" s="362">
        <v>491456820.10121232</v>
      </c>
      <c r="E31" s="362">
        <v>14740706.938767672</v>
      </c>
      <c r="F31" s="363">
        <v>3.092135241869759E-2</v>
      </c>
      <c r="G31" s="364">
        <v>23.252849029873317</v>
      </c>
      <c r="H31" s="364">
        <v>0.30220774642705805</v>
      </c>
      <c r="I31" s="365">
        <v>3.3218919391319952</v>
      </c>
      <c r="J31" s="365">
        <v>0.15527445095395453</v>
      </c>
      <c r="K31" s="363">
        <v>4.9034798656181849E-2</v>
      </c>
      <c r="L31" s="366">
        <v>1632566449.1256604</v>
      </c>
      <c r="M31" s="366">
        <v>122988868.28920126</v>
      </c>
      <c r="N31" s="363">
        <v>8.1472373364907119E-2</v>
      </c>
      <c r="O31" s="362">
        <v>588968924.77946126</v>
      </c>
      <c r="P31" s="362">
        <v>10259458.207217813</v>
      </c>
      <c r="Q31" s="363">
        <v>1.7728167240784316E-2</v>
      </c>
      <c r="R31" s="260"/>
    </row>
    <row r="32" spans="1:18">
      <c r="A32" s="378"/>
      <c r="B32" s="378"/>
      <c r="C32" s="175" t="s">
        <v>236</v>
      </c>
      <c r="D32" s="362">
        <v>51469907.47790277</v>
      </c>
      <c r="E32" s="362">
        <v>9908768.2160310447</v>
      </c>
      <c r="F32" s="367">
        <v>0.23841425889692511</v>
      </c>
      <c r="G32" s="368">
        <v>2.4352535954608245</v>
      </c>
      <c r="H32" s="368">
        <v>0.4343671722961453</v>
      </c>
      <c r="I32" s="369">
        <v>3.5768336050233254</v>
      </c>
      <c r="J32" s="369">
        <v>0.16489833654152042</v>
      </c>
      <c r="K32" s="367">
        <v>4.8329854925675236E-2</v>
      </c>
      <c r="L32" s="370">
        <v>184099294.71440399</v>
      </c>
      <c r="M32" s="370">
        <v>42295377.868539989</v>
      </c>
      <c r="N32" s="367">
        <v>0.29826664036730111</v>
      </c>
      <c r="O32" s="362">
        <v>77042044.753572494</v>
      </c>
      <c r="P32" s="362">
        <v>17023294.207724504</v>
      </c>
      <c r="Q32" s="367">
        <v>0.28363293225707031</v>
      </c>
      <c r="R32" s="260"/>
    </row>
    <row r="33" spans="1:18">
      <c r="A33" s="378"/>
      <c r="B33" s="378"/>
      <c r="C33" s="175" t="s">
        <v>97</v>
      </c>
      <c r="D33" s="362">
        <v>841859240.69291627</v>
      </c>
      <c r="E33" s="362">
        <v>-26845681.8675493</v>
      </c>
      <c r="F33" s="363">
        <v>-3.0903107799162638E-2</v>
      </c>
      <c r="G33" s="364">
        <v>39.831832681057705</v>
      </c>
      <c r="H33" s="364">
        <v>-1.9904059812536872</v>
      </c>
      <c r="I33" s="365">
        <v>2.9125140880121405</v>
      </c>
      <c r="J33" s="365">
        <v>0.13523934214850897</v>
      </c>
      <c r="K33" s="363">
        <v>4.8694981420159947E-2</v>
      </c>
      <c r="L33" s="366">
        <v>2451926898.6413221</v>
      </c>
      <c r="M33" s="366">
        <v>39294655.606719494</v>
      </c>
      <c r="N33" s="363">
        <v>1.6287047360891926E-2</v>
      </c>
      <c r="O33" s="362">
        <v>1208874021.4813073</v>
      </c>
      <c r="P33" s="362">
        <v>-80731235.03268218</v>
      </c>
      <c r="Q33" s="363">
        <v>-6.2601508969428135E-2</v>
      </c>
      <c r="R33" s="260"/>
    </row>
    <row r="34" spans="1:18">
      <c r="A34" s="378"/>
      <c r="B34" s="378"/>
      <c r="C34" s="175" t="s">
        <v>23</v>
      </c>
      <c r="D34" s="362">
        <v>727795886.54436982</v>
      </c>
      <c r="E34" s="362">
        <v>37899036.772650123</v>
      </c>
      <c r="F34" s="367">
        <v>5.4934352556024212E-2</v>
      </c>
      <c r="G34" s="368">
        <v>34.4350249751215</v>
      </c>
      <c r="H34" s="368">
        <v>1.2211799119592683</v>
      </c>
      <c r="I34" s="369">
        <v>2.9934753485792109</v>
      </c>
      <c r="J34" s="369">
        <v>0.10645468769915478</v>
      </c>
      <c r="K34" s="367">
        <v>3.6873545500261153E-2</v>
      </c>
      <c r="L34" s="370">
        <v>2178639045.1679235</v>
      </c>
      <c r="M34" s="370">
        <v>186892586.00090432</v>
      </c>
      <c r="N34" s="367">
        <v>9.3833522404787331E-2</v>
      </c>
      <c r="O34" s="362">
        <v>889473851.90549183</v>
      </c>
      <c r="P34" s="362">
        <v>4041665.5940146446</v>
      </c>
      <c r="Q34" s="367">
        <v>4.5646246618291199E-3</v>
      </c>
      <c r="R34" s="260"/>
    </row>
    <row r="35" spans="1:18">
      <c r="A35" s="378"/>
      <c r="B35" s="378" t="s">
        <v>321</v>
      </c>
      <c r="C35" s="175" t="s">
        <v>235</v>
      </c>
      <c r="D35" s="362">
        <v>50188469.435376711</v>
      </c>
      <c r="E35" s="362">
        <v>1697866.5390473157</v>
      </c>
      <c r="F35" s="363">
        <v>3.5014341699922222E-2</v>
      </c>
      <c r="G35" s="364">
        <v>23.13991367527386</v>
      </c>
      <c r="H35" s="364">
        <v>0.33427750601024186</v>
      </c>
      <c r="I35" s="365">
        <v>3.3046775033389379</v>
      </c>
      <c r="J35" s="365">
        <v>4.2673776934900154E-2</v>
      </c>
      <c r="K35" s="363">
        <v>1.3082074857695764E-2</v>
      </c>
      <c r="L35" s="366">
        <v>165856705.8701033</v>
      </c>
      <c r="M35" s="366">
        <v>7680178.5266983807</v>
      </c>
      <c r="N35" s="363">
        <v>4.8554476796829248E-2</v>
      </c>
      <c r="O35" s="362">
        <v>59433399.589999199</v>
      </c>
      <c r="P35" s="362">
        <v>1025944.9412245676</v>
      </c>
      <c r="Q35" s="363">
        <v>1.7565308185298424E-2</v>
      </c>
      <c r="R35" s="260"/>
    </row>
    <row r="36" spans="1:18">
      <c r="A36" s="378"/>
      <c r="B36" s="378"/>
      <c r="C36" s="175" t="s">
        <v>236</v>
      </c>
      <c r="D36" s="362">
        <v>5836611.8742013257</v>
      </c>
      <c r="E36" s="362">
        <v>1017550.3794980887</v>
      </c>
      <c r="F36" s="367">
        <v>0.21115115061646469</v>
      </c>
      <c r="G36" s="368">
        <v>2.6910303590548876</v>
      </c>
      <c r="H36" s="368">
        <v>0.42457548819105284</v>
      </c>
      <c r="I36" s="369">
        <v>3.6527582874362805</v>
      </c>
      <c r="J36" s="369">
        <v>0.21077090710827395</v>
      </c>
      <c r="K36" s="367">
        <v>6.1235235292521145E-2</v>
      </c>
      <c r="L36" s="370">
        <v>21319732.394037895</v>
      </c>
      <c r="M36" s="370">
        <v>4732583.5442447327</v>
      </c>
      <c r="N36" s="367">
        <v>0.2853162762992717</v>
      </c>
      <c r="O36" s="362">
        <v>9365316.0385229588</v>
      </c>
      <c r="P36" s="362">
        <v>2307208.7929752953</v>
      </c>
      <c r="Q36" s="367">
        <v>0.32688774946437793</v>
      </c>
      <c r="R36" s="260"/>
    </row>
    <row r="37" spans="1:18">
      <c r="A37" s="378"/>
      <c r="B37" s="378"/>
      <c r="C37" s="175" t="s">
        <v>97</v>
      </c>
      <c r="D37" s="362">
        <v>84849279.284276634</v>
      </c>
      <c r="E37" s="362">
        <v>-1837720.0664583147</v>
      </c>
      <c r="F37" s="363">
        <v>-2.1199488737900743E-2</v>
      </c>
      <c r="G37" s="364">
        <v>39.120639065821052</v>
      </c>
      <c r="H37" s="364">
        <v>-1.6491606420663203</v>
      </c>
      <c r="I37" s="365">
        <v>2.8588586346960918</v>
      </c>
      <c r="J37" s="365">
        <v>-1.9682309589593494E-2</v>
      </c>
      <c r="K37" s="363">
        <v>-6.8375993152592421E-3</v>
      </c>
      <c r="L37" s="366">
        <v>242572094.7295945</v>
      </c>
      <c r="M37" s="366">
        <v>-6959982.2387626767</v>
      </c>
      <c r="N37" s="363">
        <v>-2.7892134443481841E-2</v>
      </c>
      <c r="O37" s="362">
        <v>120495887.75342596</v>
      </c>
      <c r="P37" s="362">
        <v>-2864858.9218477607</v>
      </c>
      <c r="Q37" s="363">
        <v>-2.3223423974475584E-2</v>
      </c>
      <c r="R37" s="260"/>
    </row>
    <row r="38" spans="1:18">
      <c r="A38" s="378"/>
      <c r="B38" s="378"/>
      <c r="C38" s="175" t="s">
        <v>23</v>
      </c>
      <c r="D38" s="362">
        <v>75937752.349406168</v>
      </c>
      <c r="E38" s="362">
        <v>3344063.5629705042</v>
      </c>
      <c r="F38" s="367">
        <v>4.6065486116960513E-2</v>
      </c>
      <c r="G38" s="368">
        <v>35.011887268691602</v>
      </c>
      <c r="H38" s="368">
        <v>0.87031847467844159</v>
      </c>
      <c r="I38" s="369">
        <v>2.9618072439569305</v>
      </c>
      <c r="J38" s="369">
        <v>-3.7773236694289558E-3</v>
      </c>
      <c r="K38" s="367">
        <v>-1.273719761919421E-3</v>
      </c>
      <c r="L38" s="370">
        <v>224912984.99827862</v>
      </c>
      <c r="M38" s="370">
        <v>9630261.8261543214</v>
      </c>
      <c r="N38" s="367">
        <v>4.4733091835031602E-2</v>
      </c>
      <c r="O38" s="362">
        <v>91871532.568496227</v>
      </c>
      <c r="P38" s="362">
        <v>1509020.0516995937</v>
      </c>
      <c r="Q38" s="367">
        <v>1.6699624763301002E-2</v>
      </c>
      <c r="R38" s="260"/>
    </row>
    <row r="39" spans="1:18">
      <c r="A39" s="378" t="s">
        <v>114</v>
      </c>
      <c r="B39" s="378" t="s">
        <v>319</v>
      </c>
      <c r="C39" s="175" t="s">
        <v>235</v>
      </c>
      <c r="D39" s="362">
        <v>4849.5625719589707</v>
      </c>
      <c r="E39" s="362">
        <v>-3398.4489333464126</v>
      </c>
      <c r="F39" s="363">
        <v>-0.41203251609923458</v>
      </c>
      <c r="G39" s="364">
        <v>3.8191901629297722</v>
      </c>
      <c r="H39" s="364">
        <v>-1.2099049760214045</v>
      </c>
      <c r="I39" s="365">
        <v>5.0522318231058989</v>
      </c>
      <c r="J39" s="365">
        <v>3.7333290606095915E-2</v>
      </c>
      <c r="K39" s="363">
        <v>7.4444757683833317E-3</v>
      </c>
      <c r="L39" s="366">
        <v>24501.114354194404</v>
      </c>
      <c r="M39" s="366">
        <v>-16861.826439803051</v>
      </c>
      <c r="N39" s="363">
        <v>-0.40765540641273795</v>
      </c>
      <c r="O39" s="362">
        <v>10495.964344263077</v>
      </c>
      <c r="P39" s="362">
        <v>-8380.1460103862737</v>
      </c>
      <c r="Q39" s="363">
        <v>-0.44395512915202739</v>
      </c>
      <c r="R39" s="260"/>
    </row>
    <row r="40" spans="1:18">
      <c r="A40" s="378"/>
      <c r="B40" s="378"/>
      <c r="C40" s="175" t="s">
        <v>236</v>
      </c>
      <c r="D40" s="362">
        <v>725.88252076457741</v>
      </c>
      <c r="E40" s="362">
        <v>66.162332780230031</v>
      </c>
      <c r="F40" s="367">
        <v>0.10028847681981169</v>
      </c>
      <c r="G40" s="368">
        <v>0.57165637964474847</v>
      </c>
      <c r="H40" s="368">
        <v>0.16940238323289497</v>
      </c>
      <c r="I40" s="369">
        <v>1.6754123825029101</v>
      </c>
      <c r="J40" s="369">
        <v>-0.38299302032420379</v>
      </c>
      <c r="K40" s="367">
        <v>-0.1860629688389773</v>
      </c>
      <c r="L40" s="370">
        <v>1216.1525635313988</v>
      </c>
      <c r="M40" s="370">
        <v>-141.81903576970103</v>
      </c>
      <c r="N40" s="367">
        <v>-0.10443446375659866</v>
      </c>
      <c r="O40" s="362">
        <v>468.52235078811646</v>
      </c>
      <c r="P40" s="362">
        <v>-276.1962753534317</v>
      </c>
      <c r="Q40" s="367">
        <v>-0.37087332807080248</v>
      </c>
      <c r="R40" s="260"/>
    </row>
    <row r="41" spans="1:18">
      <c r="A41" s="378"/>
      <c r="B41" s="378"/>
      <c r="C41" s="175" t="s">
        <v>97</v>
      </c>
      <c r="D41" s="362">
        <v>51250.900045111739</v>
      </c>
      <c r="E41" s="362">
        <v>-17775.809156959855</v>
      </c>
      <c r="F41" s="363">
        <v>-0.25752073889140836</v>
      </c>
      <c r="G41" s="364">
        <v>40.361770858545754</v>
      </c>
      <c r="H41" s="364">
        <v>-1.7261781559096718</v>
      </c>
      <c r="I41" s="365">
        <v>5.7141740119550022</v>
      </c>
      <c r="J41" s="365">
        <v>0.85085757891354863</v>
      </c>
      <c r="K41" s="363">
        <v>0.17495418828452286</v>
      </c>
      <c r="L41" s="366">
        <v>292856.56112708093</v>
      </c>
      <c r="M41" s="366">
        <v>-42842.168054127542</v>
      </c>
      <c r="N41" s="363">
        <v>-0.1276208824460624</v>
      </c>
      <c r="O41" s="362">
        <v>120735.92081582546</v>
      </c>
      <c r="P41" s="362">
        <v>-43086.997710873489</v>
      </c>
      <c r="Q41" s="363">
        <v>-0.26300958436320016</v>
      </c>
      <c r="R41" s="260"/>
    </row>
    <row r="42" spans="1:18">
      <c r="A42" s="378"/>
      <c r="B42" s="378"/>
      <c r="C42" s="175" t="s">
        <v>23</v>
      </c>
      <c r="D42" s="362">
        <v>70152.474063950096</v>
      </c>
      <c r="E42" s="362">
        <v>-15918.960400316602</v>
      </c>
      <c r="F42" s="367">
        <v>-0.1849505646025395</v>
      </c>
      <c r="G42" s="368">
        <v>55.247382598879675</v>
      </c>
      <c r="H42" s="368">
        <v>2.7666807486981924</v>
      </c>
      <c r="I42" s="369">
        <v>6.4109850560055648</v>
      </c>
      <c r="J42" s="369">
        <v>0.37203726082691624</v>
      </c>
      <c r="K42" s="367">
        <v>6.1606305178518332E-2</v>
      </c>
      <c r="L42" s="370">
        <v>449746.46286580205</v>
      </c>
      <c r="M42" s="370">
        <v>-70034.436520044866</v>
      </c>
      <c r="N42" s="367">
        <v>-0.13473838034986446</v>
      </c>
      <c r="O42" s="362">
        <v>201434.67706894875</v>
      </c>
      <c r="P42" s="362">
        <v>-37235.628612266242</v>
      </c>
      <c r="Q42" s="367">
        <v>-0.15601282491337984</v>
      </c>
      <c r="R42" s="260"/>
    </row>
    <row r="43" spans="1:18">
      <c r="A43" s="378"/>
      <c r="B43" s="378" t="s">
        <v>320</v>
      </c>
      <c r="C43" s="175" t="s">
        <v>235</v>
      </c>
      <c r="D43" s="362">
        <v>101345.46799429979</v>
      </c>
      <c r="E43" s="362">
        <v>-18766.198932598505</v>
      </c>
      <c r="F43" s="363">
        <v>-0.15623960113733071</v>
      </c>
      <c r="G43" s="364">
        <v>5.1167148201229162</v>
      </c>
      <c r="H43" s="364">
        <v>-0.15793429030210504</v>
      </c>
      <c r="I43" s="365">
        <v>4.9111781628987572</v>
      </c>
      <c r="J43" s="365">
        <v>-0.21568273165587115</v>
      </c>
      <c r="K43" s="363">
        <v>-4.2069160075116019E-2</v>
      </c>
      <c r="L43" s="366">
        <v>497725.64932236006</v>
      </c>
      <c r="M43" s="366">
        <v>-118070.15882492531</v>
      </c>
      <c r="N43" s="363">
        <v>-0.19173589242212805</v>
      </c>
      <c r="O43" s="362">
        <v>230135.55397303292</v>
      </c>
      <c r="P43" s="362">
        <v>-51832.375948637433</v>
      </c>
      <c r="Q43" s="363">
        <v>-0.1838236566939945</v>
      </c>
      <c r="R43" s="260"/>
    </row>
    <row r="44" spans="1:18">
      <c r="A44" s="378"/>
      <c r="B44" s="378"/>
      <c r="C44" s="175" t="s">
        <v>236</v>
      </c>
      <c r="D44" s="362">
        <v>10584.118667672057</v>
      </c>
      <c r="E44" s="362">
        <v>4441.518395995161</v>
      </c>
      <c r="F44" s="367">
        <v>0.72306811440664542</v>
      </c>
      <c r="G44" s="368">
        <v>0.53436939921046345</v>
      </c>
      <c r="H44" s="368">
        <v>0.26461990786074985</v>
      </c>
      <c r="I44" s="369">
        <v>2.0819804804746198</v>
      </c>
      <c r="J44" s="369">
        <v>-0.77607393320776241</v>
      </c>
      <c r="K44" s="367">
        <v>-0.27153924344213276</v>
      </c>
      <c r="L44" s="370">
        <v>22035.928469120263</v>
      </c>
      <c r="M44" s="370">
        <v>4480.0426511675105</v>
      </c>
      <c r="N44" s="367">
        <v>0.25518750222140274</v>
      </c>
      <c r="O44" s="362">
        <v>12163.278959138319</v>
      </c>
      <c r="P44" s="362">
        <v>-533.72279768623412</v>
      </c>
      <c r="Q44" s="367">
        <v>-4.2035340933883204E-2</v>
      </c>
      <c r="R44" s="260"/>
    </row>
    <row r="45" spans="1:18">
      <c r="A45" s="378"/>
      <c r="B45" s="378"/>
      <c r="C45" s="175" t="s">
        <v>97</v>
      </c>
      <c r="D45" s="362">
        <v>775107.48888214736</v>
      </c>
      <c r="E45" s="362">
        <v>-82449.614082863904</v>
      </c>
      <c r="F45" s="363">
        <v>-9.6144750941708296E-2</v>
      </c>
      <c r="G45" s="364">
        <v>39.133510891425466</v>
      </c>
      <c r="H45" s="364">
        <v>1.4742815590575375</v>
      </c>
      <c r="I45" s="365">
        <v>5.614536522371985</v>
      </c>
      <c r="J45" s="365">
        <v>0.61981872565534779</v>
      </c>
      <c r="K45" s="363">
        <v>0.1240948439695224</v>
      </c>
      <c r="L45" s="366">
        <v>4351869.3050928535</v>
      </c>
      <c r="M45" s="366">
        <v>68613.581212749705</v>
      </c>
      <c r="N45" s="363">
        <v>1.60190251612141E-2</v>
      </c>
      <c r="O45" s="362">
        <v>1837796.6149504506</v>
      </c>
      <c r="P45" s="362">
        <v>-207239.94265182922</v>
      </c>
      <c r="Q45" s="363">
        <v>-0.1013380136806989</v>
      </c>
      <c r="R45" s="260"/>
    </row>
    <row r="46" spans="1:18">
      <c r="A46" s="378"/>
      <c r="B46" s="378"/>
      <c r="C46" s="175" t="s">
        <v>23</v>
      </c>
      <c r="D46" s="362">
        <v>1093637.4696881007</v>
      </c>
      <c r="E46" s="362">
        <v>-199701.05983555689</v>
      </c>
      <c r="F46" s="367">
        <v>-0.15440741559683349</v>
      </c>
      <c r="G46" s="368">
        <v>55.215404889240546</v>
      </c>
      <c r="H46" s="368">
        <v>-1.5809671766161131</v>
      </c>
      <c r="I46" s="369">
        <v>6.362809420578853</v>
      </c>
      <c r="J46" s="369">
        <v>0.8417874141258066</v>
      </c>
      <c r="K46" s="367">
        <v>0.15246949081925662</v>
      </c>
      <c r="L46" s="370">
        <v>6958606.7948294673</v>
      </c>
      <c r="M46" s="370">
        <v>-181943.68846426997</v>
      </c>
      <c r="N46" s="367">
        <v>-2.5480344812343434E-2</v>
      </c>
      <c r="O46" s="362">
        <v>3092454.9714077818</v>
      </c>
      <c r="P46" s="362">
        <v>-524468.36710616155</v>
      </c>
      <c r="Q46" s="367">
        <v>-0.14500400423793491</v>
      </c>
      <c r="R46" s="260"/>
    </row>
    <row r="47" spans="1:18">
      <c r="A47" s="378"/>
      <c r="B47" s="378" t="s">
        <v>321</v>
      </c>
      <c r="C47" s="175" t="s">
        <v>235</v>
      </c>
      <c r="D47" s="362">
        <v>6187.4828172396556</v>
      </c>
      <c r="E47" s="362">
        <v>-4202.1142836018571</v>
      </c>
      <c r="F47" s="363">
        <v>-0.40445401711116441</v>
      </c>
      <c r="G47" s="364">
        <v>3.8327672019750136</v>
      </c>
      <c r="H47" s="364">
        <v>-1.2506719513133446</v>
      </c>
      <c r="I47" s="365">
        <v>5.0601321918748594</v>
      </c>
      <c r="J47" s="365">
        <v>3.4374681231992277E-2</v>
      </c>
      <c r="K47" s="363">
        <v>6.8397015095133899E-3</v>
      </c>
      <c r="L47" s="366">
        <v>31309.48099018693</v>
      </c>
      <c r="M47" s="366">
        <v>-20906.114671920659</v>
      </c>
      <c r="N47" s="363">
        <v>-0.40038066035301495</v>
      </c>
      <c r="O47" s="362">
        <v>13387.419212222099</v>
      </c>
      <c r="P47" s="362">
        <v>-10459.089898728209</v>
      </c>
      <c r="Q47" s="363">
        <v>-0.43860046139522363</v>
      </c>
      <c r="R47" s="260"/>
    </row>
    <row r="48" spans="1:18">
      <c r="A48" s="378"/>
      <c r="B48" s="378"/>
      <c r="C48" s="175" t="s">
        <v>236</v>
      </c>
      <c r="D48" s="362">
        <v>945.3168558932424</v>
      </c>
      <c r="E48" s="362">
        <v>125.61770505522486</v>
      </c>
      <c r="F48" s="367">
        <v>0.15324854847879235</v>
      </c>
      <c r="G48" s="368">
        <v>0.58556598018289518</v>
      </c>
      <c r="H48" s="368">
        <v>0.1845022318158196</v>
      </c>
      <c r="I48" s="369">
        <v>1.6596562202616763</v>
      </c>
      <c r="J48" s="369">
        <v>-0.42502074013400137</v>
      </c>
      <c r="K48" s="367">
        <v>-0.20387846568483745</v>
      </c>
      <c r="L48" s="370">
        <v>1568.9010000014305</v>
      </c>
      <c r="M48" s="370">
        <v>-139.90693420648586</v>
      </c>
      <c r="N48" s="367">
        <v>-8.1873996138329561E-2</v>
      </c>
      <c r="O48" s="362">
        <v>611.41070926189423</v>
      </c>
      <c r="P48" s="362">
        <v>-338.26550948619843</v>
      </c>
      <c r="Q48" s="367">
        <v>-0.35619035499500634</v>
      </c>
      <c r="R48" s="260"/>
    </row>
    <row r="49" spans="1:18">
      <c r="A49" s="378"/>
      <c r="B49" s="378"/>
      <c r="C49" s="175" t="s">
        <v>97</v>
      </c>
      <c r="D49" s="362">
        <v>65538.902248783881</v>
      </c>
      <c r="E49" s="362">
        <v>-19057.919156470511</v>
      </c>
      <c r="F49" s="363">
        <v>-0.22527937622118277</v>
      </c>
      <c r="G49" s="364">
        <v>40.597341829006972</v>
      </c>
      <c r="H49" s="364">
        <v>-0.79433005212702312</v>
      </c>
      <c r="I49" s="365">
        <v>5.7060519792903843</v>
      </c>
      <c r="J49" s="365">
        <v>0.75698963513781337</v>
      </c>
      <c r="K49" s="363">
        <v>0.15295617280558482</v>
      </c>
      <c r="L49" s="366">
        <v>373968.38289719226</v>
      </c>
      <c r="M49" s="366">
        <v>-44706.560354552406</v>
      </c>
      <c r="N49" s="363">
        <v>-0.10678107461441952</v>
      </c>
      <c r="O49" s="362">
        <v>154316.47681510448</v>
      </c>
      <c r="P49" s="362">
        <v>-46666.912535462121</v>
      </c>
      <c r="Q49" s="363">
        <v>-0.23219288263699767</v>
      </c>
      <c r="R49" s="260"/>
    </row>
    <row r="50" spans="1:18">
      <c r="A50" s="378"/>
      <c r="B50" s="378"/>
      <c r="C50" s="175" t="s">
        <v>23</v>
      </c>
      <c r="D50" s="362">
        <v>88764.735283329181</v>
      </c>
      <c r="E50" s="362">
        <v>-19810.409184626013</v>
      </c>
      <c r="F50" s="367">
        <v>-0.18245805042859367</v>
      </c>
      <c r="G50" s="368">
        <v>54.984324988835134</v>
      </c>
      <c r="H50" s="368">
        <v>1.8604997716244469</v>
      </c>
      <c r="I50" s="369">
        <v>6.4160989370137758</v>
      </c>
      <c r="J50" s="369">
        <v>0.40508127214739265</v>
      </c>
      <c r="K50" s="367">
        <v>6.7389798987788713E-2</v>
      </c>
      <c r="L50" s="370">
        <v>569523.32369567757</v>
      </c>
      <c r="M50" s="370">
        <v>-83123.787666620687</v>
      </c>
      <c r="N50" s="367">
        <v>-0.12736406278289172</v>
      </c>
      <c r="O50" s="362">
        <v>255045.59031999111</v>
      </c>
      <c r="P50" s="362">
        <v>-46029.405202929338</v>
      </c>
      <c r="Q50" s="367">
        <v>-0.15288352034343941</v>
      </c>
      <c r="R50" s="260"/>
    </row>
    <row r="51" spans="1:18">
      <c r="A51" s="378" t="s">
        <v>115</v>
      </c>
      <c r="B51" s="378" t="s">
        <v>319</v>
      </c>
      <c r="C51" s="175" t="s">
        <v>235</v>
      </c>
      <c r="D51" s="362">
        <v>90883.125289686795</v>
      </c>
      <c r="E51" s="362">
        <v>17264.415155589333</v>
      </c>
      <c r="F51" s="363">
        <v>0.234511242103291</v>
      </c>
      <c r="G51" s="364">
        <v>13.157306204092873</v>
      </c>
      <c r="H51" s="364">
        <v>2.9151560627471014</v>
      </c>
      <c r="I51" s="365">
        <v>4.4986082572838786</v>
      </c>
      <c r="J51" s="365">
        <v>-0.40740677384734614</v>
      </c>
      <c r="K51" s="363">
        <v>-8.3042300372529965E-2</v>
      </c>
      <c r="L51" s="366">
        <v>408847.57787595032</v>
      </c>
      <c r="M51" s="366">
        <v>47673.079385575547</v>
      </c>
      <c r="N51" s="363">
        <v>0.13199458872328448</v>
      </c>
      <c r="O51" s="362">
        <v>145270.49636352062</v>
      </c>
      <c r="P51" s="362">
        <v>13467.2609010468</v>
      </c>
      <c r="Q51" s="363">
        <v>0.10217701298297122</v>
      </c>
      <c r="R51" s="260"/>
    </row>
    <row r="52" spans="1:18">
      <c r="A52" s="378"/>
      <c r="B52" s="378"/>
      <c r="C52" s="175" t="s">
        <v>236</v>
      </c>
      <c r="D52" s="362">
        <v>9594.0453524295554</v>
      </c>
      <c r="E52" s="362">
        <v>8775.6518116903644</v>
      </c>
      <c r="F52" s="367">
        <v>10.723021840768695</v>
      </c>
      <c r="G52" s="368">
        <v>1.3889464302147438</v>
      </c>
      <c r="H52" s="368">
        <v>1.2750880169976386</v>
      </c>
      <c r="I52" s="369">
        <v>7.3935334569248177</v>
      </c>
      <c r="J52" s="369">
        <v>3.8798244217123936</v>
      </c>
      <c r="K52" s="367">
        <v>1.1041962731777066</v>
      </c>
      <c r="L52" s="370">
        <v>70933.895300441975</v>
      </c>
      <c r="M52" s="370">
        <v>68058.298521987192</v>
      </c>
      <c r="N52" s="367">
        <v>23.667538867726346</v>
      </c>
      <c r="O52" s="362">
        <v>27533.695145130157</v>
      </c>
      <c r="P52" s="362">
        <v>25795.663283586502</v>
      </c>
      <c r="Q52" s="367">
        <v>14.841881702143107</v>
      </c>
      <c r="R52" s="260"/>
    </row>
    <row r="53" spans="1:18">
      <c r="A53" s="378"/>
      <c r="B53" s="378"/>
      <c r="C53" s="175" t="s">
        <v>97</v>
      </c>
      <c r="D53" s="362">
        <v>412419.11533862969</v>
      </c>
      <c r="E53" s="362">
        <v>-21508.295045422507</v>
      </c>
      <c r="F53" s="363">
        <v>-4.9566573880148193E-2</v>
      </c>
      <c r="G53" s="364">
        <v>59.706623948452766</v>
      </c>
      <c r="H53" s="364">
        <v>-0.6632151794453236</v>
      </c>
      <c r="I53" s="365">
        <v>5.9887115581815813</v>
      </c>
      <c r="J53" s="365">
        <v>0.18209303932161358</v>
      </c>
      <c r="K53" s="363">
        <v>3.1359566455101739E-2</v>
      </c>
      <c r="L53" s="366">
        <v>2469859.1228434741</v>
      </c>
      <c r="M53" s="366">
        <v>-49791.814133512322</v>
      </c>
      <c r="N53" s="363">
        <v>-1.9761393692592708E-2</v>
      </c>
      <c r="O53" s="362">
        <v>968021.9797000885</v>
      </c>
      <c r="P53" s="362">
        <v>-82402.784735302674</v>
      </c>
      <c r="Q53" s="363">
        <v>-7.8447107803665123E-2</v>
      </c>
      <c r="R53" s="260"/>
    </row>
    <row r="54" spans="1:18">
      <c r="A54" s="378"/>
      <c r="B54" s="378"/>
      <c r="C54" s="175" t="s">
        <v>23</v>
      </c>
      <c r="D54" s="362">
        <v>177846.3620957681</v>
      </c>
      <c r="E54" s="362">
        <v>-32570.913978564844</v>
      </c>
      <c r="F54" s="367">
        <v>-0.15479201416455318</v>
      </c>
      <c r="G54" s="368">
        <v>25.747123417239397</v>
      </c>
      <c r="H54" s="368">
        <v>-3.5270289002996051</v>
      </c>
      <c r="I54" s="369">
        <v>6.4821367991053158</v>
      </c>
      <c r="J54" s="369">
        <v>0.28797264062117556</v>
      </c>
      <c r="K54" s="367">
        <v>4.649096040290436E-2</v>
      </c>
      <c r="L54" s="370">
        <v>1152824.4483279872</v>
      </c>
      <c r="M54" s="370">
        <v>-150534.70145750837</v>
      </c>
      <c r="N54" s="367">
        <v>-0.1154974831628589</v>
      </c>
      <c r="O54" s="362">
        <v>513940.63071393967</v>
      </c>
      <c r="P54" s="362">
        <v>-96103.243686645292</v>
      </c>
      <c r="Q54" s="367">
        <v>-0.15753497038401398</v>
      </c>
      <c r="R54" s="260"/>
    </row>
    <row r="55" spans="1:18">
      <c r="A55" s="378"/>
      <c r="B55" s="378" t="s">
        <v>320</v>
      </c>
      <c r="C55" s="175" t="s">
        <v>235</v>
      </c>
      <c r="D55" s="362">
        <v>1344063.8244376215</v>
      </c>
      <c r="E55" s="362">
        <v>326912.8527898991</v>
      </c>
      <c r="F55" s="363">
        <v>0.32140052155710991</v>
      </c>
      <c r="G55" s="364">
        <v>12.735400097756825</v>
      </c>
      <c r="H55" s="364">
        <v>3.0979145681874467</v>
      </c>
      <c r="I55" s="365">
        <v>4.5304874191264677</v>
      </c>
      <c r="J55" s="365">
        <v>-2.7801717806215542E-2</v>
      </c>
      <c r="K55" s="363">
        <v>-6.0991562779458934E-3</v>
      </c>
      <c r="L55" s="366">
        <v>6089264.2471176498</v>
      </c>
      <c r="M55" s="366">
        <v>1452796.0224353131</v>
      </c>
      <c r="N55" s="363">
        <v>0.3133410932703739</v>
      </c>
      <c r="O55" s="362">
        <v>2147330.0522740725</v>
      </c>
      <c r="P55" s="362">
        <v>453222.3682129113</v>
      </c>
      <c r="Q55" s="363">
        <v>0.2675286656668921</v>
      </c>
      <c r="R55" s="260"/>
    </row>
    <row r="56" spans="1:18">
      <c r="A56" s="378"/>
      <c r="B56" s="378"/>
      <c r="C56" s="175" t="s">
        <v>236</v>
      </c>
      <c r="D56" s="362">
        <v>128761.94174588405</v>
      </c>
      <c r="E56" s="362">
        <v>120364.96852141005</v>
      </c>
      <c r="F56" s="367">
        <v>14.33432801364563</v>
      </c>
      <c r="G56" s="368">
        <v>1.2200572738307456</v>
      </c>
      <c r="H56" s="368">
        <v>1.1404961170322074</v>
      </c>
      <c r="I56" s="369">
        <v>7.3123713296398458</v>
      </c>
      <c r="J56" s="369">
        <v>4.0349561646814944</v>
      </c>
      <c r="K56" s="367">
        <v>1.2311397737530054</v>
      </c>
      <c r="L56" s="370">
        <v>941555.13117135852</v>
      </c>
      <c r="M56" s="370">
        <v>914034.76378571813</v>
      </c>
      <c r="N56" s="367">
        <v>33.213029135019681</v>
      </c>
      <c r="O56" s="362">
        <v>378853.40112224664</v>
      </c>
      <c r="P56" s="362">
        <v>360281.33843430236</v>
      </c>
      <c r="Q56" s="367">
        <v>19.399102000025685</v>
      </c>
      <c r="R56" s="260"/>
    </row>
    <row r="57" spans="1:18">
      <c r="A57" s="378"/>
      <c r="B57" s="378"/>
      <c r="C57" s="175" t="s">
        <v>97</v>
      </c>
      <c r="D57" s="362">
        <v>6230043.4550271258</v>
      </c>
      <c r="E57" s="362">
        <v>-151310.60072679538</v>
      </c>
      <c r="F57" s="363">
        <v>-2.3711362730353767E-2</v>
      </c>
      <c r="G57" s="364">
        <v>59.031494326082147</v>
      </c>
      <c r="H57" s="364">
        <v>-1.4317103364083223</v>
      </c>
      <c r="I57" s="365">
        <v>5.9439102376760564</v>
      </c>
      <c r="J57" s="365">
        <v>0.40104312750222881</v>
      </c>
      <c r="K57" s="363">
        <v>7.2353011452524582E-2</v>
      </c>
      <c r="L57" s="366">
        <v>37030819.073502444</v>
      </c>
      <c r="M57" s="366">
        <v>1659821.5594896749</v>
      </c>
      <c r="N57" s="363">
        <v>4.6926060222986669E-2</v>
      </c>
      <c r="O57" s="362">
        <v>14952034.538358085</v>
      </c>
      <c r="P57" s="362">
        <v>-501802.97890133783</v>
      </c>
      <c r="Q57" s="363">
        <v>-3.2471091943402766E-2</v>
      </c>
      <c r="R57" s="260"/>
    </row>
    <row r="58" spans="1:18">
      <c r="A58" s="378"/>
      <c r="B58" s="378"/>
      <c r="C58" s="175" t="s">
        <v>23</v>
      </c>
      <c r="D58" s="362">
        <v>2850892.8445320721</v>
      </c>
      <c r="E58" s="362">
        <v>-296316.6865990879</v>
      </c>
      <c r="F58" s="367">
        <v>-9.415219535528882E-2</v>
      </c>
      <c r="G58" s="368">
        <v>27.013048302330091</v>
      </c>
      <c r="H58" s="368">
        <v>-2.8067003488113578</v>
      </c>
      <c r="I58" s="369">
        <v>6.4077131717121993</v>
      </c>
      <c r="J58" s="369">
        <v>0.3794126709834158</v>
      </c>
      <c r="K58" s="367">
        <v>6.2938579610878259E-2</v>
      </c>
      <c r="L58" s="370">
        <v>18267703.631048217</v>
      </c>
      <c r="M58" s="370">
        <v>-704621.16136815399</v>
      </c>
      <c r="N58" s="367">
        <v>-3.7139421187318361E-2</v>
      </c>
      <c r="O58" s="362">
        <v>8290350.5595313162</v>
      </c>
      <c r="P58" s="362">
        <v>-800741.56753806025</v>
      </c>
      <c r="Q58" s="367">
        <v>-8.8079799032483128E-2</v>
      </c>
      <c r="R58" s="260"/>
    </row>
    <row r="59" spans="1:18">
      <c r="A59" s="378"/>
      <c r="B59" s="378" t="s">
        <v>321</v>
      </c>
      <c r="C59" s="175" t="s">
        <v>235</v>
      </c>
      <c r="D59" s="362">
        <v>111316.65545117874</v>
      </c>
      <c r="E59" s="362">
        <v>22687.168859807163</v>
      </c>
      <c r="F59" s="363">
        <v>0.25597766310445769</v>
      </c>
      <c r="G59" s="364">
        <v>12.69712790134375</v>
      </c>
      <c r="H59" s="364">
        <v>2.7963015367452542</v>
      </c>
      <c r="I59" s="365">
        <v>4.4926382879706468</v>
      </c>
      <c r="J59" s="365">
        <v>-0.34872319523032935</v>
      </c>
      <c r="K59" s="363">
        <v>-7.2029985044571199E-2</v>
      </c>
      <c r="L59" s="366">
        <v>500105.46836880205</v>
      </c>
      <c r="M59" s="366">
        <v>71018.085709458333</v>
      </c>
      <c r="N59" s="363">
        <v>0.1655096108147282</v>
      </c>
      <c r="O59" s="362">
        <v>176309.05100142956</v>
      </c>
      <c r="P59" s="362">
        <v>16957.81050876269</v>
      </c>
      <c r="Q59" s="363">
        <v>0.10641781297926618</v>
      </c>
      <c r="R59" s="260"/>
    </row>
    <row r="60" spans="1:18">
      <c r="A60" s="378"/>
      <c r="B60" s="378"/>
      <c r="C60" s="175" t="s">
        <v>236</v>
      </c>
      <c r="D60" s="362">
        <v>12894.381888721453</v>
      </c>
      <c r="E60" s="362">
        <v>11950.661532973145</v>
      </c>
      <c r="F60" s="367">
        <v>12.663350387835031</v>
      </c>
      <c r="G60" s="368">
        <v>1.4707737614491274</v>
      </c>
      <c r="H60" s="368">
        <v>1.3653504792171083</v>
      </c>
      <c r="I60" s="369">
        <v>7.42024883696853</v>
      </c>
      <c r="J60" s="369">
        <v>3.9327873891362906</v>
      </c>
      <c r="K60" s="367">
        <v>1.1276934377527987</v>
      </c>
      <c r="L60" s="370">
        <v>95679.522213213437</v>
      </c>
      <c r="M60" s="370">
        <v>92388.333855006684</v>
      </c>
      <c r="N60" s="367">
        <v>28.071420957913752</v>
      </c>
      <c r="O60" s="362">
        <v>36957.008025050163</v>
      </c>
      <c r="P60" s="362">
        <v>34884.992085814476</v>
      </c>
      <c r="Q60" s="367">
        <v>16.836256625845571</v>
      </c>
      <c r="R60" s="260"/>
    </row>
    <row r="61" spans="1:18">
      <c r="A61" s="378"/>
      <c r="B61" s="378"/>
      <c r="C61" s="175" t="s">
        <v>97</v>
      </c>
      <c r="D61" s="362">
        <v>527898.38337017782</v>
      </c>
      <c r="E61" s="362">
        <v>-14554.438245480414</v>
      </c>
      <c r="F61" s="363">
        <v>-2.6830790928750313E-2</v>
      </c>
      <c r="G61" s="364">
        <v>60.213750273007932</v>
      </c>
      <c r="H61" s="364">
        <v>-0.38381611666373061</v>
      </c>
      <c r="I61" s="365">
        <v>5.9801563914687073</v>
      </c>
      <c r="J61" s="365">
        <v>0.18134570603274724</v>
      </c>
      <c r="K61" s="363">
        <v>3.1272913683526041E-2</v>
      </c>
      <c r="L61" s="366">
        <v>3156914.8913571667</v>
      </c>
      <c r="M61" s="366">
        <v>11333.673027400859</v>
      </c>
      <c r="N61" s="363">
        <v>3.6030457460000951E-3</v>
      </c>
      <c r="O61" s="362">
        <v>1237683.8401397467</v>
      </c>
      <c r="P61" s="362">
        <v>-78022.334228371503</v>
      </c>
      <c r="Q61" s="363">
        <v>-5.9300728193240074E-2</v>
      </c>
      <c r="R61" s="260"/>
    </row>
    <row r="62" spans="1:18">
      <c r="A62" s="378"/>
      <c r="B62" s="378"/>
      <c r="C62" s="175" t="s">
        <v>23</v>
      </c>
      <c r="D62" s="362">
        <v>224597.94426336422</v>
      </c>
      <c r="E62" s="362">
        <v>-38548.645373446489</v>
      </c>
      <c r="F62" s="367">
        <v>-0.14649114558790408</v>
      </c>
      <c r="G62" s="368">
        <v>25.618348064198983</v>
      </c>
      <c r="H62" s="368">
        <v>-3.7778358992987755</v>
      </c>
      <c r="I62" s="369">
        <v>6.4818573718234029</v>
      </c>
      <c r="J62" s="369">
        <v>0.27866652753296606</v>
      </c>
      <c r="K62" s="367">
        <v>4.4923094344172451E-2</v>
      </c>
      <c r="L62" s="370">
        <v>1455811.8407198691</v>
      </c>
      <c r="M62" s="370">
        <v>-176536.67482144781</v>
      </c>
      <c r="N62" s="367">
        <v>-0.10814888679756295</v>
      </c>
      <c r="O62" s="362">
        <v>648898.45249605179</v>
      </c>
      <c r="P62" s="362">
        <v>-115331.40279112617</v>
      </c>
      <c r="Q62" s="367">
        <v>-0.15091193047906717</v>
      </c>
      <c r="R62" s="260"/>
    </row>
    <row r="63" spans="1:18">
      <c r="A63" s="378" t="s">
        <v>296</v>
      </c>
      <c r="B63" s="378" t="s">
        <v>319</v>
      </c>
      <c r="C63" s="175" t="s">
        <v>235</v>
      </c>
      <c r="D63" s="362">
        <v>21636483.064940684</v>
      </c>
      <c r="E63" s="362">
        <v>38715.197083778679</v>
      </c>
      <c r="F63" s="363">
        <v>1.7925554770591345E-3</v>
      </c>
      <c r="G63" s="364">
        <v>20.847206660855321</v>
      </c>
      <c r="H63" s="364">
        <v>-0.4244031620480655</v>
      </c>
      <c r="I63" s="365">
        <v>2.7859634597274359</v>
      </c>
      <c r="J63" s="365">
        <v>2.4042839376031466E-2</v>
      </c>
      <c r="K63" s="363">
        <v>8.7051159974946887E-3</v>
      </c>
      <c r="L63" s="366">
        <v>60278451.215936221</v>
      </c>
      <c r="M63" s="366">
        <v>627130.78813925385</v>
      </c>
      <c r="N63" s="363">
        <v>1.0513275877913621E-2</v>
      </c>
      <c r="O63" s="362">
        <v>18149589.896814227</v>
      </c>
      <c r="P63" s="362">
        <v>28910.161449961364</v>
      </c>
      <c r="Q63" s="363">
        <v>1.59542367461748E-3</v>
      </c>
      <c r="R63" s="260"/>
    </row>
    <row r="64" spans="1:18">
      <c r="A64" s="378"/>
      <c r="B64" s="378"/>
      <c r="C64" s="175" t="s">
        <v>236</v>
      </c>
      <c r="D64" s="362">
        <v>1330925.1710541388</v>
      </c>
      <c r="E64" s="362">
        <v>304107.10094995936</v>
      </c>
      <c r="F64" s="367">
        <v>0.29616453956551925</v>
      </c>
      <c r="G64" s="368">
        <v>1.2823744047413612</v>
      </c>
      <c r="H64" s="368">
        <v>0.27106279698630953</v>
      </c>
      <c r="I64" s="369">
        <v>3.2520003490064866</v>
      </c>
      <c r="J64" s="369">
        <v>5.9790562538275083E-2</v>
      </c>
      <c r="K64" s="367">
        <v>1.8730148247689576E-2</v>
      </c>
      <c r="L64" s="370">
        <v>4328169.1207695771</v>
      </c>
      <c r="M64" s="370">
        <v>1050350.4284606134</v>
      </c>
      <c r="N64" s="367">
        <v>0.32044189354497965</v>
      </c>
      <c r="O64" s="362">
        <v>1696782.2868666649</v>
      </c>
      <c r="P64" s="362">
        <v>562365.18495172635</v>
      </c>
      <c r="Q64" s="367">
        <v>0.49573052451557093</v>
      </c>
      <c r="R64" s="260"/>
    </row>
    <row r="65" spans="1:18">
      <c r="A65" s="378"/>
      <c r="B65" s="378"/>
      <c r="C65" s="175" t="s">
        <v>97</v>
      </c>
      <c r="D65" s="362">
        <v>46395405.045646422</v>
      </c>
      <c r="E65" s="362">
        <v>-1880619.4409371987</v>
      </c>
      <c r="F65" s="363">
        <v>-3.8955557358701758E-2</v>
      </c>
      <c r="G65" s="364">
        <v>44.702948912613969</v>
      </c>
      <c r="H65" s="364">
        <v>-2.8440366352696174</v>
      </c>
      <c r="I65" s="365">
        <v>2.3330559828421698</v>
      </c>
      <c r="J65" s="365">
        <v>6.3647623689532473E-2</v>
      </c>
      <c r="K65" s="363">
        <v>2.8045910482720496E-2</v>
      </c>
      <c r="L65" s="366">
        <v>108243077.31813116</v>
      </c>
      <c r="M65" s="366">
        <v>-1314936.1983791143</v>
      </c>
      <c r="N65" s="363">
        <v>-1.2002190950468035E-2</v>
      </c>
      <c r="O65" s="362">
        <v>38146596.668534398</v>
      </c>
      <c r="P65" s="362">
        <v>-2017235.9866756052</v>
      </c>
      <c r="Q65" s="363">
        <v>-5.0225186525219019E-2</v>
      </c>
      <c r="R65" s="260"/>
    </row>
    <row r="66" spans="1:18">
      <c r="A66" s="378"/>
      <c r="B66" s="378"/>
      <c r="C66" s="175" t="s">
        <v>23</v>
      </c>
      <c r="D66" s="362">
        <v>34376664.541034438</v>
      </c>
      <c r="E66" s="362">
        <v>3743972.8428401388</v>
      </c>
      <c r="F66" s="367">
        <v>0.12222147762029134</v>
      </c>
      <c r="G66" s="368">
        <v>33.122639564241339</v>
      </c>
      <c r="H66" s="368">
        <v>2.952546542774936</v>
      </c>
      <c r="I66" s="369">
        <v>2.5337916770850701</v>
      </c>
      <c r="J66" s="369">
        <v>-5.2998405019752948E-2</v>
      </c>
      <c r="K66" s="367">
        <v>-2.0488096574357177E-2</v>
      </c>
      <c r="L66" s="370">
        <v>87103306.500018507</v>
      </c>
      <c r="M66" s="370">
        <v>7862963.4269547462</v>
      </c>
      <c r="N66" s="367">
        <v>9.9229295608988979E-2</v>
      </c>
      <c r="O66" s="362">
        <v>27354154.737877011</v>
      </c>
      <c r="P66" s="362">
        <v>2202026.8751980066</v>
      </c>
      <c r="Q66" s="367">
        <v>8.7548333374425844E-2</v>
      </c>
      <c r="R66" s="260"/>
    </row>
    <row r="67" spans="1:18">
      <c r="A67" s="378"/>
      <c r="B67" s="378" t="s">
        <v>320</v>
      </c>
      <c r="C67" s="175" t="s">
        <v>235</v>
      </c>
      <c r="D67" s="362">
        <v>271899363.165883</v>
      </c>
      <c r="E67" s="362">
        <v>5360250.1903300285</v>
      </c>
      <c r="F67" s="363">
        <v>2.011055762319458E-2</v>
      </c>
      <c r="G67" s="364">
        <v>20.853959491933477</v>
      </c>
      <c r="H67" s="364">
        <v>-0.71879986185705036</v>
      </c>
      <c r="I67" s="365">
        <v>2.7688946872651004</v>
      </c>
      <c r="J67" s="365">
        <v>0.1923378486613565</v>
      </c>
      <c r="K67" s="363">
        <v>7.4649177452489612E-2</v>
      </c>
      <c r="L67" s="366">
        <v>752860702.14077759</v>
      </c>
      <c r="M67" s="366">
        <v>66107527.848240733</v>
      </c>
      <c r="N67" s="363">
        <v>9.6260971660366651E-2</v>
      </c>
      <c r="O67" s="362">
        <v>230405359.20414624</v>
      </c>
      <c r="P67" s="362">
        <v>4233480.9390493631</v>
      </c>
      <c r="Q67" s="363">
        <v>1.8717981083781268E-2</v>
      </c>
      <c r="R67" s="260"/>
    </row>
    <row r="68" spans="1:18">
      <c r="A68" s="378"/>
      <c r="B68" s="378"/>
      <c r="C68" s="175" t="s">
        <v>236</v>
      </c>
      <c r="D68" s="362">
        <v>14586138.9288709</v>
      </c>
      <c r="E68" s="362">
        <v>2530712.94293903</v>
      </c>
      <c r="F68" s="367">
        <v>0.20992314546928961</v>
      </c>
      <c r="G68" s="368">
        <v>1.1187181419796537</v>
      </c>
      <c r="H68" s="368">
        <v>0.14299341325740167</v>
      </c>
      <c r="I68" s="369">
        <v>3.2086240027095263</v>
      </c>
      <c r="J68" s="369">
        <v>0.17618905054310696</v>
      </c>
      <c r="K68" s="367">
        <v>5.8101510278805724E-2</v>
      </c>
      <c r="L68" s="370">
        <v>46801435.474030986</v>
      </c>
      <c r="M68" s="370">
        <v>10244140.351035871</v>
      </c>
      <c r="N68" s="367">
        <v>0.28022150754233849</v>
      </c>
      <c r="O68" s="362">
        <v>17503336.952175658</v>
      </c>
      <c r="P68" s="362">
        <v>4924636.9406687096</v>
      </c>
      <c r="Q68" s="367">
        <v>0.39150603290989289</v>
      </c>
      <c r="R68" s="260"/>
    </row>
    <row r="69" spans="1:18">
      <c r="A69" s="378"/>
      <c r="B69" s="378"/>
      <c r="C69" s="175" t="s">
        <v>97</v>
      </c>
      <c r="D69" s="362">
        <v>598399883.54980361</v>
      </c>
      <c r="E69" s="362">
        <v>248917.67603349686</v>
      </c>
      <c r="F69" s="363">
        <v>4.1614523796660864E-4</v>
      </c>
      <c r="G69" s="364">
        <v>45.895682822589038</v>
      </c>
      <c r="H69" s="364">
        <v>-2.5165997125289863</v>
      </c>
      <c r="I69" s="365">
        <v>2.3209127673082768</v>
      </c>
      <c r="J69" s="365">
        <v>0.1252266103602846</v>
      </c>
      <c r="K69" s="363">
        <v>5.703301902415317E-2</v>
      </c>
      <c r="L69" s="366">
        <v>1388833929.6865253</v>
      </c>
      <c r="M69" s="366">
        <v>75482134.152417421</v>
      </c>
      <c r="N69" s="363">
        <v>5.747289828139359E-2</v>
      </c>
      <c r="O69" s="362">
        <v>498338576.70229751</v>
      </c>
      <c r="P69" s="362">
        <v>-10067707.779328823</v>
      </c>
      <c r="Q69" s="363">
        <v>-1.9802484915374147E-2</v>
      </c>
      <c r="R69" s="260"/>
    </row>
    <row r="70" spans="1:18">
      <c r="A70" s="378"/>
      <c r="B70" s="378"/>
      <c r="C70" s="175" t="s">
        <v>23</v>
      </c>
      <c r="D70" s="362">
        <v>418341924.42542338</v>
      </c>
      <c r="E70" s="362">
        <v>59551869.788671792</v>
      </c>
      <c r="F70" s="367">
        <v>0.16597971158638625</v>
      </c>
      <c r="G70" s="368">
        <v>32.085715259372641</v>
      </c>
      <c r="H70" s="368">
        <v>3.046481877058806</v>
      </c>
      <c r="I70" s="369">
        <v>2.5310222816363996</v>
      </c>
      <c r="J70" s="369">
        <v>7.2348496407875995E-2</v>
      </c>
      <c r="K70" s="367">
        <v>2.942582169401196E-2</v>
      </c>
      <c r="L70" s="370">
        <v>1058832732.0633974</v>
      </c>
      <c r="M70" s="370">
        <v>176685030.32730651</v>
      </c>
      <c r="N70" s="367">
        <v>0.20028962267836273</v>
      </c>
      <c r="O70" s="362">
        <v>336251407.08207941</v>
      </c>
      <c r="P70" s="362">
        <v>38928752.269593596</v>
      </c>
      <c r="Q70" s="367">
        <v>0.13093099916703291</v>
      </c>
      <c r="R70" s="260"/>
    </row>
    <row r="71" spans="1:18">
      <c r="A71" s="378"/>
      <c r="B71" s="378" t="s">
        <v>321</v>
      </c>
      <c r="C71" s="175" t="s">
        <v>235</v>
      </c>
      <c r="D71" s="362">
        <v>27104467.425636448</v>
      </c>
      <c r="E71" s="362">
        <v>2705.9672068357468</v>
      </c>
      <c r="F71" s="363">
        <v>9.9844698691866558E-5</v>
      </c>
      <c r="G71" s="364">
        <v>20.783920745626961</v>
      </c>
      <c r="H71" s="364">
        <v>-0.49765210356376954</v>
      </c>
      <c r="I71" s="365">
        <v>2.7896946889503944</v>
      </c>
      <c r="J71" s="365">
        <v>2.4832849210677299E-2</v>
      </c>
      <c r="K71" s="363">
        <v>8.9815877429213799E-3</v>
      </c>
      <c r="L71" s="366">
        <v>75613188.824126974</v>
      </c>
      <c r="M71" s="366">
        <v>680562.77798631787</v>
      </c>
      <c r="N71" s="363">
        <v>9.0823292055352937E-3</v>
      </c>
      <c r="O71" s="362">
        <v>22822482.633390665</v>
      </c>
      <c r="P71" s="362">
        <v>129027.07909352705</v>
      </c>
      <c r="Q71" s="363">
        <v>5.6856514771323587E-3</v>
      </c>
      <c r="R71" s="260"/>
    </row>
    <row r="72" spans="1:18">
      <c r="A72" s="378"/>
      <c r="B72" s="378"/>
      <c r="C72" s="175" t="s">
        <v>236</v>
      </c>
      <c r="D72" s="362">
        <v>1686132.7759359777</v>
      </c>
      <c r="E72" s="362">
        <v>388086.40662785061</v>
      </c>
      <c r="F72" s="367">
        <v>0.29897730605317657</v>
      </c>
      <c r="G72" s="368">
        <v>1.2929399951430498</v>
      </c>
      <c r="H72" s="368">
        <v>0.27365317083716145</v>
      </c>
      <c r="I72" s="369">
        <v>3.2547161311667736</v>
      </c>
      <c r="J72" s="369">
        <v>6.7773837020278727E-2</v>
      </c>
      <c r="K72" s="367">
        <v>2.1266101097832852E-2</v>
      </c>
      <c r="L72" s="370">
        <v>5487883.5451278379</v>
      </c>
      <c r="M72" s="370">
        <v>1351084.6710164673</v>
      </c>
      <c r="N72" s="367">
        <v>0.32660148876749417</v>
      </c>
      <c r="O72" s="362">
        <v>2167306.6670681238</v>
      </c>
      <c r="P72" s="362">
        <v>729683.50602998585</v>
      </c>
      <c r="Q72" s="367">
        <v>0.50756243068807128</v>
      </c>
      <c r="R72" s="260"/>
    </row>
    <row r="73" spans="1:18">
      <c r="A73" s="378"/>
      <c r="B73" s="378"/>
      <c r="C73" s="175" t="s">
        <v>97</v>
      </c>
      <c r="D73" s="362">
        <v>58309793.731515214</v>
      </c>
      <c r="E73" s="362">
        <v>-1996831.9668621421</v>
      </c>
      <c r="F73" s="363">
        <v>-3.3111319755299622E-2</v>
      </c>
      <c r="G73" s="364">
        <v>44.712412628458459</v>
      </c>
      <c r="H73" s="364">
        <v>-2.6431753121071537</v>
      </c>
      <c r="I73" s="365">
        <v>2.3405306058893882</v>
      </c>
      <c r="J73" s="365">
        <v>6.536459018640528E-2</v>
      </c>
      <c r="K73" s="363">
        <v>2.8729591482672033E-2</v>
      </c>
      <c r="L73" s="366">
        <v>136475856.85170856</v>
      </c>
      <c r="M73" s="366">
        <v>-731728.45895975828</v>
      </c>
      <c r="N73" s="363">
        <v>-5.3330029626493551E-3</v>
      </c>
      <c r="O73" s="362">
        <v>48070299.082606077</v>
      </c>
      <c r="P73" s="362">
        <v>-2231071.3841272965</v>
      </c>
      <c r="Q73" s="363">
        <v>-4.4354087441868154E-2</v>
      </c>
      <c r="R73" s="260"/>
    </row>
    <row r="74" spans="1:18">
      <c r="A74" s="378"/>
      <c r="B74" s="378"/>
      <c r="C74" s="175" t="s">
        <v>23</v>
      </c>
      <c r="D74" s="362">
        <v>43253362.660850175</v>
      </c>
      <c r="E74" s="362">
        <v>4611307.1890640631</v>
      </c>
      <c r="F74" s="367">
        <v>0.11933390014490654</v>
      </c>
      <c r="G74" s="368">
        <v>33.16702178308384</v>
      </c>
      <c r="H74" s="368">
        <v>2.8234693971373162</v>
      </c>
      <c r="I74" s="369">
        <v>2.5352626490256611</v>
      </c>
      <c r="J74" s="369">
        <v>-4.9053054671134522E-2</v>
      </c>
      <c r="K74" s="367">
        <v>-1.8981061253841941E-2</v>
      </c>
      <c r="L74" s="370">
        <v>109658634.79881462</v>
      </c>
      <c r="M74" s="370">
        <v>9795364.0199550837</v>
      </c>
      <c r="N74" s="367">
        <v>9.8087754822754156E-2</v>
      </c>
      <c r="O74" s="362">
        <v>34687595.111212254</v>
      </c>
      <c r="P74" s="362">
        <v>3081080.4366418906</v>
      </c>
      <c r="Q74" s="367">
        <v>9.7482448424496285E-2</v>
      </c>
      <c r="R74" s="271"/>
    </row>
    <row r="75" spans="1:18"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  <c r="Q75" s="267"/>
    </row>
    <row r="76" spans="1:18"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  <c r="Q76" s="267"/>
    </row>
  </sheetData>
  <mergeCells count="32"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2D84BD88-ADEF-43CD-BC73-D937F0EA0F0F}"/>
</file>

<file path=customXml/itemProps2.xml><?xml version="1.0" encoding="utf-8"?>
<ds:datastoreItem xmlns:ds="http://schemas.openxmlformats.org/officeDocument/2006/customXml" ds:itemID="{281F9139-B76E-4853-9A43-271147D249A3}"/>
</file>

<file path=customXml/itemProps3.xml><?xml version="1.0" encoding="utf-8"?>
<ds:datastoreItem xmlns:ds="http://schemas.openxmlformats.org/officeDocument/2006/customXml" ds:itemID="{9F77D7EF-9449-4EB9-9341-41D7EEB3F919}"/>
</file>

<file path=customXml/itemProps4.xml><?xml version="1.0" encoding="utf-8"?>
<ds:datastoreItem xmlns:ds="http://schemas.openxmlformats.org/officeDocument/2006/customXml" ds:itemID="{461AA2FA-863B-45A9-89BB-785F3C63AE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MULO+C</vt:lpstr>
      <vt:lpstr>TOTAL U.S. MULO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MULO'!Print_Area</vt:lpstr>
      <vt:lpstr>'TOTAL U.S. MULO+C'!Print_Area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Daley, Madlyn</cp:lastModifiedBy>
  <cp:lastPrinted>2014-10-21T15:27:11Z</cp:lastPrinted>
  <dcterms:created xsi:type="dcterms:W3CDTF">2014-10-20T20:29:55Z</dcterms:created>
  <dcterms:modified xsi:type="dcterms:W3CDTF">2024-03-01T14:09:55Z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2026-01-31T06:00:00Z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;#Yogurt;#Sales Data;#</vt:lpwstr>
  </property>
  <property fmtid="{D5CDD505-2E9C-101B-9397-08002B2CF9AE}" pid="10" name="Source">
    <vt:lpwstr>;#Circana;#</vt:lpwstr>
  </property>
  <property fmtid="{D5CDD505-2E9C-101B-9397-08002B2CF9AE}" pid="11" name="Collaboration Source">
    <vt:lpwstr>, </vt:lpwstr>
  </property>
  <property fmtid="{D5CDD505-2E9C-101B-9397-08002B2CF9AE}" pid="12" name="External Share Allowed">
    <vt:bool>true</vt:bool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