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IRI Circana 2024/12-29-2024 Reports/"/>
    </mc:Choice>
  </mc:AlternateContent>
  <xr:revisionPtr revIDLastSave="0" documentId="8_{5EDB1B5D-7EE8-43D8-90E4-73EB53EF2014}" xr6:coauthVersionLast="47" xr6:coauthVersionMax="47" xr10:uidLastSave="{00000000-0000-0000-0000-000000000000}"/>
  <bookViews>
    <workbookView xWindow="-110" yWindow="-110" windowWidth="19420" windowHeight="1150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<sst xmlns="http://schemas.openxmlformats.org/spreadsheetml/2006/main" count="4321" uniqueCount="514">
  <si>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</si>
  <si>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</si>
  <si>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</si>
  <si>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</si>
  <si>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</si>
  <si>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</si>
  <si>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</si>
  <si>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</si>
  <si>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</si>
  <si>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</si>
  <si>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</si>
  <si>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</si>
  <si>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</si>
  <si>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</si>
  <si>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</si>
  <si>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</si>
  <si>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</si>
  <si>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</si>
  <si>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</si>
  <si>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</si>
  <si>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</si>
  <si>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</si>
  <si>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</si>
  <si>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</si>
  <si>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</si>
  <si>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</si>
  <si>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</si>
  <si>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</si>
  <si>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</si>
  <si>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</si>
  <si>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</si>
  <si>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</si>
  <si>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</si>
  <si>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</si>
  <si>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</si>
  <si>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</si>
  <si>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</si>
  <si>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</si>
  <si>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</si>
  <si>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</si>
  <si>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</si>
  <si>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</si>
  <si>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</si>
  <si>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</si>
  <si>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</si>
  <si>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</si>
  <si>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</si>
  <si>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</si>
  <si>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</si>
  <si>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</si>
  <si>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</si>
  <si>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</si>
  <si>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</si>
  <si>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</si>
  <si>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</si>
  <si>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</si>
  <si>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</si>
  <si>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</si>
  <si>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</si>
  <si>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</si>
  <si>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</si>
  <si>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</si>
  <si>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</si>
  <si>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</si>
  <si>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</si>
  <si>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</si>
  <si>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</si>
  <si>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</si>
  <si>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</si>
  <si>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</si>
  <si>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</si>
  <si>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</si>
  <si>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</si>
  <si>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</si>
  <si>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</si>
  <si>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</si>
  <si>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</si>
  <si>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</si>
  <si>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</si>
  <si>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</si>
  <si>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</si>
  <si>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</si>
  <si>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</si>
  <si>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</si>
  <si>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</si>
  <si>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</si>
  <si>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</si>
  <si>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</si>
  <si>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</si>
  <si>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</si>
  <si>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</si>
  <si>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</si>
  <si>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</si>
  <si>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</si>
  <si>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</si>
  <si>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</si>
  <si>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</si>
  <si>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</si>
  <si>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</si>
  <si>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</si>
  <si>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</si>
  <si>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</si>
  <si>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</si>
  <si>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</si>
  <si>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</si>
  <si>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</si>
  <si>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</si>
  <si>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</si>
  <si>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</si>
  <si>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</si>
  <si>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</si>
  <si>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</si>
  <si>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</si>
  <si>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</si>
  <si>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</si>
  <si>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</si>
  <si>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</si>
  <si>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</si>
  <si>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</si>
  <si>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</si>
  <si>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</si>
  <si>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</si>
  <si>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</si>
  <si>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</si>
  <si>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</si>
  <si>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</si>
  <si>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</si>
  <si>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</si>
  <si>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</si>
  <si>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</si>
  <si>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</si>
  <si>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</si>
  <si>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</si>
  <si>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</si>
  <si>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</si>
  <si>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</si>
  <si>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</si>
  <si>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</si>
  <si>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</si>
  <si>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</si>
  <si>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</si>
  <si>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</si>
  <si>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</si>
  <si>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</si>
  <si>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</si>
  <si>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</si>
  <si>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</si>
  <si>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</si>
  <si>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</si>
  <si>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</si>
  <si>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</si>
  <si>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</si>
  <si>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</si>
  <si>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</si>
  <si>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</si>
  <si>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</si>
  <si>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</si>
  <si>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</si>
  <si>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</si>
  <si>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</si>
  <si>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</si>
  <si>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</si>
  <si>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</si>
  <si>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</si>
  <si>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</si>
  <si>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</si>
  <si>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</si>
  <si>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</si>
  <si>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</si>
  <si>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</si>
  <si>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</si>
  <si>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</si>
  <si>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</si>
  <si>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</si>
  <si>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</si>
  <si>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</si>
  <si>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</si>
  <si>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</si>
  <si>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</si>
  <si>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</si>
  <si>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</si>
  <si>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</si>
  <si>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</si>
  <si>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</si>
  <si>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</si>
  <si>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</si>
  <si>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</si>
  <si>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</si>
  <si>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</si>
  <si>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</si>
  <si>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</si>
  <si>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</si>
  <si>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</si>
  <si>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</si>
  <si>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</si>
  <si>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</si>
  <si>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</si>
  <si>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</si>
  <si>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</si>
  <si>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</si>
  <si>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</si>
  <si>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</si>
  <si>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</si>
  <si>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</si>
  <si>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</si>
  <si>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</si>
  <si>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</si>
  <si>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</si>
  <si>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</si>
  <si>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</si>
  <si>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</si>
  <si>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</si>
  <si>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</si>
  <si>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</si>
  <si>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</si>
  <si>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</si>
  <si>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</si>
  <si>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</si>
  <si>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</si>
  <si>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</si>
  <si>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</si>
  <si>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</si>
  <si>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</si>
  <si>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>Circana STANDARD FOOD REGIONS</t>
  </si>
  <si>
    <t>Circana STANDARD DRUG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</si>
  <si>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</si>
  <si>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</si>
  <si>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</si>
  <si>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</si>
  <si>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</si>
  <si>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</si>
  <si>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</si>
  <si>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</si>
  <si>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</si>
  <si>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</si>
  <si>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</si>
  <si>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</si>
  <si>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</si>
  <si>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</si>
  <si>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</si>
  <si>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</si>
  <si>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</si>
  <si>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</si>
  <si>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</si>
  <si>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</si>
  <si>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</si>
  <si>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</si>
  <si>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</si>
  <si>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</si>
  <si>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</si>
  <si>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</si>
  <si>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</si>
  <si>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</si>
  <si>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</si>
  <si>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</si>
  <si>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</si>
  <si>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</si>
  <si>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</si>
  <si>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</si>
  <si>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</si>
  <si>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</si>
  <si>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</si>
  <si>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</si>
  <si>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</si>
  <si>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</si>
  <si>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</si>
  <si>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</si>
  <si>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</si>
  <si>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</si>
  <si>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</si>
  <si>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</si>
  <si>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</si>
  <si>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</si>
  <si>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</si>
  <si>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</si>
  <si>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</si>
  <si>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</si>
  <si>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</si>
  <si>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</si>
  <si>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</si>
  <si>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</si>
  <si>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</si>
  <si>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</si>
  <si>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</si>
  <si>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</si>
  <si>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</si>
  <si>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</si>
  <si>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</si>
  <si>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</si>
  <si>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</si>
  <si>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</si>
  <si>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</si>
  <si>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</si>
  <si>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</si>
  <si>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</si>
  <si>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</si>
  <si>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</si>
  <si>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</si>
  <si>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</si>
  <si>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</si>
  <si>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</si>
  <si>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</si>
  <si>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</si>
  <si>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</si>
  <si>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</si>
  <si>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</si>
  <si>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</si>
  <si>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</si>
  <si>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</si>
  <si>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</si>
  <si>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</si>
  <si>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</si>
  <si>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</si>
  <si>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</si>
  <si>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</si>
  <si>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</si>
  <si>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</si>
  <si>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</si>
  <si>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</si>
  <si>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</si>
  <si>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</si>
  <si>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</si>
  <si>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</si>
  <si>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</si>
  <si>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</si>
  <si>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</si>
  <si>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</si>
  <si>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</si>
  <si>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</si>
  <si>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</si>
  <si>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</si>
  <si>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</si>
  <si>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</si>
  <si>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</si>
  <si>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</si>
  <si>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</si>
  <si>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</si>
  <si>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</si>
  <si>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</si>
  <si>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</si>
  <si>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</si>
  <si>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</si>
  <si>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</si>
  <si>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</si>
  <si>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</si>
  <si>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</si>
  <si>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</si>
  <si>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</si>
  <si>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</si>
  <si>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</si>
  <si>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</si>
  <si>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</si>
  <si>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</si>
  <si>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</si>
  <si>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</si>
  <si>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</si>
  <si>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</si>
  <si>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</si>
  <si>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</si>
  <si>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</si>
  <si>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</si>
  <si>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</si>
  <si>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</si>
  <si>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</si>
  <si>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</si>
  <si>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</si>
  <si>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</si>
  <si>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</si>
  <si>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</si>
  <si>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</si>
  <si>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</si>
  <si>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</si>
  <si>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</si>
  <si>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</si>
  <si>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</si>
  <si>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</si>
  <si>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</si>
  <si>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</si>
  <si>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</si>
  <si>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</si>
  <si>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</si>
  <si>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</si>
  <si>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</si>
  <si>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</si>
  <si>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</si>
  <si>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</si>
  <si>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</si>
  <si>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</si>
  <si>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</si>
  <si>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</si>
  <si>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</si>
  <si>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</si>
  <si>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</si>
  <si>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</si>
  <si>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</si>
  <si>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</si>
  <si>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</si>
  <si>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</si>
  <si>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</si>
  <si>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</si>
  <si>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</si>
  <si>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</si>
  <si>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</si>
  <si>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</si>
  <si>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</si>
  <si>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</si>
  <si>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</si>
  <si>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</si>
  <si>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</si>
  <si>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</si>
  <si>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</si>
  <si>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</si>
  <si>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</si>
  <si>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</si>
  <si>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</si>
  <si>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</si>
  <si>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</si>
  <si>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</si>
  <si>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</si>
  <si>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</si>
  <si>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</si>
  <si>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</si>
  <si>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</si>
  <si>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</si>
  <si>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</si>
  <si>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</si>
  <si>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</si>
  <si>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</si>
  <si>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</si>
  <si>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</si>
  <si>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</si>
  <si>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</si>
  <si>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</si>
  <si>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</si>
  <si>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</si>
  <si>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</si>
  <si>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</si>
  <si>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</si>
  <si>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</si>
  <si>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</si>
  <si>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</si>
  <si>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</si>
  <si>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</si>
  <si>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</si>
  <si>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</si>
  <si>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</si>
  <si>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</si>
  <si>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</si>
  <si>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</si>
  <si>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</si>
  <si>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</si>
  <si>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</si>
  <si>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</si>
  <si>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</si>
  <si>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FLORIDA DAIRY FARMERS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</si>
  <si>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</si>
  <si>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</si>
  <si>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</si>
  <si>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</si>
  <si>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</si>
  <si>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</si>
  <si>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</si>
  <si>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</si>
  <si>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</si>
  <si>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</si>
  <si>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</si>
  <si>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</si>
  <si>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</si>
  <si>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</si>
  <si>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</si>
  <si>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</si>
  <si>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</si>
  <si>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</si>
  <si>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</si>
  <si>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</si>
  <si>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</si>
  <si>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</si>
  <si>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</si>
  <si>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</si>
  <si>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</si>
  <si>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</si>
  <si>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</si>
  <si>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</si>
  <si>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</si>
  <si>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</si>
  <si>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</si>
  <si>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</si>
  <si>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</si>
  <si>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</si>
  <si>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</si>
  <si>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</si>
  <si>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</si>
  <si>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</si>
  <si>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</si>
  <si>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</si>
  <si>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</si>
  <si>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</si>
  <si>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</si>
  <si>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</si>
  <si>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</si>
  <si>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</si>
  <si>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</si>
  <si>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</si>
  <si>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</si>
  <si>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</si>
  <si>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</si>
  <si>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</si>
  <si>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</si>
  <si>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</si>
  <si>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</t>
  </si>
  <si>
    <t>CIRCANA STANDARD REGIONS &amp; MARKETS</t>
  </si>
  <si>
    <t>4 WEEKS  ENDING 12-29-2024</t>
  </si>
  <si>
    <t>LATEST 52 WEEKS ENDING 12-29-2024</t>
  </si>
  <si>
    <t>YTD Ending 12-29-2024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</si>
</sst>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399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0" fontId="13" fillId="0" borderId="58" xfId="0" applyFont="1" applyBorder="1"/>
    <xf numFmtId="3" fontId="14" fillId="0" borderId="59" xfId="0" applyNumberFormat="1" applyFont="1" applyBorder="1"/>
    <xf numFmtId="0" fontId="14" fillId="0" borderId="59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1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60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3" xfId="2" applyFont="1" applyFill="1" applyBorder="1" applyAlignment="1">
      <alignment horizontal="center" vertical="center" wrapText="1"/>
    </xf>
    <xf numFmtId="3" fontId="0" fillId="5" borderId="62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0" fontId="3" fillId="5" borderId="67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9" xfId="0" applyFont="1" applyBorder="1"/>
    <xf numFmtId="0" fontId="6" fillId="2" borderId="23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71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1" xfId="0" applyNumberFormat="1" applyFill="1" applyBorder="1" applyAlignment="1" applyProtection="1">
      <alignment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6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2" xfId="1" applyNumberFormat="1" applyFont="1" applyFill="1" applyBorder="1" applyAlignment="1" applyProtection="1">
      <alignment horizontal="center"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3" xfId="1" applyNumberFormat="1" applyFont="1" applyFill="1" applyBorder="1" applyAlignment="1" applyProtection="1">
      <alignment horizontal="center" vertical="center"/>
      <protection hidden="1"/>
    </xf>
    <xf numFmtId="171" fontId="14" fillId="0" borderId="74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6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4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5" xfId="0" applyFont="1" applyFill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164" fontId="14" fillId="6" borderId="77" xfId="0" applyNumberFormat="1" applyFont="1" applyFill="1" applyBorder="1" applyAlignment="1">
      <alignment vertical="center"/>
    </xf>
    <xf numFmtId="164" fontId="14" fillId="0" borderId="77" xfId="0" applyNumberFormat="1" applyFont="1" applyBorder="1" applyAlignment="1">
      <alignment vertical="center"/>
    </xf>
    <xf numFmtId="171" fontId="14" fillId="6" borderId="77" xfId="0" applyNumberFormat="1" applyFont="1" applyFill="1" applyBorder="1" applyAlignment="1">
      <alignment vertical="center"/>
    </xf>
    <xf numFmtId="171" fontId="14" fillId="0" borderId="77" xfId="0" applyNumberFormat="1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0" fontId="13" fillId="0" borderId="61" xfId="0" applyFont="1" applyBorder="1"/>
    <xf numFmtId="0" fontId="14" fillId="0" borderId="61" xfId="0" applyFont="1" applyBorder="1" applyAlignment="1">
      <alignment vertical="center"/>
    </xf>
    <xf numFmtId="0" fontId="14" fillId="6" borderId="61" xfId="0" applyFont="1" applyFill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167" fontId="14" fillId="6" borderId="80" xfId="0" applyNumberFormat="1" applyFont="1" applyFill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167" fontId="14" fillId="0" borderId="80" xfId="0" applyNumberFormat="1" applyFont="1" applyBorder="1" applyAlignment="1">
      <alignment vertical="center"/>
    </xf>
    <xf numFmtId="0" fontId="14" fillId="0" borderId="80" xfId="0" applyFont="1" applyBorder="1" applyAlignment="1">
      <alignment vertical="center"/>
    </xf>
    <xf numFmtId="0" fontId="14" fillId="6" borderId="80" xfId="0" applyFont="1" applyFill="1" applyBorder="1" applyAlignment="1">
      <alignment vertical="center"/>
    </xf>
    <xf numFmtId="2" fontId="14" fillId="6" borderId="80" xfId="0" applyNumberFormat="1" applyFont="1" applyFill="1" applyBorder="1" applyAlignment="1">
      <alignment vertical="center"/>
    </xf>
    <xf numFmtId="165" fontId="14" fillId="6" borderId="80" xfId="0" applyNumberFormat="1" applyFont="1" applyFill="1" applyBorder="1" applyAlignment="1">
      <alignment vertical="center"/>
    </xf>
    <xf numFmtId="2" fontId="14" fillId="0" borderId="80" xfId="0" applyNumberFormat="1" applyFont="1" applyBorder="1" applyAlignment="1">
      <alignment vertical="center"/>
    </xf>
    <xf numFmtId="165" fontId="14" fillId="0" borderId="80" xfId="0" applyNumberFormat="1" applyFont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71" fontId="14" fillId="6" borderId="80" xfId="0" applyNumberFormat="1" applyFont="1" applyFill="1" applyBorder="1" applyAlignment="1">
      <alignment vertical="center"/>
    </xf>
    <xf numFmtId="171" fontId="14" fillId="0" borderId="80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1" xfId="2" applyFont="1" applyFill="1" applyBorder="1" applyAlignment="1">
      <alignment horizontal="center" vertical="center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1" xfId="0" applyBorder="1" applyAlignment="1">
      <alignment horizontal="center" vertical="center" wrapText="1"/>
    </xf>
    <xf numFmtId="0" fontId="0" fillId="0" borderId="61" xfId="0" applyBorder="1"/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68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9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topLeftCell="A140" zoomScale="90" zoomScaleNormal="100" workbookViewId="0">
      <selection activeCell="D3" sqref="D3:Q128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1" ht="15" customHeight="1">
      <c r="A1" s="331" t="s">
        <v>1</v>
      </c>
      <c r="B1" s="331" t="s">
        <v>0</v>
      </c>
      <c r="C1" s="331" t="s">
        <v>11</v>
      </c>
      <c r="D1" s="331"/>
      <c r="E1" s="331"/>
      <c r="F1" s="331"/>
      <c r="G1" s="331"/>
      <c r="H1" s="331"/>
      <c r="I1" s="331"/>
      <c r="J1" s="331"/>
    </row>
    <row r="2" spans="1:11" ht="15" customHeight="1">
      <c r="A2" s="330"/>
      <c r="B2" s="330"/>
      <c r="C2" s="331" t="s">
        <v>3</v>
      </c>
      <c r="D2" s="331"/>
      <c r="E2" s="331"/>
      <c r="F2" s="331" t="s">
        <v>6</v>
      </c>
      <c r="G2" s="331"/>
      <c r="H2" s="331"/>
      <c r="I2" s="331" t="s">
        <v>12</v>
      </c>
      <c r="J2" s="331"/>
    </row>
    <row r="3" spans="1:11" ht="29">
      <c r="A3" s="330"/>
      <c r="B3" s="330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1">
      <c r="A4" s="329" t="s">
        <v>142</v>
      </c>
      <c r="B4" s="308" t="s">
        <v>462</v>
      </c>
      <c r="C4" s="313">
        <v>29631121.723422416</v>
      </c>
      <c r="D4" s="313">
        <v>2268055.8379130699</v>
      </c>
      <c r="E4" s="314">
        <v>8.2887489559938674E-2</v>
      </c>
      <c r="F4" s="315">
        <v>87563091.232758343</v>
      </c>
      <c r="G4" s="315">
        <v>8465261.5348149389</v>
      </c>
      <c r="H4" s="314">
        <v>0.10702267770357093</v>
      </c>
      <c r="I4" s="316">
        <v>91.360305756587351</v>
      </c>
      <c r="J4" s="316">
        <v>-1.2732375002621978</v>
      </c>
      <c r="K4" s="226"/>
    </row>
    <row r="5" spans="1:11">
      <c r="A5" s="330"/>
      <c r="B5" s="309" t="s">
        <v>463</v>
      </c>
      <c r="C5" s="313">
        <v>39423864.739490926</v>
      </c>
      <c r="D5" s="313">
        <v>3210334.3422846422</v>
      </c>
      <c r="E5" s="317">
        <v>8.8650134551153989E-2</v>
      </c>
      <c r="F5" s="318">
        <v>109885575.27157173</v>
      </c>
      <c r="G5" s="318">
        <v>12669128.688937962</v>
      </c>
      <c r="H5" s="317">
        <v>0.13031877973619649</v>
      </c>
      <c r="I5" s="319">
        <v>101.16373620574774</v>
      </c>
      <c r="J5" s="319">
        <v>0.67951514503958776</v>
      </c>
      <c r="K5" s="226"/>
    </row>
    <row r="6" spans="1:11">
      <c r="A6" s="329"/>
      <c r="B6" s="308" t="s">
        <v>464</v>
      </c>
      <c r="C6" s="313">
        <v>32806812.269232094</v>
      </c>
      <c r="D6" s="313">
        <v>2799905.5131667741</v>
      </c>
      <c r="E6" s="314">
        <v>9.330870175749878E-2</v>
      </c>
      <c r="F6" s="315">
        <v>95148168.188167527</v>
      </c>
      <c r="G6" s="315">
        <v>10831290.223483145</v>
      </c>
      <c r="H6" s="314">
        <v>0.12845933678924598</v>
      </c>
      <c r="I6" s="316">
        <v>97.972035471533687</v>
      </c>
      <c r="J6" s="316">
        <v>0.84239578113374591</v>
      </c>
      <c r="K6" s="226"/>
    </row>
    <row r="7" spans="1:11">
      <c r="A7" s="329"/>
      <c r="B7" s="309" t="s">
        <v>465</v>
      </c>
      <c r="C7" s="313">
        <v>53292134.757679544</v>
      </c>
      <c r="D7" s="313">
        <v>3248630.5276186019</v>
      </c>
      <c r="E7" s="317">
        <v>6.4916128029003248E-2</v>
      </c>
      <c r="F7" s="318">
        <v>165809491.44125983</v>
      </c>
      <c r="G7" s="318">
        <v>13781688.688982189</v>
      </c>
      <c r="H7" s="317">
        <v>9.065242304026995E-2</v>
      </c>
      <c r="I7" s="319">
        <v>112.52490776796458</v>
      </c>
      <c r="J7" s="319">
        <v>-2.8142224042272233</v>
      </c>
      <c r="K7" s="226"/>
    </row>
    <row r="8" spans="1:11">
      <c r="A8" s="329"/>
      <c r="B8" s="308" t="s">
        <v>466</v>
      </c>
      <c r="C8" s="313">
        <v>19149190.129079737</v>
      </c>
      <c r="D8" s="313">
        <v>1627067.9912526235</v>
      </c>
      <c r="E8" s="314">
        <v>9.285793001865203E-2</v>
      </c>
      <c r="F8" s="315">
        <v>52310759.707475349</v>
      </c>
      <c r="G8" s="315">
        <v>5778237.9849538058</v>
      </c>
      <c r="H8" s="314">
        <v>0.12417633455178001</v>
      </c>
      <c r="I8" s="316">
        <v>106.9166659694136</v>
      </c>
      <c r="J8" s="316">
        <v>1.4087744126613302</v>
      </c>
      <c r="K8" s="226"/>
    </row>
    <row r="9" spans="1:11">
      <c r="A9" s="329"/>
      <c r="B9" s="309" t="s">
        <v>467</v>
      </c>
      <c r="C9" s="313">
        <v>26861372.346797891</v>
      </c>
      <c r="D9" s="313">
        <v>2537950.6252917983</v>
      </c>
      <c r="E9" s="317">
        <v>0.10434184196411038</v>
      </c>
      <c r="F9" s="318">
        <v>75050058.956397921</v>
      </c>
      <c r="G9" s="318">
        <v>9217039.5434345007</v>
      </c>
      <c r="H9" s="317">
        <v>0.1400063315585908</v>
      </c>
      <c r="I9" s="319">
        <v>78.140900400563211</v>
      </c>
      <c r="J9" s="319">
        <v>1.1863917017717398</v>
      </c>
      <c r="K9" s="226"/>
    </row>
    <row r="10" spans="1:11">
      <c r="A10" s="329"/>
      <c r="B10" s="308" t="s">
        <v>468</v>
      </c>
      <c r="C10" s="313">
        <v>38590836.725481518</v>
      </c>
      <c r="D10" s="313">
        <v>3239223.236418888</v>
      </c>
      <c r="E10" s="314">
        <v>9.1628724030405714E-2</v>
      </c>
      <c r="F10" s="315">
        <v>108750154.54520798</v>
      </c>
      <c r="G10" s="315">
        <v>11845091.523522317</v>
      </c>
      <c r="H10" s="314">
        <v>0.12223397987854973</v>
      </c>
      <c r="I10" s="316">
        <v>100.89141848276452</v>
      </c>
      <c r="J10" s="316">
        <v>-0.34376023581590687</v>
      </c>
      <c r="K10" s="226"/>
    </row>
    <row r="11" spans="1:11">
      <c r="A11" s="329"/>
      <c r="B11" s="309" t="s">
        <v>469</v>
      </c>
      <c r="C11" s="313">
        <v>33978064.406692989</v>
      </c>
      <c r="D11" s="313">
        <v>3391878.1717235558</v>
      </c>
      <c r="E11" s="317">
        <v>0.11089575358190927</v>
      </c>
      <c r="F11" s="318">
        <v>96799168.589803755</v>
      </c>
      <c r="G11" s="318">
        <v>10950312.240154281</v>
      </c>
      <c r="H11" s="317">
        <v>0.12755338516747744</v>
      </c>
      <c r="I11" s="319">
        <v>109.7916246771558</v>
      </c>
      <c r="J11" s="319">
        <v>2.1515930942867385</v>
      </c>
      <c r="K11" s="226"/>
    </row>
    <row r="12" spans="1:11">
      <c r="A12" s="329"/>
      <c r="B12" s="308" t="s">
        <v>470</v>
      </c>
      <c r="C12" s="313">
        <v>29536301.428082686</v>
      </c>
      <c r="D12" s="313">
        <v>2256358.858931981</v>
      </c>
      <c r="E12" s="314">
        <v>8.2711275993797934E-2</v>
      </c>
      <c r="F12" s="315">
        <v>86974242.736835957</v>
      </c>
      <c r="G12" s="315">
        <v>8401306.1311992854</v>
      </c>
      <c r="H12" s="314">
        <v>0.10692366219384235</v>
      </c>
      <c r="I12" s="316">
        <v>91.30715809055387</v>
      </c>
      <c r="J12" s="316">
        <v>-1.3094852454743915</v>
      </c>
      <c r="K12" s="226"/>
    </row>
    <row r="13" spans="1:11">
      <c r="A13" s="329"/>
      <c r="B13" s="309" t="s">
        <v>471</v>
      </c>
      <c r="C13" s="313">
        <v>39370772.486757845</v>
      </c>
      <c r="D13" s="313">
        <v>3208341.363845095</v>
      </c>
      <c r="E13" s="317">
        <v>8.8720289654759116E-2</v>
      </c>
      <c r="F13" s="318">
        <v>109577523.03235058</v>
      </c>
      <c r="G13" s="318">
        <v>12664769.526511833</v>
      </c>
      <c r="H13" s="317">
        <v>0.1306821761673381</v>
      </c>
      <c r="I13" s="319">
        <v>101.29286681537528</v>
      </c>
      <c r="J13" s="319">
        <v>0.66304830326200204</v>
      </c>
      <c r="K13" s="226"/>
    </row>
    <row r="14" spans="1:11">
      <c r="A14" s="329"/>
      <c r="B14" s="308" t="s">
        <v>472</v>
      </c>
      <c r="C14" s="313">
        <v>32732826.372978326</v>
      </c>
      <c r="D14" s="313">
        <v>2803232.6786651537</v>
      </c>
      <c r="E14" s="314">
        <v>9.3660899887116983E-2</v>
      </c>
      <c r="F14" s="315">
        <v>94693887.22130017</v>
      </c>
      <c r="G14" s="315">
        <v>10827807.956323922</v>
      </c>
      <c r="H14" s="314">
        <v>0.12910831233821346</v>
      </c>
      <c r="I14" s="316">
        <v>98.007851054233825</v>
      </c>
      <c r="J14" s="316">
        <v>0.8509989117493717</v>
      </c>
      <c r="K14" s="226"/>
    </row>
    <row r="15" spans="1:11">
      <c r="A15" s="329"/>
      <c r="B15" s="309" t="s">
        <v>473</v>
      </c>
      <c r="C15" s="313">
        <v>53051770.976769269</v>
      </c>
      <c r="D15" s="313">
        <v>3269846.6227083206</v>
      </c>
      <c r="E15" s="317">
        <v>6.5683411501981911E-2</v>
      </c>
      <c r="F15" s="318">
        <v>164334389.25916728</v>
      </c>
      <c r="G15" s="318">
        <v>13887683.208309621</v>
      </c>
      <c r="H15" s="317">
        <v>9.2309652852186522E-2</v>
      </c>
      <c r="I15" s="319">
        <v>112.31162132633565</v>
      </c>
      <c r="J15" s="319">
        <v>-2.7532363558467381</v>
      </c>
      <c r="K15" s="226"/>
    </row>
    <row r="16" spans="1:11">
      <c r="A16" s="329"/>
      <c r="B16" s="308" t="s">
        <v>474</v>
      </c>
      <c r="C16" s="313">
        <v>19114460.167722505</v>
      </c>
      <c r="D16" s="313">
        <v>1629308.3519609906</v>
      </c>
      <c r="E16" s="314">
        <v>9.3182396648812338E-2</v>
      </c>
      <c r="F16" s="315">
        <v>52112367.141097263</v>
      </c>
      <c r="G16" s="315">
        <v>5790176.5722771212</v>
      </c>
      <c r="H16" s="314">
        <v>0.12499790059960027</v>
      </c>
      <c r="I16" s="316">
        <v>107.0030842228138</v>
      </c>
      <c r="J16" s="316">
        <v>1.4162633855935383</v>
      </c>
      <c r="K16" s="226"/>
    </row>
    <row r="17" spans="1:11">
      <c r="A17" s="329"/>
      <c r="B17" s="309" t="s">
        <v>475</v>
      </c>
      <c r="C17" s="313">
        <v>26816721.952424008</v>
      </c>
      <c r="D17" s="313">
        <v>2535765.0278465636</v>
      </c>
      <c r="E17" s="317">
        <v>0.10443431186518992</v>
      </c>
      <c r="F17" s="318">
        <v>74770054.052609265</v>
      </c>
      <c r="G17" s="318">
        <v>9191504.1191552654</v>
      </c>
      <c r="H17" s="317">
        <v>0.14016022203117282</v>
      </c>
      <c r="I17" s="319">
        <v>78.215921385335918</v>
      </c>
      <c r="J17" s="319">
        <v>1.17574581176072</v>
      </c>
      <c r="K17" s="226"/>
    </row>
    <row r="18" spans="1:11">
      <c r="A18" s="329"/>
      <c r="B18" s="308" t="s">
        <v>476</v>
      </c>
      <c r="C18" s="313">
        <v>38486249.70621217</v>
      </c>
      <c r="D18" s="313">
        <v>3230242.1486008167</v>
      </c>
      <c r="E18" s="314">
        <v>9.1622460181355558E-2</v>
      </c>
      <c r="F18" s="315">
        <v>108135367.66401558</v>
      </c>
      <c r="G18" s="315">
        <v>11765057.237148702</v>
      </c>
      <c r="H18" s="314">
        <v>0.12208176133329905</v>
      </c>
      <c r="I18" s="316">
        <v>100.88227993722138</v>
      </c>
      <c r="J18" s="316">
        <v>-0.36827435363518646</v>
      </c>
      <c r="K18" s="226"/>
    </row>
    <row r="19" spans="1:11">
      <c r="A19" s="329"/>
      <c r="B19" s="309" t="s">
        <v>477</v>
      </c>
      <c r="C19" s="313">
        <v>33907164.267693333</v>
      </c>
      <c r="D19" s="313">
        <v>3390818.0058056973</v>
      </c>
      <c r="E19" s="317">
        <v>0.11111480964025321</v>
      </c>
      <c r="F19" s="318">
        <v>96366021.525424063</v>
      </c>
      <c r="G19" s="318">
        <v>10935491.530674487</v>
      </c>
      <c r="H19" s="317">
        <v>0.12800449126730884</v>
      </c>
      <c r="I19" s="319">
        <v>109.85031564957825</v>
      </c>
      <c r="J19" s="319">
        <v>2.1484844947663788</v>
      </c>
      <c r="K19" s="226"/>
    </row>
    <row r="20" spans="1:11">
      <c r="A20" s="329"/>
      <c r="B20" s="308" t="s">
        <v>478</v>
      </c>
      <c r="C20" s="313">
        <v>15592426.948005512</v>
      </c>
      <c r="D20" s="313">
        <v>470750.88366417214</v>
      </c>
      <c r="E20" s="314">
        <v>3.1130866820659988E-2</v>
      </c>
      <c r="F20" s="315">
        <v>52349904.58746545</v>
      </c>
      <c r="G20" s="315">
        <v>2813821.6901646703</v>
      </c>
      <c r="H20" s="314">
        <v>5.6803475882385435E-2</v>
      </c>
      <c r="I20" s="316">
        <v>87.581217089563097</v>
      </c>
      <c r="J20" s="316">
        <v>-4.1753145144224817</v>
      </c>
      <c r="K20" s="226"/>
    </row>
    <row r="21" spans="1:11">
      <c r="A21" s="329"/>
      <c r="B21" s="309" t="s">
        <v>479</v>
      </c>
      <c r="C21" s="313">
        <v>22842627.964481723</v>
      </c>
      <c r="D21" s="313">
        <v>1557639.5084384233</v>
      </c>
      <c r="E21" s="317">
        <v>7.3180190426468075E-2</v>
      </c>
      <c r="F21" s="318">
        <v>68127260.542507842</v>
      </c>
      <c r="G21" s="318">
        <v>6652016.6362754181</v>
      </c>
      <c r="H21" s="317">
        <v>0.10820642934612301</v>
      </c>
      <c r="I21" s="319">
        <v>106.78236545578383</v>
      </c>
      <c r="J21" s="319">
        <v>0.92186029223407218</v>
      </c>
      <c r="K21" s="226"/>
    </row>
    <row r="22" spans="1:11">
      <c r="A22" s="329"/>
      <c r="B22" s="308" t="s">
        <v>480</v>
      </c>
      <c r="C22" s="313">
        <v>18251428.800405137</v>
      </c>
      <c r="D22" s="313">
        <v>1436028.554290656</v>
      </c>
      <c r="E22" s="314">
        <v>8.5399605913185309E-2</v>
      </c>
      <c r="F22" s="315">
        <v>57929073.179953672</v>
      </c>
      <c r="G22" s="315">
        <v>5813931.0820525587</v>
      </c>
      <c r="H22" s="314">
        <v>0.11155934432896249</v>
      </c>
      <c r="I22" s="316">
        <v>99.293946535972182</v>
      </c>
      <c r="J22" s="316">
        <v>1.7340578007304686</v>
      </c>
      <c r="K22" s="226"/>
    </row>
    <row r="23" spans="1:11">
      <c r="A23" s="329"/>
      <c r="B23" s="309" t="s">
        <v>481</v>
      </c>
      <c r="C23" s="313">
        <v>35871865.477930769</v>
      </c>
      <c r="D23" s="313">
        <v>1879488.0666185468</v>
      </c>
      <c r="E23" s="317">
        <v>5.5291456783869361E-2</v>
      </c>
      <c r="F23" s="318">
        <v>118648402.60347368</v>
      </c>
      <c r="G23" s="318">
        <v>8565963.0795817524</v>
      </c>
      <c r="H23" s="317">
        <v>7.7814073858007343E-2</v>
      </c>
      <c r="I23" s="319">
        <v>137.98355085534459</v>
      </c>
      <c r="J23" s="319">
        <v>-2.441321336784938</v>
      </c>
      <c r="K23" s="226"/>
    </row>
    <row r="24" spans="1:11">
      <c r="A24" s="329"/>
      <c r="B24" s="308" t="s">
        <v>482</v>
      </c>
      <c r="C24" s="313">
        <v>7868446.6532769501</v>
      </c>
      <c r="D24" s="313">
        <v>496556.24823710509</v>
      </c>
      <c r="E24" s="314">
        <v>6.7358061630654581E-2</v>
      </c>
      <c r="F24" s="315">
        <v>23485011.427094862</v>
      </c>
      <c r="G24" s="315">
        <v>1761585.6346392557</v>
      </c>
      <c r="H24" s="314">
        <v>8.1091520806586687E-2</v>
      </c>
      <c r="I24" s="316">
        <v>80.033499558327577</v>
      </c>
      <c r="J24" s="316">
        <v>0.47059129000400901</v>
      </c>
      <c r="K24" s="226"/>
    </row>
    <row r="25" spans="1:11">
      <c r="A25" s="329"/>
      <c r="B25" s="309" t="s">
        <v>483</v>
      </c>
      <c r="C25" s="313">
        <v>12248874.930998914</v>
      </c>
      <c r="D25" s="313">
        <v>1136953.5029754266</v>
      </c>
      <c r="E25" s="317">
        <v>0.10231835334149407</v>
      </c>
      <c r="F25" s="318">
        <v>37584179.139117248</v>
      </c>
      <c r="G25" s="318">
        <v>4258189.6101224348</v>
      </c>
      <c r="H25" s="317">
        <v>0.12777383868579975</v>
      </c>
      <c r="I25" s="319">
        <v>64.913379642037611</v>
      </c>
      <c r="J25" s="319">
        <v>1.9000975999989578</v>
      </c>
      <c r="K25" s="226"/>
    </row>
    <row r="26" spans="1:11">
      <c r="A26" s="329"/>
      <c r="B26" s="308" t="s">
        <v>484</v>
      </c>
      <c r="C26" s="313">
        <v>20283935.195113659</v>
      </c>
      <c r="D26" s="313">
        <v>1812797.4897398613</v>
      </c>
      <c r="E26" s="314">
        <v>9.8142167453630386E-2</v>
      </c>
      <c r="F26" s="315">
        <v>62426693.214754388</v>
      </c>
      <c r="G26" s="315">
        <v>6146649.2656478882</v>
      </c>
      <c r="H26" s="314">
        <v>0.10921543116075466</v>
      </c>
      <c r="I26" s="316">
        <v>96.607324282934925</v>
      </c>
      <c r="J26" s="316">
        <v>1.7983609193021408</v>
      </c>
      <c r="K26" s="226"/>
    </row>
    <row r="27" spans="1:11">
      <c r="A27" s="329"/>
      <c r="B27" s="309" t="s">
        <v>485</v>
      </c>
      <c r="C27" s="313">
        <v>17299216.401807044</v>
      </c>
      <c r="D27" s="313">
        <v>1203511.329639731</v>
      </c>
      <c r="E27" s="317">
        <v>7.4772203158769493E-2</v>
      </c>
      <c r="F27" s="318">
        <v>55444912.035428397</v>
      </c>
      <c r="G27" s="318">
        <v>4678311.2461359873</v>
      </c>
      <c r="H27" s="317">
        <v>9.2153328633394094E-2</v>
      </c>
      <c r="I27" s="319">
        <v>101.83212680796811</v>
      </c>
      <c r="J27" s="319">
        <v>0.30267715855630684</v>
      </c>
      <c r="K27" s="226"/>
    </row>
    <row r="28" spans="1:11">
      <c r="A28" s="329"/>
      <c r="B28" s="308" t="s">
        <v>486</v>
      </c>
      <c r="C28" s="313">
        <v>16975.460013529118</v>
      </c>
      <c r="D28" s="313">
        <v>4134.6858345299788</v>
      </c>
      <c r="E28" s="314">
        <v>0.32199661616136704</v>
      </c>
      <c r="F28" s="315">
        <v>104878.52730178475</v>
      </c>
      <c r="G28" s="315">
        <v>19298.582480797137</v>
      </c>
      <c r="H28" s="314">
        <v>0.22550356302712121</v>
      </c>
      <c r="I28" s="316">
        <v>96.180668085257224</v>
      </c>
      <c r="J28" s="316">
        <v>12.855975729209774</v>
      </c>
      <c r="K28" s="226"/>
    </row>
    <row r="29" spans="1:11">
      <c r="A29" s="329"/>
      <c r="B29" s="309" t="s">
        <v>487</v>
      </c>
      <c r="C29" s="313">
        <v>17869.715582385827</v>
      </c>
      <c r="D29" s="313">
        <v>2443.7323104272346</v>
      </c>
      <c r="E29" s="317">
        <v>0.15841663168852646</v>
      </c>
      <c r="F29" s="318">
        <v>103350.29938960433</v>
      </c>
      <c r="G29" s="318">
        <v>18316.537593852394</v>
      </c>
      <c r="H29" s="317">
        <v>0.21540311997307685</v>
      </c>
      <c r="I29" s="319">
        <v>84.263615651991458</v>
      </c>
      <c r="J29" s="319">
        <v>2.2173438973948834</v>
      </c>
      <c r="K29" s="226"/>
    </row>
    <row r="30" spans="1:11">
      <c r="A30" s="329"/>
      <c r="B30" s="308" t="s">
        <v>488</v>
      </c>
      <c r="C30" s="313">
        <v>12208.776240408515</v>
      </c>
      <c r="D30" s="313">
        <v>1843.8112458066607</v>
      </c>
      <c r="E30" s="314">
        <v>0.17788880587314385</v>
      </c>
      <c r="F30" s="315">
        <v>76798.014251257177</v>
      </c>
      <c r="G30" s="315">
        <v>10525.403466403412</v>
      </c>
      <c r="H30" s="314">
        <v>0.15881981020142538</v>
      </c>
      <c r="I30" s="316">
        <v>66.998798953089292</v>
      </c>
      <c r="J30" s="316">
        <v>2.6889663699076749</v>
      </c>
      <c r="K30" s="226"/>
    </row>
    <row r="31" spans="1:11">
      <c r="A31" s="329"/>
      <c r="B31" s="309" t="s">
        <v>489</v>
      </c>
      <c r="C31" s="313">
        <v>51567.649475168575</v>
      </c>
      <c r="D31" s="313">
        <v>-2291.4155111824366</v>
      </c>
      <c r="E31" s="317">
        <v>-4.2544658206805634E-2</v>
      </c>
      <c r="F31" s="318">
        <v>322690.04910997988</v>
      </c>
      <c r="G31" s="318">
        <v>-18578.53094647493</v>
      </c>
      <c r="H31" s="317">
        <v>-5.4439617451455834E-2</v>
      </c>
      <c r="I31" s="319">
        <v>200.08736734490316</v>
      </c>
      <c r="J31" s="319">
        <v>-37.852250022052885</v>
      </c>
      <c r="K31" s="226"/>
    </row>
    <row r="32" spans="1:11">
      <c r="A32" s="329"/>
      <c r="B32" s="308" t="s">
        <v>490</v>
      </c>
      <c r="C32" s="313">
        <v>15094.45933228248</v>
      </c>
      <c r="D32" s="313">
        <v>3777.3440941674489</v>
      </c>
      <c r="E32" s="314">
        <v>0.33377269866844617</v>
      </c>
      <c r="F32" s="315">
        <v>92747.137235120535</v>
      </c>
      <c r="G32" s="315">
        <v>19916.290007460717</v>
      </c>
      <c r="H32" s="314">
        <v>0.27345954036762704</v>
      </c>
      <c r="I32" s="316">
        <v>89.628251440631857</v>
      </c>
      <c r="J32" s="316">
        <v>13.286307143052028</v>
      </c>
      <c r="K32" s="226"/>
    </row>
    <row r="33" spans="1:11">
      <c r="A33" s="329"/>
      <c r="B33" s="309" t="s">
        <v>491</v>
      </c>
      <c r="C33" s="313">
        <v>94820.295339727905</v>
      </c>
      <c r="D33" s="313">
        <v>11696.978981088832</v>
      </c>
      <c r="E33" s="317">
        <v>0.14071838677154941</v>
      </c>
      <c r="F33" s="318">
        <v>588848.49592239736</v>
      </c>
      <c r="G33" s="318">
        <v>63955.403615617543</v>
      </c>
      <c r="H33" s="317">
        <v>0.12184462808330895</v>
      </c>
      <c r="I33" s="319">
        <v>111.59399096753874</v>
      </c>
      <c r="J33" s="319">
        <v>13.059749543304719</v>
      </c>
      <c r="K33" s="226"/>
    </row>
    <row r="34" spans="1:11">
      <c r="A34" s="329"/>
      <c r="B34" s="308" t="s">
        <v>492</v>
      </c>
      <c r="C34" s="313">
        <v>53092.252733041416</v>
      </c>
      <c r="D34" s="313">
        <v>1992.9784395043462</v>
      </c>
      <c r="E34" s="314">
        <v>3.9002088915309978E-2</v>
      </c>
      <c r="F34" s="315">
        <v>308052.23922112701</v>
      </c>
      <c r="G34" s="315">
        <v>4359.1624261367251</v>
      </c>
      <c r="H34" s="314">
        <v>1.4353841951686644E-2</v>
      </c>
      <c r="I34" s="316">
        <v>52.002817179583857</v>
      </c>
      <c r="J34" s="316">
        <v>2.3547286531801603</v>
      </c>
      <c r="K34" s="226"/>
    </row>
    <row r="35" spans="1:11">
      <c r="A35" s="329"/>
      <c r="B35" s="309" t="s">
        <v>493</v>
      </c>
      <c r="C35" s="313">
        <v>73985.89625376706</v>
      </c>
      <c r="D35" s="313">
        <v>-3327.1654983830522</v>
      </c>
      <c r="E35" s="317">
        <v>-4.3034972655063973E-2</v>
      </c>
      <c r="F35" s="318">
        <v>454280.96686743142</v>
      </c>
      <c r="G35" s="318">
        <v>3482.2671592932311</v>
      </c>
      <c r="H35" s="317">
        <v>7.72466105502914E-3</v>
      </c>
      <c r="I35" s="319">
        <v>84.336794640002637</v>
      </c>
      <c r="J35" s="319">
        <v>-3.2914711773866401</v>
      </c>
      <c r="K35" s="226"/>
    </row>
    <row r="36" spans="1:11">
      <c r="A36" s="329"/>
      <c r="B36" s="308" t="s">
        <v>494</v>
      </c>
      <c r="C36" s="313">
        <v>240363.7809102241</v>
      </c>
      <c r="D36" s="313">
        <v>-21216.095089779323</v>
      </c>
      <c r="E36" s="314">
        <v>-8.1107520250445583E-2</v>
      </c>
      <c r="F36" s="315">
        <v>1475102.1820926429</v>
      </c>
      <c r="G36" s="315">
        <v>-105994.51932726917</v>
      </c>
      <c r="H36" s="314">
        <v>-6.7038606324382466E-2</v>
      </c>
      <c r="I36" s="316">
        <v>193.72453593151519</v>
      </c>
      <c r="J36" s="316">
        <v>-17.378307946158685</v>
      </c>
      <c r="K36" s="226"/>
    </row>
    <row r="37" spans="1:11">
      <c r="A37" s="329"/>
      <c r="B37" s="309" t="s">
        <v>495</v>
      </c>
      <c r="C37" s="313">
        <v>34729.961357225191</v>
      </c>
      <c r="D37" s="313">
        <v>-2240.3607083741445</v>
      </c>
      <c r="E37" s="317">
        <v>-6.0598896174041898E-2</v>
      </c>
      <c r="F37" s="318">
        <v>198392.56637810468</v>
      </c>
      <c r="G37" s="318">
        <v>-11938.587323320971</v>
      </c>
      <c r="H37" s="317">
        <v>-5.6760908278325341E-2</v>
      </c>
      <c r="I37" s="319">
        <v>74.016637308198625</v>
      </c>
      <c r="J37" s="319">
        <v>-3.9326718421407918</v>
      </c>
      <c r="K37" s="226"/>
    </row>
    <row r="38" spans="1:11">
      <c r="A38" s="329"/>
      <c r="B38" s="308" t="s">
        <v>496</v>
      </c>
      <c r="C38" s="313">
        <v>44650.394373881223</v>
      </c>
      <c r="D38" s="313">
        <v>2185.5974452353985</v>
      </c>
      <c r="E38" s="314">
        <v>5.1468453950407146E-2</v>
      </c>
      <c r="F38" s="315">
        <v>280004.90378865838</v>
      </c>
      <c r="G38" s="315">
        <v>25535.424279282277</v>
      </c>
      <c r="H38" s="314">
        <v>0.1003476893516474</v>
      </c>
      <c r="I38" s="316">
        <v>49.579890982969921</v>
      </c>
      <c r="J38" s="316">
        <v>2.536431950762001</v>
      </c>
      <c r="K38" s="226"/>
    </row>
    <row r="39" spans="1:11">
      <c r="A39" s="329"/>
      <c r="B39" s="309" t="s">
        <v>497</v>
      </c>
      <c r="C39" s="313">
        <v>104587.01926937098</v>
      </c>
      <c r="D39" s="313">
        <v>8981.0878181066364</v>
      </c>
      <c r="E39" s="317">
        <v>9.3938604872907866E-2</v>
      </c>
      <c r="F39" s="318">
        <v>614786.88119247195</v>
      </c>
      <c r="G39" s="318">
        <v>80034.286373649258</v>
      </c>
      <c r="H39" s="317">
        <v>0.14966600844782313</v>
      </c>
      <c r="I39" s="319">
        <v>104.37052617662812</v>
      </c>
      <c r="J39" s="319">
        <v>8.5038111398395699</v>
      </c>
      <c r="K39" s="226"/>
    </row>
    <row r="40" spans="1:11">
      <c r="A40" s="329"/>
      <c r="B40" s="308" t="s">
        <v>498</v>
      </c>
      <c r="C40" s="313">
        <v>70900.138999666771</v>
      </c>
      <c r="D40" s="313">
        <v>1060.1659178725386</v>
      </c>
      <c r="E40" s="314">
        <v>1.5179930218915002E-2</v>
      </c>
      <c r="F40" s="315">
        <v>433147.06437968492</v>
      </c>
      <c r="G40" s="315">
        <v>14820.709479770332</v>
      </c>
      <c r="H40" s="314">
        <v>3.5428581790684012E-2</v>
      </c>
      <c r="I40" s="316">
        <v>87.44756426309732</v>
      </c>
      <c r="J40" s="316">
        <v>1.3851853076298539</v>
      </c>
      <c r="K40" s="226"/>
    </row>
    <row r="41" spans="1:11">
      <c r="A41" s="329"/>
      <c r="B41" s="309" t="s">
        <v>499</v>
      </c>
      <c r="C41" s="313">
        <v>257406864.94755733</v>
      </c>
      <c r="D41" s="313">
        <v>21849027.484006256</v>
      </c>
      <c r="E41" s="317">
        <v>9.2754406812666779E-2</v>
      </c>
      <c r="F41" s="318">
        <v>734509069.50723815</v>
      </c>
      <c r="G41" s="318">
        <v>80630675.99150908</v>
      </c>
      <c r="H41" s="317">
        <v>0.1233114242511968</v>
      </c>
      <c r="I41" s="320"/>
      <c r="J41" s="320"/>
      <c r="K41" s="226"/>
    </row>
    <row r="42" spans="1:11">
      <c r="A42" s="329"/>
      <c r="B42" s="308" t="s">
        <v>500</v>
      </c>
      <c r="C42" s="313">
        <v>16510274.80669377</v>
      </c>
      <c r="D42" s="313">
        <v>1648258.1230962742</v>
      </c>
      <c r="E42" s="314">
        <v>0.1109040689555529</v>
      </c>
      <c r="F42" s="315">
        <v>41346912.190453172</v>
      </c>
      <c r="G42" s="315">
        <v>5994436.3526425809</v>
      </c>
      <c r="H42" s="314">
        <v>0.16956199560516613</v>
      </c>
      <c r="I42" s="321"/>
      <c r="J42" s="321"/>
      <c r="K42" s="226"/>
    </row>
    <row r="43" spans="1:11">
      <c r="A43" s="329"/>
      <c r="B43" s="309" t="s">
        <v>501</v>
      </c>
      <c r="C43" s="313">
        <v>14469188.796332777</v>
      </c>
      <c r="D43" s="313">
        <v>1365360.3131286912</v>
      </c>
      <c r="E43" s="317">
        <v>0.10419552689343808</v>
      </c>
      <c r="F43" s="318">
        <v>36688016.027095154</v>
      </c>
      <c r="G43" s="318">
        <v>5003351.470804859</v>
      </c>
      <c r="H43" s="317">
        <v>0.15791082344949595</v>
      </c>
      <c r="I43" s="320"/>
      <c r="J43" s="320"/>
      <c r="K43" s="226"/>
    </row>
    <row r="44" spans="1:11">
      <c r="A44" s="329"/>
      <c r="B44" s="308" t="s">
        <v>502</v>
      </c>
      <c r="C44" s="313">
        <v>17128337.849363346</v>
      </c>
      <c r="D44" s="313">
        <v>1392649.9716009498</v>
      </c>
      <c r="E44" s="314">
        <v>8.8502643317489568E-2</v>
      </c>
      <c r="F44" s="315">
        <v>45363296.60658364</v>
      </c>
      <c r="G44" s="315">
        <v>5340298.6596743688</v>
      </c>
      <c r="H44" s="314">
        <v>0.13343075065886631</v>
      </c>
      <c r="I44" s="321"/>
      <c r="J44" s="321"/>
      <c r="K44" s="226"/>
    </row>
    <row r="45" spans="1:11">
      <c r="A45" s="329"/>
      <c r="B45" s="309" t="s">
        <v>503</v>
      </c>
      <c r="C45" s="313">
        <v>11246013.514445543</v>
      </c>
      <c r="D45" s="313">
        <v>1132752.1037238687</v>
      </c>
      <c r="E45" s="317">
        <v>0.11200660773219709</v>
      </c>
      <c r="F45" s="318">
        <v>28627355.71400236</v>
      </c>
      <c r="G45" s="318">
        <v>4028590.9376378134</v>
      </c>
      <c r="H45" s="317">
        <v>0.16377208263354104</v>
      </c>
      <c r="I45" s="320"/>
      <c r="J45" s="320"/>
      <c r="K45" s="226"/>
    </row>
    <row r="46" spans="1:11">
      <c r="A46" s="329"/>
      <c r="B46" s="308" t="s">
        <v>504</v>
      </c>
      <c r="C46" s="313">
        <v>14567847.021425094</v>
      </c>
      <c r="D46" s="313">
        <v>1398811.5248711426</v>
      </c>
      <c r="E46" s="314">
        <v>0.10621973987671161</v>
      </c>
      <c r="F46" s="315">
        <v>37185874.913491979</v>
      </c>
      <c r="G46" s="315">
        <v>4933314.5090327524</v>
      </c>
      <c r="H46" s="314">
        <v>0.1529588487601336</v>
      </c>
      <c r="I46" s="321"/>
      <c r="J46" s="321"/>
      <c r="K46" s="226"/>
    </row>
    <row r="47" spans="1:11">
      <c r="A47" s="329"/>
      <c r="B47" s="309" t="s">
        <v>505</v>
      </c>
      <c r="C47" s="313">
        <v>18202314.5110985</v>
      </c>
      <c r="D47" s="313">
        <v>1417444.6588609479</v>
      </c>
      <c r="E47" s="317">
        <v>8.4447759877744402E-2</v>
      </c>
      <c r="F47" s="318">
        <v>45708674.449261114</v>
      </c>
      <c r="G47" s="318">
        <v>5618407.9715007991</v>
      </c>
      <c r="H47" s="317">
        <v>0.14014394178740508</v>
      </c>
      <c r="I47" s="320"/>
      <c r="J47" s="320"/>
      <c r="K47" s="226"/>
    </row>
    <row r="48" spans="1:11">
      <c r="A48" s="329"/>
      <c r="B48" s="308" t="s">
        <v>506</v>
      </c>
      <c r="C48" s="313">
        <v>16592853.406553993</v>
      </c>
      <c r="D48" s="313">
        <v>2183529.3320717923</v>
      </c>
      <c r="E48" s="314">
        <v>0.15153586113998602</v>
      </c>
      <c r="F48" s="315">
        <v>40828362.352760546</v>
      </c>
      <c r="G48" s="315">
        <v>6237263.9945310652</v>
      </c>
      <c r="H48" s="314">
        <v>0.18031413544424713</v>
      </c>
      <c r="I48" s="321"/>
      <c r="J48" s="321"/>
      <c r="K48" s="226"/>
    </row>
    <row r="49" spans="1:11">
      <c r="A49" s="329" t="s">
        <v>134</v>
      </c>
      <c r="B49" s="309" t="s">
        <v>462</v>
      </c>
      <c r="C49" s="313">
        <v>444431569.7961176</v>
      </c>
      <c r="D49" s="313">
        <v>25645787.740440369</v>
      </c>
      <c r="E49" s="317">
        <v>6.1238439410607262E-2</v>
      </c>
      <c r="F49" s="318">
        <v>1270135694.7479267</v>
      </c>
      <c r="G49" s="318">
        <v>83940440.18023634</v>
      </c>
      <c r="H49" s="317">
        <v>7.0764437690174778E-2</v>
      </c>
      <c r="I49" s="319">
        <v>93.334861021453037</v>
      </c>
      <c r="J49" s="319">
        <v>-1.9674900461061071</v>
      </c>
      <c r="K49" s="226"/>
    </row>
    <row r="50" spans="1:11">
      <c r="A50" s="330"/>
      <c r="B50" s="308" t="s">
        <v>463</v>
      </c>
      <c r="C50" s="313">
        <v>572196695.04199731</v>
      </c>
      <c r="D50" s="313">
        <v>41043048.921800613</v>
      </c>
      <c r="E50" s="314">
        <v>7.7271518743397327E-2</v>
      </c>
      <c r="F50" s="315">
        <v>1548766187.6547668</v>
      </c>
      <c r="G50" s="315">
        <v>130488868.16474414</v>
      </c>
      <c r="H50" s="314">
        <v>9.2005185707732182E-2</v>
      </c>
      <c r="I50" s="316">
        <v>100.00933548524202</v>
      </c>
      <c r="J50" s="316">
        <v>0.93633010006367101</v>
      </c>
      <c r="K50" s="226"/>
    </row>
    <row r="51" spans="1:11">
      <c r="A51" s="329"/>
      <c r="B51" s="309" t="s">
        <v>464</v>
      </c>
      <c r="C51" s="313">
        <v>485405999.23187917</v>
      </c>
      <c r="D51" s="313">
        <v>37985842.228135586</v>
      </c>
      <c r="E51" s="317">
        <v>8.489971145358513E-2</v>
      </c>
      <c r="F51" s="318">
        <v>1368887279.3102226</v>
      </c>
      <c r="G51" s="318">
        <v>123489426.67066669</v>
      </c>
      <c r="H51" s="317">
        <v>9.9156607993933249E-2</v>
      </c>
      <c r="I51" s="319">
        <v>98.735372599444418</v>
      </c>
      <c r="J51" s="319">
        <v>1.3812693904345679</v>
      </c>
      <c r="K51" s="226"/>
    </row>
    <row r="52" spans="1:11">
      <c r="A52" s="329"/>
      <c r="B52" s="308" t="s">
        <v>465</v>
      </c>
      <c r="C52" s="313">
        <v>779557473.72525537</v>
      </c>
      <c r="D52" s="313">
        <v>47830002.919034362</v>
      </c>
      <c r="E52" s="314">
        <v>6.5365870255403996E-2</v>
      </c>
      <c r="F52" s="315">
        <v>2366135312.0124865</v>
      </c>
      <c r="G52" s="315">
        <v>160705102.42207193</v>
      </c>
      <c r="H52" s="314">
        <v>7.2867915621740567E-2</v>
      </c>
      <c r="I52" s="316">
        <v>112.11487060185354</v>
      </c>
      <c r="J52" s="316">
        <v>-1.2520850886452735</v>
      </c>
      <c r="K52" s="226"/>
    </row>
    <row r="53" spans="1:11">
      <c r="A53" s="329"/>
      <c r="B53" s="309" t="s">
        <v>466</v>
      </c>
      <c r="C53" s="313">
        <v>277233889.29316366</v>
      </c>
      <c r="D53" s="313">
        <v>20083906.281318277</v>
      </c>
      <c r="E53" s="317">
        <v>7.810191564505424E-2</v>
      </c>
      <c r="F53" s="318">
        <v>738972624.96284831</v>
      </c>
      <c r="G53" s="318">
        <v>60307201.651368618</v>
      </c>
      <c r="H53" s="317">
        <v>8.8861461892526791E-2</v>
      </c>
      <c r="I53" s="319">
        <v>105.43161187762549</v>
      </c>
      <c r="J53" s="319">
        <v>1.3454710188328391</v>
      </c>
      <c r="K53" s="226"/>
    </row>
    <row r="54" spans="1:11">
      <c r="A54" s="329"/>
      <c r="B54" s="308" t="s">
        <v>467</v>
      </c>
      <c r="C54" s="313">
        <v>401841556.11806536</v>
      </c>
      <c r="D54" s="313">
        <v>29428239.868479192</v>
      </c>
      <c r="E54" s="314">
        <v>7.9020374901838358E-2</v>
      </c>
      <c r="F54" s="315">
        <v>1100001760.6442075</v>
      </c>
      <c r="G54" s="315">
        <v>94749933.131215692</v>
      </c>
      <c r="H54" s="314">
        <v>9.4254922535807223E-2</v>
      </c>
      <c r="I54" s="316">
        <v>79.622277041042096</v>
      </c>
      <c r="J54" s="316">
        <v>0.41906994487844429</v>
      </c>
      <c r="K54" s="226"/>
    </row>
    <row r="55" spans="1:11">
      <c r="A55" s="329"/>
      <c r="B55" s="309" t="s">
        <v>468</v>
      </c>
      <c r="C55" s="313">
        <v>568859058.26981056</v>
      </c>
      <c r="D55" s="313">
        <v>44067600.710812569</v>
      </c>
      <c r="E55" s="317">
        <v>8.3971642594541304E-2</v>
      </c>
      <c r="F55" s="318">
        <v>1548772666.9385052</v>
      </c>
      <c r="G55" s="318">
        <v>137507764.48427272</v>
      </c>
      <c r="H55" s="317">
        <v>9.7435828132013028E-2</v>
      </c>
      <c r="I55" s="319">
        <v>101.2987866050689</v>
      </c>
      <c r="J55" s="319">
        <v>0.27651348543039944</v>
      </c>
      <c r="K55" s="226"/>
    </row>
    <row r="56" spans="1:11">
      <c r="A56" s="329"/>
      <c r="B56" s="308" t="s">
        <v>469</v>
      </c>
      <c r="C56" s="313">
        <v>489290982.42816174</v>
      </c>
      <c r="D56" s="313">
        <v>32703634.543023407</v>
      </c>
      <c r="E56" s="314">
        <v>7.1626239085473997E-2</v>
      </c>
      <c r="F56" s="315">
        <v>1367211982.8801148</v>
      </c>
      <c r="G56" s="315">
        <v>110265695.8364048</v>
      </c>
      <c r="H56" s="314">
        <v>8.7725065878308556E-2</v>
      </c>
      <c r="I56" s="316">
        <v>107.68800231874864</v>
      </c>
      <c r="J56" s="316">
        <v>-0.32611641211764208</v>
      </c>
      <c r="K56" s="226"/>
    </row>
    <row r="57" spans="1:11">
      <c r="A57" s="329"/>
      <c r="B57" s="309" t="s">
        <v>470</v>
      </c>
      <c r="C57" s="313">
        <v>443155916.29650635</v>
      </c>
      <c r="D57" s="313">
        <v>25584561.052473068</v>
      </c>
      <c r="E57" s="317">
        <v>6.1269914066593892E-2</v>
      </c>
      <c r="F57" s="318">
        <v>1262087349.2179232</v>
      </c>
      <c r="G57" s="318">
        <v>83345319.80937171</v>
      </c>
      <c r="H57" s="317">
        <v>7.0707006053895669E-2</v>
      </c>
      <c r="I57" s="319">
        <v>93.308891449047977</v>
      </c>
      <c r="J57" s="319">
        <v>-1.987055646175051</v>
      </c>
      <c r="K57" s="226"/>
    </row>
    <row r="58" spans="1:11">
      <c r="A58" s="329"/>
      <c r="B58" s="308" t="s">
        <v>471</v>
      </c>
      <c r="C58" s="313">
        <v>571441819.97583556</v>
      </c>
      <c r="D58" s="313">
        <v>41028198.24111414</v>
      </c>
      <c r="E58" s="314">
        <v>7.7351328397131158E-2</v>
      </c>
      <c r="F58" s="315">
        <v>1544366814.8450034</v>
      </c>
      <c r="G58" s="315">
        <v>130489235.15805888</v>
      </c>
      <c r="H58" s="314">
        <v>9.2291749323128336E-2</v>
      </c>
      <c r="I58" s="316">
        <v>100.13703106904597</v>
      </c>
      <c r="J58" s="316">
        <v>0.92099200263936609</v>
      </c>
      <c r="K58" s="226"/>
    </row>
    <row r="59" spans="1:11">
      <c r="A59" s="329"/>
      <c r="B59" s="309" t="s">
        <v>472</v>
      </c>
      <c r="C59" s="313">
        <v>484292981.00600958</v>
      </c>
      <c r="D59" s="313">
        <v>38033102.175155759</v>
      </c>
      <c r="E59" s="317">
        <v>8.5226353475463271E-2</v>
      </c>
      <c r="F59" s="318">
        <v>1362215051.4404202</v>
      </c>
      <c r="G59" s="318">
        <v>123449038.05523467</v>
      </c>
      <c r="H59" s="317">
        <v>9.965484742181821E-2</v>
      </c>
      <c r="I59" s="319">
        <v>98.765052451741454</v>
      </c>
      <c r="J59" s="319">
        <v>1.3875562639750427</v>
      </c>
      <c r="K59" s="226"/>
    </row>
    <row r="60" spans="1:11">
      <c r="A60" s="329"/>
      <c r="B60" s="308" t="s">
        <v>473</v>
      </c>
      <c r="C60" s="313">
        <v>775951418.42691612</v>
      </c>
      <c r="D60" s="313">
        <v>48229489.017206192</v>
      </c>
      <c r="E60" s="314">
        <v>6.6274612689392831E-2</v>
      </c>
      <c r="F60" s="315">
        <v>2343711954.0369558</v>
      </c>
      <c r="G60" s="315">
        <v>162325953.83796167</v>
      </c>
      <c r="H60" s="314">
        <v>7.4414135702325815E-2</v>
      </c>
      <c r="I60" s="316">
        <v>111.88634989528308</v>
      </c>
      <c r="J60" s="316">
        <v>-1.1803281663759009</v>
      </c>
      <c r="K60" s="226"/>
    </row>
    <row r="61" spans="1:11">
      <c r="A61" s="329"/>
      <c r="B61" s="309" t="s">
        <v>474</v>
      </c>
      <c r="C61" s="313">
        <v>276690703.27331692</v>
      </c>
      <c r="D61" s="313">
        <v>20104261.396716267</v>
      </c>
      <c r="E61" s="317">
        <v>7.8352781423988674E-2</v>
      </c>
      <c r="F61" s="318">
        <v>735791840.49568343</v>
      </c>
      <c r="G61" s="318">
        <v>60271284.966542244</v>
      </c>
      <c r="H61" s="317">
        <v>8.9221985139047638E-2</v>
      </c>
      <c r="I61" s="319">
        <v>105.49857411186892</v>
      </c>
      <c r="J61" s="319">
        <v>1.3454846408263563</v>
      </c>
      <c r="K61" s="226"/>
    </row>
    <row r="62" spans="1:11">
      <c r="A62" s="329"/>
      <c r="B62" s="308" t="s">
        <v>475</v>
      </c>
      <c r="C62" s="313">
        <v>401223261.70936638</v>
      </c>
      <c r="D62" s="313">
        <v>29364305.65640825</v>
      </c>
      <c r="E62" s="314">
        <v>7.8966245611215957E-2</v>
      </c>
      <c r="F62" s="315">
        <v>1096239651.6350083</v>
      </c>
      <c r="G62" s="315">
        <v>94341294.35919261</v>
      </c>
      <c r="H62" s="314">
        <v>9.4162540215864537E-2</v>
      </c>
      <c r="I62" s="316">
        <v>79.70642760263533</v>
      </c>
      <c r="J62" s="316">
        <v>0.39644450094783679</v>
      </c>
      <c r="K62" s="226"/>
    </row>
    <row r="63" spans="1:11">
      <c r="A63" s="329"/>
      <c r="B63" s="309" t="s">
        <v>476</v>
      </c>
      <c r="C63" s="313">
        <v>567377502.88698256</v>
      </c>
      <c r="D63" s="313">
        <v>43898710.524801552</v>
      </c>
      <c r="E63" s="317">
        <v>8.38595778192084E-2</v>
      </c>
      <c r="F63" s="318">
        <v>1540364998.0819535</v>
      </c>
      <c r="G63" s="318">
        <v>136299029.85068393</v>
      </c>
      <c r="H63" s="317">
        <v>9.707451995463047E-2</v>
      </c>
      <c r="I63" s="319">
        <v>101.29760350148838</v>
      </c>
      <c r="J63" s="319">
        <v>0.24174011020247121</v>
      </c>
      <c r="K63" s="226"/>
    </row>
    <row r="64" spans="1:11">
      <c r="A64" s="329"/>
      <c r="B64" s="308" t="s">
        <v>477</v>
      </c>
      <c r="C64" s="313">
        <v>488263695.03075469</v>
      </c>
      <c r="D64" s="313">
        <v>32720525.964681923</v>
      </c>
      <c r="E64" s="314">
        <v>7.1827497779768226E-2</v>
      </c>
      <c r="F64" s="315">
        <v>1361024899.0806739</v>
      </c>
      <c r="G64" s="315">
        <v>110293070.69122076</v>
      </c>
      <c r="H64" s="314">
        <v>8.8182828794917081E-2</v>
      </c>
      <c r="I64" s="316">
        <v>107.74125655466334</v>
      </c>
      <c r="J64" s="316">
        <v>-0.33199998628427352</v>
      </c>
      <c r="K64" s="226"/>
    </row>
    <row r="65" spans="1:11">
      <c r="A65" s="329"/>
      <c r="B65" s="309" t="s">
        <v>478</v>
      </c>
      <c r="C65" s="313">
        <v>234899763.18195397</v>
      </c>
      <c r="D65" s="313">
        <v>4613939.798902452</v>
      </c>
      <c r="E65" s="317">
        <v>2.0035709237853271E-2</v>
      </c>
      <c r="F65" s="318">
        <v>763791378.64472997</v>
      </c>
      <c r="G65" s="318">
        <v>25163827.052277327</v>
      </c>
      <c r="H65" s="317">
        <v>3.4068356911443505E-2</v>
      </c>
      <c r="I65" s="319">
        <v>88.884427804942703</v>
      </c>
      <c r="J65" s="319">
        <v>-3.8560401668614475</v>
      </c>
      <c r="K65" s="226"/>
    </row>
    <row r="66" spans="1:11">
      <c r="A66" s="329"/>
      <c r="B66" s="308" t="s">
        <v>479</v>
      </c>
      <c r="C66" s="313">
        <v>337342424.44566566</v>
      </c>
      <c r="D66" s="313">
        <v>19728818.301937997</v>
      </c>
      <c r="E66" s="314">
        <v>6.2115784463623515E-2</v>
      </c>
      <c r="F66" s="315">
        <v>977848452.51313126</v>
      </c>
      <c r="G66" s="315">
        <v>71608962.725481749</v>
      </c>
      <c r="H66" s="314">
        <v>7.901770286159257E-2</v>
      </c>
      <c r="I66" s="316">
        <v>106.23564925309398</v>
      </c>
      <c r="J66" s="316">
        <v>1.3962163182621623</v>
      </c>
      <c r="K66" s="226"/>
    </row>
    <row r="67" spans="1:11">
      <c r="A67" s="329"/>
      <c r="B67" s="309" t="s">
        <v>480</v>
      </c>
      <c r="C67" s="313">
        <v>273133028.98055303</v>
      </c>
      <c r="D67" s="313">
        <v>17807731.267269969</v>
      </c>
      <c r="E67" s="317">
        <v>6.9745267808390535E-2</v>
      </c>
      <c r="F67" s="318">
        <v>843822996.53814554</v>
      </c>
      <c r="G67" s="318">
        <v>64559575.034674764</v>
      </c>
      <c r="H67" s="317">
        <v>8.2846920891162634E-2</v>
      </c>
      <c r="I67" s="319">
        <v>100.10274085511904</v>
      </c>
      <c r="J67" s="319">
        <v>1.7870227554247151</v>
      </c>
      <c r="K67" s="226"/>
    </row>
    <row r="68" spans="1:11">
      <c r="A68" s="329"/>
      <c r="B68" s="308" t="s">
        <v>481</v>
      </c>
      <c r="C68" s="313">
        <v>526093319.57088971</v>
      </c>
      <c r="D68" s="313">
        <v>26180776.918322086</v>
      </c>
      <c r="E68" s="314">
        <v>5.2370714244146035E-2</v>
      </c>
      <c r="F68" s="315">
        <v>1701983261.0862348</v>
      </c>
      <c r="G68" s="315">
        <v>97780971.487280846</v>
      </c>
      <c r="H68" s="314">
        <v>6.0953018282828793E-2</v>
      </c>
      <c r="I68" s="316">
        <v>136.32703383384558</v>
      </c>
      <c r="J68" s="316">
        <v>-0.73638228870899525</v>
      </c>
      <c r="K68" s="226"/>
    </row>
    <row r="69" spans="1:11">
      <c r="A69" s="329"/>
      <c r="B69" s="309" t="s">
        <v>482</v>
      </c>
      <c r="C69" s="313">
        <v>118006285.91468373</v>
      </c>
      <c r="D69" s="313">
        <v>5860548.8886921853</v>
      </c>
      <c r="E69" s="317">
        <v>5.2258329599580863E-2</v>
      </c>
      <c r="F69" s="318">
        <v>344171000.50042862</v>
      </c>
      <c r="G69" s="318">
        <v>19296177.95358628</v>
      </c>
      <c r="H69" s="317">
        <v>5.9395732184829575E-2</v>
      </c>
      <c r="I69" s="319">
        <v>80.860009549274309</v>
      </c>
      <c r="J69" s="319">
        <v>0.52967599947790234</v>
      </c>
      <c r="K69" s="226"/>
    </row>
    <row r="70" spans="1:11">
      <c r="A70" s="329"/>
      <c r="B70" s="308" t="s">
        <v>483</v>
      </c>
      <c r="C70" s="313">
        <v>186975828.65266275</v>
      </c>
      <c r="D70" s="313">
        <v>12440611.557214618</v>
      </c>
      <c r="E70" s="314">
        <v>7.1278517678247222E-2</v>
      </c>
      <c r="F70" s="315">
        <v>562816704.50783253</v>
      </c>
      <c r="G70" s="315">
        <v>42818676.646871805</v>
      </c>
      <c r="H70" s="314">
        <v>8.2343921231795222E-2</v>
      </c>
      <c r="I70" s="316">
        <v>66.752775996295298</v>
      </c>
      <c r="J70" s="316">
        <v>1.0640210468338012</v>
      </c>
      <c r="K70" s="226"/>
    </row>
    <row r="71" spans="1:11">
      <c r="A71" s="329"/>
      <c r="B71" s="309" t="s">
        <v>484</v>
      </c>
      <c r="C71" s="313">
        <v>302838261.11565644</v>
      </c>
      <c r="D71" s="313">
        <v>20353856.881421089</v>
      </c>
      <c r="E71" s="317">
        <v>7.2053028685235748E-2</v>
      </c>
      <c r="F71" s="318">
        <v>897142285.51488531</v>
      </c>
      <c r="G71" s="318">
        <v>69471991.36372149</v>
      </c>
      <c r="H71" s="317">
        <v>8.393679446351289E-2</v>
      </c>
      <c r="I71" s="319">
        <v>97.16602291508444</v>
      </c>
      <c r="J71" s="319">
        <v>0.93496747524422119</v>
      </c>
      <c r="K71" s="226"/>
    </row>
    <row r="72" spans="1:11">
      <c r="A72" s="329"/>
      <c r="B72" s="308" t="s">
        <v>485</v>
      </c>
      <c r="C72" s="313">
        <v>251169535.48298687</v>
      </c>
      <c r="D72" s="313">
        <v>10058093.818566561</v>
      </c>
      <c r="E72" s="314">
        <v>4.171553929226407E-2</v>
      </c>
      <c r="F72" s="315">
        <v>786175898.37810409</v>
      </c>
      <c r="G72" s="315">
        <v>43076058.31755662</v>
      </c>
      <c r="H72" s="314">
        <v>5.7968062964522775E-2</v>
      </c>
      <c r="I72" s="316">
        <v>99.602717852364989</v>
      </c>
      <c r="J72" s="316">
        <v>-1.3376463807514369</v>
      </c>
      <c r="K72" s="226"/>
    </row>
    <row r="73" spans="1:11">
      <c r="A73" s="329"/>
      <c r="B73" s="309" t="s">
        <v>486</v>
      </c>
      <c r="C73" s="313">
        <v>192390.45919524654</v>
      </c>
      <c r="D73" s="313">
        <v>-16862.212072880968</v>
      </c>
      <c r="E73" s="317">
        <v>-8.0583019421885629E-2</v>
      </c>
      <c r="F73" s="318">
        <v>1228657.1246270526</v>
      </c>
      <c r="G73" s="318">
        <v>-52703.788573036203</v>
      </c>
      <c r="H73" s="317">
        <v>-4.1131103680549314E-2</v>
      </c>
      <c r="I73" s="319">
        <v>83.17335483078881</v>
      </c>
      <c r="J73" s="319">
        <v>-5.1217976194442514</v>
      </c>
      <c r="K73" s="226"/>
    </row>
    <row r="74" spans="1:11">
      <c r="A74" s="329"/>
      <c r="B74" s="308" t="s">
        <v>487</v>
      </c>
      <c r="C74" s="313">
        <v>237531.4341529939</v>
      </c>
      <c r="D74" s="313">
        <v>9840.2278086490114</v>
      </c>
      <c r="E74" s="314">
        <v>4.3217425769914504E-2</v>
      </c>
      <c r="F74" s="315">
        <v>1354673.7707662017</v>
      </c>
      <c r="G74" s="315">
        <v>111315.56099526724</v>
      </c>
      <c r="H74" s="314">
        <v>8.9528150552667399E-2</v>
      </c>
      <c r="I74" s="316">
        <v>85.462972008874416</v>
      </c>
      <c r="J74" s="316">
        <v>6.715686414493149</v>
      </c>
      <c r="K74" s="226"/>
    </row>
    <row r="75" spans="1:11">
      <c r="A75" s="329"/>
      <c r="B75" s="309" t="s">
        <v>488</v>
      </c>
      <c r="C75" s="313">
        <v>164437.93783866594</v>
      </c>
      <c r="D75" s="313">
        <v>-7643.0796601442562</v>
      </c>
      <c r="E75" s="317">
        <v>-4.44155884898641E-2</v>
      </c>
      <c r="F75" s="318">
        <v>1043626.9692693874</v>
      </c>
      <c r="G75" s="318">
        <v>12156.339754521265</v>
      </c>
      <c r="H75" s="317">
        <v>1.1785444400136515E-2</v>
      </c>
      <c r="I75" s="319">
        <v>68.854345697084042</v>
      </c>
      <c r="J75" s="319">
        <v>-0.57224581084990689</v>
      </c>
      <c r="K75" s="226"/>
    </row>
    <row r="76" spans="1:11">
      <c r="A76" s="329"/>
      <c r="B76" s="308" t="s">
        <v>489</v>
      </c>
      <c r="C76" s="313">
        <v>753039.80789879523</v>
      </c>
      <c r="D76" s="313">
        <v>-113439.48435427248</v>
      </c>
      <c r="E76" s="314">
        <v>-0.13092001778750051</v>
      </c>
      <c r="F76" s="315">
        <v>4738829.1325790919</v>
      </c>
      <c r="G76" s="315">
        <v>-626516.53837475646</v>
      </c>
      <c r="H76" s="314">
        <v>-0.11677095508803903</v>
      </c>
      <c r="I76" s="316">
        <v>222.94345099294412</v>
      </c>
      <c r="J76" s="316">
        <v>-25.970636662039794</v>
      </c>
      <c r="K76" s="226"/>
    </row>
    <row r="77" spans="1:11">
      <c r="A77" s="329"/>
      <c r="B77" s="309" t="s">
        <v>490</v>
      </c>
      <c r="C77" s="313">
        <v>172076.12761289938</v>
      </c>
      <c r="D77" s="313">
        <v>15517.660294855566</v>
      </c>
      <c r="E77" s="317">
        <v>9.9117349324402276E-2</v>
      </c>
      <c r="F77" s="318">
        <v>1065162.9998542659</v>
      </c>
      <c r="G77" s="318">
        <v>129614.39278623124</v>
      </c>
      <c r="H77" s="317">
        <v>0.13854372910931551</v>
      </c>
      <c r="I77" s="319">
        <v>77.961903989669096</v>
      </c>
      <c r="J77" s="319">
        <v>9.2886891398214573</v>
      </c>
      <c r="K77" s="226"/>
    </row>
    <row r="78" spans="1:11">
      <c r="A78" s="329"/>
      <c r="B78" s="308" t="s">
        <v>491</v>
      </c>
      <c r="C78" s="313">
        <v>1275638.9788401995</v>
      </c>
      <c r="D78" s="313">
        <v>61212.167195802089</v>
      </c>
      <c r="E78" s="314">
        <v>5.0404163189478345E-2</v>
      </c>
      <c r="F78" s="315">
        <v>8048249.0990971867</v>
      </c>
      <c r="G78" s="315">
        <v>595023.93995828275</v>
      </c>
      <c r="H78" s="314">
        <v>7.9834424326854475E-2</v>
      </c>
      <c r="I78" s="316">
        <v>103.32576998903984</v>
      </c>
      <c r="J78" s="316">
        <v>5.7692276266240157</v>
      </c>
      <c r="K78" s="226"/>
    </row>
    <row r="79" spans="1:11">
      <c r="A79" s="329"/>
      <c r="B79" s="309" t="s">
        <v>492</v>
      </c>
      <c r="C79" s="313">
        <v>754875.06616212381</v>
      </c>
      <c r="D79" s="313">
        <v>14850.680686555454</v>
      </c>
      <c r="E79" s="317">
        <v>2.006782611225957E-2</v>
      </c>
      <c r="F79" s="318">
        <v>4399372.8097639326</v>
      </c>
      <c r="G79" s="318">
        <v>-366.99331364501268</v>
      </c>
      <c r="H79" s="317">
        <v>-8.3412503936779222E-5</v>
      </c>
      <c r="I79" s="319">
        <v>50.887622674186893</v>
      </c>
      <c r="J79" s="319">
        <v>2.1623174571361758</v>
      </c>
      <c r="K79" s="226"/>
    </row>
    <row r="80" spans="1:11">
      <c r="A80" s="329"/>
      <c r="B80" s="308" t="s">
        <v>493</v>
      </c>
      <c r="C80" s="313">
        <v>1113013.9635278643</v>
      </c>
      <c r="D80" s="313">
        <v>-47264.209361778107</v>
      </c>
      <c r="E80" s="314">
        <v>-4.0735239588337538E-2</v>
      </c>
      <c r="F80" s="315">
        <v>6672198.890254233</v>
      </c>
      <c r="G80" s="315">
        <v>40359.635883160867</v>
      </c>
      <c r="H80" s="314">
        <v>6.0857379582232281E-3</v>
      </c>
      <c r="I80" s="316">
        <v>87.319276339028974</v>
      </c>
      <c r="J80" s="316">
        <v>-1.8005237999574888</v>
      </c>
      <c r="K80" s="226"/>
    </row>
    <row r="81" spans="1:11">
      <c r="A81" s="329"/>
      <c r="B81" s="309" t="s">
        <v>494</v>
      </c>
      <c r="C81" s="313">
        <v>3605937.6470995764</v>
      </c>
      <c r="D81" s="313">
        <v>-399603.74941091007</v>
      </c>
      <c r="E81" s="317">
        <v>-9.9762731140173325E-2</v>
      </c>
      <c r="F81" s="318">
        <v>22422665.108267736</v>
      </c>
      <c r="G81" s="318">
        <v>-1621544.2831513025</v>
      </c>
      <c r="H81" s="317">
        <v>-6.7440116526767707E-2</v>
      </c>
      <c r="I81" s="319">
        <v>200.02080845837563</v>
      </c>
      <c r="J81" s="319">
        <v>-19.043545874800401</v>
      </c>
      <c r="K81" s="226"/>
    </row>
    <row r="82" spans="1:11">
      <c r="A82" s="329"/>
      <c r="B82" s="308" t="s">
        <v>495</v>
      </c>
      <c r="C82" s="313">
        <v>543168.77974855341</v>
      </c>
      <c r="D82" s="313">
        <v>-20372.35549624858</v>
      </c>
      <c r="E82" s="314">
        <v>-3.6150609462428748E-2</v>
      </c>
      <c r="F82" s="315">
        <v>3180631.5482994523</v>
      </c>
      <c r="G82" s="315">
        <v>35763.765960645396</v>
      </c>
      <c r="H82" s="314">
        <v>1.1372104786563789E-2</v>
      </c>
      <c r="I82" s="316">
        <v>79.671173346966327</v>
      </c>
      <c r="J82" s="316">
        <v>-0.84912884172956637</v>
      </c>
      <c r="K82" s="226"/>
    </row>
    <row r="83" spans="1:11">
      <c r="A83" s="329"/>
      <c r="B83" s="309" t="s">
        <v>496</v>
      </c>
      <c r="C83" s="313">
        <v>618279.15777074103</v>
      </c>
      <c r="D83" s="313">
        <v>63918.961142524029</v>
      </c>
      <c r="E83" s="317">
        <v>0.11530221962416871</v>
      </c>
      <c r="F83" s="318">
        <v>3762012.6600428699</v>
      </c>
      <c r="G83" s="318">
        <v>408542.4228670327</v>
      </c>
      <c r="H83" s="317">
        <v>0.12182676271821971</v>
      </c>
      <c r="I83" s="319">
        <v>47.250481466606288</v>
      </c>
      <c r="J83" s="319">
        <v>5.632312139860673</v>
      </c>
      <c r="K83" s="226"/>
    </row>
    <row r="84" spans="1:11">
      <c r="A84" s="329"/>
      <c r="B84" s="308" t="s">
        <v>497</v>
      </c>
      <c r="C84" s="313">
        <v>1481528.4614810357</v>
      </c>
      <c r="D84" s="313">
        <v>168863.26466398686</v>
      </c>
      <c r="E84" s="314">
        <v>0.12864153408915432</v>
      </c>
      <c r="F84" s="315">
        <v>8407491.5204669517</v>
      </c>
      <c r="G84" s="315">
        <v>1208557.2975045554</v>
      </c>
      <c r="H84" s="314">
        <v>0.16788003058141962</v>
      </c>
      <c r="I84" s="316">
        <v>101.75399035831816</v>
      </c>
      <c r="J84" s="316">
        <v>12.555456311368673</v>
      </c>
      <c r="K84" s="226"/>
    </row>
    <row r="85" spans="1:11">
      <c r="A85" s="329"/>
      <c r="B85" s="309" t="s">
        <v>498</v>
      </c>
      <c r="C85" s="313">
        <v>1027285.6494910656</v>
      </c>
      <c r="D85" s="313">
        <v>-16893.169574742438</v>
      </c>
      <c r="E85" s="317">
        <v>-1.61784258273465E-2</v>
      </c>
      <c r="F85" s="318">
        <v>6187072.7306451257</v>
      </c>
      <c r="G85" s="318">
        <v>-27385.923612643033</v>
      </c>
      <c r="H85" s="317">
        <v>-4.4068075976142936E-3</v>
      </c>
      <c r="I85" s="319">
        <v>87.203359255097325</v>
      </c>
      <c r="J85" s="319">
        <v>5.685329312967724E-3</v>
      </c>
      <c r="K85" s="226"/>
    </row>
    <row r="86" spans="1:11">
      <c r="A86" s="329"/>
      <c r="B86" s="308" t="s">
        <v>499</v>
      </c>
      <c r="C86" s="313">
        <v>3773305144.94344</v>
      </c>
      <c r="D86" s="313">
        <v>274366076.39931107</v>
      </c>
      <c r="E86" s="314">
        <v>7.8414076674239386E-2</v>
      </c>
      <c r="F86" s="315">
        <v>10480782522.990969</v>
      </c>
      <c r="G86" s="315">
        <v>875703103.30813789</v>
      </c>
      <c r="H86" s="314">
        <v>9.1170834206080353E-2</v>
      </c>
      <c r="I86" s="321"/>
      <c r="J86" s="321"/>
      <c r="K86" s="226"/>
    </row>
    <row r="87" spans="1:11">
      <c r="A87" s="329"/>
      <c r="B87" s="309" t="s">
        <v>500</v>
      </c>
      <c r="C87" s="313">
        <v>233861864.0960165</v>
      </c>
      <c r="D87" s="313">
        <v>21289539.711367309</v>
      </c>
      <c r="E87" s="317">
        <v>0.10015198249817286</v>
      </c>
      <c r="F87" s="318">
        <v>565163688.56110597</v>
      </c>
      <c r="G87" s="318">
        <v>58768956.871581078</v>
      </c>
      <c r="H87" s="317">
        <v>0.11605364983854699</v>
      </c>
      <c r="I87" s="320"/>
      <c r="J87" s="320"/>
      <c r="K87" s="226"/>
    </row>
    <row r="88" spans="1:11">
      <c r="A88" s="329"/>
      <c r="B88" s="308" t="s">
        <v>501</v>
      </c>
      <c r="C88" s="313">
        <v>210995514.08761823</v>
      </c>
      <c r="D88" s="313">
        <v>20233013.987545997</v>
      </c>
      <c r="E88" s="314">
        <v>0.10606389608508981</v>
      </c>
      <c r="F88" s="315">
        <v>517348427.9330045</v>
      </c>
      <c r="G88" s="315">
        <v>58877306.680805266</v>
      </c>
      <c r="H88" s="314">
        <v>0.12842097124895593</v>
      </c>
      <c r="I88" s="321"/>
      <c r="J88" s="321"/>
      <c r="K88" s="226"/>
    </row>
    <row r="89" spans="1:11">
      <c r="A89" s="329"/>
      <c r="B89" s="309" t="s">
        <v>502</v>
      </c>
      <c r="C89" s="313">
        <v>249105059.04812708</v>
      </c>
      <c r="D89" s="313">
        <v>22162151.583238453</v>
      </c>
      <c r="E89" s="317">
        <v>9.7655184869204423E-2</v>
      </c>
      <c r="F89" s="318">
        <v>636989863.81814098</v>
      </c>
      <c r="G89" s="318">
        <v>65171498.889054656</v>
      </c>
      <c r="H89" s="317">
        <v>0.11397237809446162</v>
      </c>
      <c r="I89" s="320"/>
      <c r="J89" s="320"/>
      <c r="K89" s="226"/>
    </row>
    <row r="90" spans="1:11">
      <c r="A90" s="329"/>
      <c r="B90" s="308" t="s">
        <v>503</v>
      </c>
      <c r="C90" s="313">
        <v>158684417.3586331</v>
      </c>
      <c r="D90" s="313">
        <v>14243712.508023947</v>
      </c>
      <c r="E90" s="314">
        <v>9.8612870400735075E-2</v>
      </c>
      <c r="F90" s="315">
        <v>391620839.99525493</v>
      </c>
      <c r="G90" s="315">
        <v>40975107.012956142</v>
      </c>
      <c r="H90" s="314">
        <v>0.11685614042542658</v>
      </c>
      <c r="I90" s="321"/>
      <c r="J90" s="321"/>
      <c r="K90" s="226"/>
    </row>
    <row r="91" spans="1:11">
      <c r="A91" s="329"/>
      <c r="B91" s="309" t="s">
        <v>504</v>
      </c>
      <c r="C91" s="313">
        <v>214247433.05670357</v>
      </c>
      <c r="D91" s="313">
        <v>16923694.099193543</v>
      </c>
      <c r="E91" s="317">
        <v>8.5766133302581218E-2</v>
      </c>
      <c r="F91" s="318">
        <v>533422947.12717545</v>
      </c>
      <c r="G91" s="318">
        <v>51522617.71232003</v>
      </c>
      <c r="H91" s="317">
        <v>0.10691550631409831</v>
      </c>
      <c r="I91" s="320"/>
      <c r="J91" s="320"/>
      <c r="K91" s="226"/>
    </row>
    <row r="92" spans="1:11">
      <c r="A92" s="329"/>
      <c r="B92" s="308" t="s">
        <v>505</v>
      </c>
      <c r="C92" s="313">
        <v>264539241.77132654</v>
      </c>
      <c r="D92" s="313">
        <v>23544853.64338088</v>
      </c>
      <c r="E92" s="314">
        <v>9.7698763138338085E-2</v>
      </c>
      <c r="F92" s="315">
        <v>643222712.56706882</v>
      </c>
      <c r="G92" s="315">
        <v>66827038.486962676</v>
      </c>
      <c r="H92" s="314">
        <v>0.1159395212214504</v>
      </c>
      <c r="I92" s="321"/>
      <c r="J92" s="321"/>
      <c r="K92" s="226"/>
    </row>
    <row r="93" spans="1:11">
      <c r="A93" s="329"/>
      <c r="B93" s="309" t="s">
        <v>506</v>
      </c>
      <c r="C93" s="313">
        <v>236922083.42015508</v>
      </c>
      <c r="D93" s="313">
        <v>22646914.485820711</v>
      </c>
      <c r="E93" s="317">
        <v>0.10569080215151277</v>
      </c>
      <c r="F93" s="318">
        <v>573783837.70271575</v>
      </c>
      <c r="G93" s="318">
        <v>67087397.980878472</v>
      </c>
      <c r="H93" s="317">
        <v>0.13240155785919405</v>
      </c>
      <c r="I93" s="320"/>
      <c r="J93" s="320"/>
      <c r="K93" s="226"/>
    </row>
    <row r="94" spans="1:11">
      <c r="A94" s="329" t="s">
        <v>135</v>
      </c>
      <c r="B94" s="308" t="s">
        <v>462</v>
      </c>
      <c r="C94" s="313">
        <v>444431569.79611742</v>
      </c>
      <c r="D94" s="313">
        <v>25645787.740440488</v>
      </c>
      <c r="E94" s="314">
        <v>6.1238439410607588E-2</v>
      </c>
      <c r="F94" s="315">
        <v>1270135694.7479262</v>
      </c>
      <c r="G94" s="315">
        <v>83940440.18023634</v>
      </c>
      <c r="H94" s="314">
        <v>7.0764437690174806E-2</v>
      </c>
      <c r="I94" s="316">
        <v>93.334861021453037</v>
      </c>
      <c r="J94" s="316">
        <v>-1.9674900461060361</v>
      </c>
      <c r="K94" s="226"/>
    </row>
    <row r="95" spans="1:11">
      <c r="A95" s="330"/>
      <c r="B95" s="309" t="s">
        <v>463</v>
      </c>
      <c r="C95" s="313">
        <v>572196695.04199719</v>
      </c>
      <c r="D95" s="313">
        <v>41043048.921800435</v>
      </c>
      <c r="E95" s="317">
        <v>7.7271518743396994E-2</v>
      </c>
      <c r="F95" s="318">
        <v>1548766187.654767</v>
      </c>
      <c r="G95" s="318">
        <v>130488868.16474438</v>
      </c>
      <c r="H95" s="317">
        <v>9.2005185707732348E-2</v>
      </c>
      <c r="I95" s="319">
        <v>100.00933548524205</v>
      </c>
      <c r="J95" s="319">
        <v>0.93633010006369943</v>
      </c>
      <c r="K95" s="226"/>
    </row>
    <row r="96" spans="1:11">
      <c r="A96" s="329"/>
      <c r="B96" s="308" t="s">
        <v>464</v>
      </c>
      <c r="C96" s="313">
        <v>485405999.23187906</v>
      </c>
      <c r="D96" s="313">
        <v>37985842.228135645</v>
      </c>
      <c r="E96" s="314">
        <v>8.4899711453585297E-2</v>
      </c>
      <c r="F96" s="315">
        <v>1368887279.3102229</v>
      </c>
      <c r="G96" s="315">
        <v>123489426.67066646</v>
      </c>
      <c r="H96" s="314">
        <v>9.9156607993933027E-2</v>
      </c>
      <c r="I96" s="316">
        <v>98.735372599444418</v>
      </c>
      <c r="J96" s="316">
        <v>1.3812693904346105</v>
      </c>
      <c r="K96" s="226"/>
    </row>
    <row r="97" spans="1:11">
      <c r="A97" s="329"/>
      <c r="B97" s="309" t="s">
        <v>465</v>
      </c>
      <c r="C97" s="313">
        <v>779557473.72525549</v>
      </c>
      <c r="D97" s="313">
        <v>47830002.919034362</v>
      </c>
      <c r="E97" s="317">
        <v>6.5365870255403996E-2</v>
      </c>
      <c r="F97" s="318">
        <v>2366135312.0124855</v>
      </c>
      <c r="G97" s="318">
        <v>160705102.42207146</v>
      </c>
      <c r="H97" s="317">
        <v>7.2867915621740359E-2</v>
      </c>
      <c r="I97" s="319">
        <v>112.1148706018536</v>
      </c>
      <c r="J97" s="319">
        <v>-1.2520850886452166</v>
      </c>
      <c r="K97" s="226"/>
    </row>
    <row r="98" spans="1:11">
      <c r="A98" s="329"/>
      <c r="B98" s="308" t="s">
        <v>466</v>
      </c>
      <c r="C98" s="313">
        <v>277233889.29316378</v>
      </c>
      <c r="D98" s="313">
        <v>20083906.281318516</v>
      </c>
      <c r="E98" s="314">
        <v>7.8101915645055198E-2</v>
      </c>
      <c r="F98" s="315">
        <v>738972624.96284831</v>
      </c>
      <c r="G98" s="315">
        <v>60307201.651368618</v>
      </c>
      <c r="H98" s="314">
        <v>8.8861461892526791E-2</v>
      </c>
      <c r="I98" s="316">
        <v>105.43161187762556</v>
      </c>
      <c r="J98" s="316">
        <v>1.3454710188329528</v>
      </c>
      <c r="K98" s="226"/>
    </row>
    <row r="99" spans="1:11">
      <c r="A99" s="329"/>
      <c r="B99" s="309" t="s">
        <v>467</v>
      </c>
      <c r="C99" s="313">
        <v>401841556.11806548</v>
      </c>
      <c r="D99" s="313">
        <v>29428239.868479073</v>
      </c>
      <c r="E99" s="317">
        <v>7.9020374901837998E-2</v>
      </c>
      <c r="F99" s="318">
        <v>1100001760.6442072</v>
      </c>
      <c r="G99" s="318">
        <v>94749933.131214976</v>
      </c>
      <c r="H99" s="317">
        <v>9.4254922535806474E-2</v>
      </c>
      <c r="I99" s="319">
        <v>79.622277041042153</v>
      </c>
      <c r="J99" s="319">
        <v>0.41906994487843008</v>
      </c>
      <c r="K99" s="226"/>
    </row>
    <row r="100" spans="1:11">
      <c r="A100" s="329"/>
      <c r="B100" s="308" t="s">
        <v>468</v>
      </c>
      <c r="C100" s="313">
        <v>568859058.26981032</v>
      </c>
      <c r="D100" s="313">
        <v>44067600.71081233</v>
      </c>
      <c r="E100" s="314">
        <v>8.3971642594540846E-2</v>
      </c>
      <c r="F100" s="315">
        <v>1548772666.9385049</v>
      </c>
      <c r="G100" s="315">
        <v>137507764.48427248</v>
      </c>
      <c r="H100" s="314">
        <v>9.7435828132012861E-2</v>
      </c>
      <c r="I100" s="316">
        <v>101.29878660506888</v>
      </c>
      <c r="J100" s="316">
        <v>0.27651348543038523</v>
      </c>
      <c r="K100" s="226"/>
    </row>
    <row r="101" spans="1:11">
      <c r="A101" s="329"/>
      <c r="B101" s="309" t="s">
        <v>469</v>
      </c>
      <c r="C101" s="313">
        <v>489290982.42816168</v>
      </c>
      <c r="D101" s="313">
        <v>32703634.543023288</v>
      </c>
      <c r="E101" s="317">
        <v>7.162623908547372E-2</v>
      </c>
      <c r="F101" s="318">
        <v>1367211982.8801146</v>
      </c>
      <c r="G101" s="318">
        <v>110265695.83640409</v>
      </c>
      <c r="H101" s="317">
        <v>8.7725065878307959E-2</v>
      </c>
      <c r="I101" s="319">
        <v>107.68800231874866</v>
      </c>
      <c r="J101" s="319">
        <v>-0.32611641211762787</v>
      </c>
      <c r="K101" s="226"/>
    </row>
    <row r="102" spans="1:11">
      <c r="A102" s="329"/>
      <c r="B102" s="308" t="s">
        <v>470</v>
      </c>
      <c r="C102" s="313">
        <v>443155916.29650646</v>
      </c>
      <c r="D102" s="313">
        <v>25584561.052473187</v>
      </c>
      <c r="E102" s="314">
        <v>6.1269914066594176E-2</v>
      </c>
      <c r="F102" s="315">
        <v>1262087349.2179229</v>
      </c>
      <c r="G102" s="315">
        <v>83345319.80937171</v>
      </c>
      <c r="H102" s="314">
        <v>7.0707006053895682E-2</v>
      </c>
      <c r="I102" s="316">
        <v>93.308891449047977</v>
      </c>
      <c r="J102" s="316">
        <v>-1.987055646175051</v>
      </c>
      <c r="K102" s="226"/>
    </row>
    <row r="103" spans="1:11">
      <c r="A103" s="329"/>
      <c r="B103" s="309" t="s">
        <v>471</v>
      </c>
      <c r="C103" s="313">
        <v>571441819.97583532</v>
      </c>
      <c r="D103" s="313">
        <v>41028198.241114199</v>
      </c>
      <c r="E103" s="317">
        <v>7.7351328397131311E-2</v>
      </c>
      <c r="F103" s="318">
        <v>1544366814.8450031</v>
      </c>
      <c r="G103" s="318">
        <v>130489235.15805817</v>
      </c>
      <c r="H103" s="317">
        <v>9.2291749323127795E-2</v>
      </c>
      <c r="I103" s="319">
        <v>100.13703106904588</v>
      </c>
      <c r="J103" s="319">
        <v>0.92099200263933767</v>
      </c>
      <c r="K103" s="226"/>
    </row>
    <row r="104" spans="1:11">
      <c r="A104" s="329"/>
      <c r="B104" s="308" t="s">
        <v>472</v>
      </c>
      <c r="C104" s="313">
        <v>484292981.00600964</v>
      </c>
      <c r="D104" s="313">
        <v>38033102.175155818</v>
      </c>
      <c r="E104" s="314">
        <v>8.5226353475463409E-2</v>
      </c>
      <c r="F104" s="315">
        <v>1362215051.4404199</v>
      </c>
      <c r="G104" s="315">
        <v>123449038.05523491</v>
      </c>
      <c r="H104" s="314">
        <v>9.9654847421818432E-2</v>
      </c>
      <c r="I104" s="316">
        <v>98.76505245174144</v>
      </c>
      <c r="J104" s="316">
        <v>1.3875562639750285</v>
      </c>
      <c r="K104" s="226"/>
    </row>
    <row r="105" spans="1:11">
      <c r="A105" s="329"/>
      <c r="B105" s="309" t="s">
        <v>473</v>
      </c>
      <c r="C105" s="313">
        <v>775951418.42691565</v>
      </c>
      <c r="D105" s="313">
        <v>48229489.017205834</v>
      </c>
      <c r="E105" s="317">
        <v>6.6274612689392345E-2</v>
      </c>
      <c r="F105" s="318">
        <v>2343711954.0369554</v>
      </c>
      <c r="G105" s="318">
        <v>162325953.83796215</v>
      </c>
      <c r="H105" s="317">
        <v>7.4414135702326065E-2</v>
      </c>
      <c r="I105" s="319">
        <v>111.88634989528296</v>
      </c>
      <c r="J105" s="319">
        <v>-1.1803281663759861</v>
      </c>
      <c r="K105" s="226"/>
    </row>
    <row r="106" spans="1:11">
      <c r="A106" s="329"/>
      <c r="B106" s="308" t="s">
        <v>474</v>
      </c>
      <c r="C106" s="313">
        <v>276690703.27331674</v>
      </c>
      <c r="D106" s="313">
        <v>20104261.396716028</v>
      </c>
      <c r="E106" s="314">
        <v>7.835278142398773E-2</v>
      </c>
      <c r="F106" s="315">
        <v>735791840.49568343</v>
      </c>
      <c r="G106" s="315">
        <v>60271284.966542363</v>
      </c>
      <c r="H106" s="314">
        <v>8.9221985139047832E-2</v>
      </c>
      <c r="I106" s="316">
        <v>105.49857411186881</v>
      </c>
      <c r="J106" s="316">
        <v>1.3454846408262284</v>
      </c>
      <c r="K106" s="226"/>
    </row>
    <row r="107" spans="1:11">
      <c r="A107" s="329"/>
      <c r="B107" s="309" t="s">
        <v>475</v>
      </c>
      <c r="C107" s="313">
        <v>401223261.7093662</v>
      </c>
      <c r="D107" s="313">
        <v>29364305.656408012</v>
      </c>
      <c r="E107" s="317">
        <v>7.8966245611215291E-2</v>
      </c>
      <c r="F107" s="318">
        <v>1096239651.6350083</v>
      </c>
      <c r="G107" s="318">
        <v>94341294.359192252</v>
      </c>
      <c r="H107" s="317">
        <v>9.4162540215864135E-2</v>
      </c>
      <c r="I107" s="319">
        <v>79.706427602635287</v>
      </c>
      <c r="J107" s="319">
        <v>0.39644450094779415</v>
      </c>
      <c r="K107" s="226"/>
    </row>
    <row r="108" spans="1:11">
      <c r="A108" s="329"/>
      <c r="B108" s="308" t="s">
        <v>476</v>
      </c>
      <c r="C108" s="313">
        <v>567377502.8869828</v>
      </c>
      <c r="D108" s="313">
        <v>43898710.52480185</v>
      </c>
      <c r="E108" s="314">
        <v>8.3859577819208969E-2</v>
      </c>
      <c r="F108" s="315">
        <v>1540364998.081953</v>
      </c>
      <c r="G108" s="315">
        <v>136299029.85068297</v>
      </c>
      <c r="H108" s="314">
        <v>9.7074519954629748E-2</v>
      </c>
      <c r="I108" s="316">
        <v>101.2976035014884</v>
      </c>
      <c r="J108" s="316">
        <v>0.24174011020248543</v>
      </c>
      <c r="K108" s="226"/>
    </row>
    <row r="109" spans="1:11">
      <c r="A109" s="329"/>
      <c r="B109" s="309" t="s">
        <v>477</v>
      </c>
      <c r="C109" s="313">
        <v>488263695.03075469</v>
      </c>
      <c r="D109" s="313">
        <v>32720525.964682043</v>
      </c>
      <c r="E109" s="317">
        <v>7.1827497779768504E-2</v>
      </c>
      <c r="F109" s="318">
        <v>1361024899.0806737</v>
      </c>
      <c r="G109" s="318">
        <v>110293070.69122028</v>
      </c>
      <c r="H109" s="317">
        <v>8.8182828794916679E-2</v>
      </c>
      <c r="I109" s="319">
        <v>107.74125655466331</v>
      </c>
      <c r="J109" s="319">
        <v>-0.33199998628430194</v>
      </c>
      <c r="K109" s="226"/>
    </row>
    <row r="110" spans="1:11">
      <c r="A110" s="329"/>
      <c r="B110" s="308" t="s">
        <v>478</v>
      </c>
      <c r="C110" s="313">
        <v>234899763.181954</v>
      </c>
      <c r="D110" s="313">
        <v>4613939.7989024818</v>
      </c>
      <c r="E110" s="314">
        <v>2.0035709237853399E-2</v>
      </c>
      <c r="F110" s="315">
        <v>763791378.64472973</v>
      </c>
      <c r="G110" s="315">
        <v>25163827.052277088</v>
      </c>
      <c r="H110" s="314">
        <v>3.4068356911443179E-2</v>
      </c>
      <c r="I110" s="316">
        <v>88.884427804942732</v>
      </c>
      <c r="J110" s="316">
        <v>-3.8560401668614617</v>
      </c>
      <c r="K110" s="226"/>
    </row>
    <row r="111" spans="1:11">
      <c r="A111" s="329"/>
      <c r="B111" s="309" t="s">
        <v>479</v>
      </c>
      <c r="C111" s="313">
        <v>337342424.44566584</v>
      </c>
      <c r="D111" s="313">
        <v>19728818.301938117</v>
      </c>
      <c r="E111" s="317">
        <v>6.2115784463623883E-2</v>
      </c>
      <c r="F111" s="318">
        <v>977848452.5131309</v>
      </c>
      <c r="G111" s="318">
        <v>71608962.725481629</v>
      </c>
      <c r="H111" s="317">
        <v>7.9017702861592459E-2</v>
      </c>
      <c r="I111" s="319">
        <v>106.23564925309408</v>
      </c>
      <c r="J111" s="319">
        <v>1.3962163182622191</v>
      </c>
      <c r="K111" s="226"/>
    </row>
    <row r="112" spans="1:11">
      <c r="A112" s="329"/>
      <c r="B112" s="308" t="s">
        <v>480</v>
      </c>
      <c r="C112" s="313">
        <v>273133028.98055297</v>
      </c>
      <c r="D112" s="313">
        <v>17807731.26726982</v>
      </c>
      <c r="E112" s="314">
        <v>6.9745267808389924E-2</v>
      </c>
      <c r="F112" s="315">
        <v>843822996.53814602</v>
      </c>
      <c r="G112" s="315">
        <v>64559575.03467536</v>
      </c>
      <c r="H112" s="314">
        <v>8.2846920891163411E-2</v>
      </c>
      <c r="I112" s="316">
        <v>100.10274085511904</v>
      </c>
      <c r="J112" s="316">
        <v>1.7870227554246156</v>
      </c>
      <c r="K112" s="226"/>
    </row>
    <row r="113" spans="1:11">
      <c r="A113" s="329"/>
      <c r="B113" s="309" t="s">
        <v>481</v>
      </c>
      <c r="C113" s="313">
        <v>526093319.57088989</v>
      </c>
      <c r="D113" s="313">
        <v>26180776.918322265</v>
      </c>
      <c r="E113" s="317">
        <v>5.2370714244146396E-2</v>
      </c>
      <c r="F113" s="318">
        <v>1701983261.086235</v>
      </c>
      <c r="G113" s="318">
        <v>97780971.487281084</v>
      </c>
      <c r="H113" s="317">
        <v>6.0953018282828939E-2</v>
      </c>
      <c r="I113" s="319">
        <v>136.32703383384566</v>
      </c>
      <c r="J113" s="319">
        <v>-0.73638228870896683</v>
      </c>
      <c r="K113" s="226"/>
    </row>
    <row r="114" spans="1:11">
      <c r="A114" s="329"/>
      <c r="B114" s="308" t="s">
        <v>482</v>
      </c>
      <c r="C114" s="313">
        <v>118006285.91468367</v>
      </c>
      <c r="D114" s="313">
        <v>5860548.8886921853</v>
      </c>
      <c r="E114" s="314">
        <v>5.2258329599580891E-2</v>
      </c>
      <c r="F114" s="315">
        <v>344171000.50042886</v>
      </c>
      <c r="G114" s="315">
        <v>19296177.953586459</v>
      </c>
      <c r="H114" s="314">
        <v>5.9395732184830116E-2</v>
      </c>
      <c r="I114" s="316">
        <v>80.860009549274281</v>
      </c>
      <c r="J114" s="316">
        <v>0.52967599947788813</v>
      </c>
      <c r="K114" s="226"/>
    </row>
    <row r="115" spans="1:11">
      <c r="A115" s="329"/>
      <c r="B115" s="309" t="s">
        <v>483</v>
      </c>
      <c r="C115" s="313">
        <v>186975828.65266269</v>
      </c>
      <c r="D115" s="313">
        <v>12440611.557214618</v>
      </c>
      <c r="E115" s="317">
        <v>7.127851767824725E-2</v>
      </c>
      <c r="F115" s="318">
        <v>562816704.50783265</v>
      </c>
      <c r="G115" s="318">
        <v>42818676.646872044</v>
      </c>
      <c r="H115" s="317">
        <v>8.2343921231795694E-2</v>
      </c>
      <c r="I115" s="319">
        <v>66.752775996295313</v>
      </c>
      <c r="J115" s="319">
        <v>1.0640210468338012</v>
      </c>
      <c r="K115" s="226"/>
    </row>
    <row r="116" spans="1:11">
      <c r="A116" s="329"/>
      <c r="B116" s="308" t="s">
        <v>484</v>
      </c>
      <c r="C116" s="313">
        <v>302838261.11565644</v>
      </c>
      <c r="D116" s="313">
        <v>20353856.88142097</v>
      </c>
      <c r="E116" s="314">
        <v>7.205302868523529E-2</v>
      </c>
      <c r="F116" s="315">
        <v>897142285.51488566</v>
      </c>
      <c r="G116" s="315">
        <v>69471991.363722324</v>
      </c>
      <c r="H116" s="314">
        <v>8.3936794463513945E-2</v>
      </c>
      <c r="I116" s="316">
        <v>97.166022915084469</v>
      </c>
      <c r="J116" s="316">
        <v>0.93496747524417856</v>
      </c>
      <c r="K116" s="226"/>
    </row>
    <row r="117" spans="1:11">
      <c r="A117" s="329"/>
      <c r="B117" s="309" t="s">
        <v>485</v>
      </c>
      <c r="C117" s="313">
        <v>251169535.48298672</v>
      </c>
      <c r="D117" s="313">
        <v>10058093.818566412</v>
      </c>
      <c r="E117" s="317">
        <v>4.1715539292263445E-2</v>
      </c>
      <c r="F117" s="318">
        <v>786175898.37810457</v>
      </c>
      <c r="G117" s="318">
        <v>43076058.317556739</v>
      </c>
      <c r="H117" s="317">
        <v>5.7968062964522907E-2</v>
      </c>
      <c r="I117" s="319">
        <v>99.602717852364961</v>
      </c>
      <c r="J117" s="319">
        <v>-1.337646380751508</v>
      </c>
      <c r="K117" s="226"/>
    </row>
    <row r="118" spans="1:11">
      <c r="A118" s="329"/>
      <c r="B118" s="308" t="s">
        <v>486</v>
      </c>
      <c r="C118" s="313">
        <v>192390.45919524651</v>
      </c>
      <c r="D118" s="313">
        <v>-16862.212072881055</v>
      </c>
      <c r="E118" s="314">
        <v>-8.0583019421886018E-2</v>
      </c>
      <c r="F118" s="315">
        <v>1228657.1246270528</v>
      </c>
      <c r="G118" s="315">
        <v>-52703.78857303597</v>
      </c>
      <c r="H118" s="314">
        <v>-4.1131103680549133E-2</v>
      </c>
      <c r="I118" s="316">
        <v>83.17335483078881</v>
      </c>
      <c r="J118" s="316">
        <v>-5.121797619444223</v>
      </c>
      <c r="K118" s="226"/>
    </row>
    <row r="119" spans="1:11">
      <c r="A119" s="329"/>
      <c r="B119" s="309" t="s">
        <v>487</v>
      </c>
      <c r="C119" s="313">
        <v>237531.43415299387</v>
      </c>
      <c r="D119" s="313">
        <v>9840.2278086490987</v>
      </c>
      <c r="E119" s="317">
        <v>4.3217425769914906E-2</v>
      </c>
      <c r="F119" s="318">
        <v>1354673.7707662017</v>
      </c>
      <c r="G119" s="318">
        <v>111315.56099526747</v>
      </c>
      <c r="H119" s="317">
        <v>8.9528150552667607E-2</v>
      </c>
      <c r="I119" s="319">
        <v>85.462972008874388</v>
      </c>
      <c r="J119" s="319">
        <v>6.7156864144932058</v>
      </c>
      <c r="K119" s="226"/>
    </row>
    <row r="120" spans="1:11">
      <c r="A120" s="329"/>
      <c r="B120" s="308" t="s">
        <v>488</v>
      </c>
      <c r="C120" s="313">
        <v>164437.93783866594</v>
      </c>
      <c r="D120" s="313">
        <v>-7643.0796601443144</v>
      </c>
      <c r="E120" s="314">
        <v>-4.4415588489864419E-2</v>
      </c>
      <c r="F120" s="315">
        <v>1043626.9692693874</v>
      </c>
      <c r="G120" s="315">
        <v>12156.339754521148</v>
      </c>
      <c r="H120" s="314">
        <v>1.1785444400136401E-2</v>
      </c>
      <c r="I120" s="316">
        <v>68.854345697084042</v>
      </c>
      <c r="J120" s="316">
        <v>-0.57224581084989268</v>
      </c>
      <c r="K120" s="226"/>
    </row>
    <row r="121" spans="1:11">
      <c r="A121" s="329"/>
      <c r="B121" s="309" t="s">
        <v>489</v>
      </c>
      <c r="C121" s="313">
        <v>753039.80789879477</v>
      </c>
      <c r="D121" s="313">
        <v>-113439.48435427248</v>
      </c>
      <c r="E121" s="317">
        <v>-0.13092001778750059</v>
      </c>
      <c r="F121" s="318">
        <v>4738829.1325790919</v>
      </c>
      <c r="G121" s="318">
        <v>-626516.53837475553</v>
      </c>
      <c r="H121" s="317">
        <v>-0.11677095508803888</v>
      </c>
      <c r="I121" s="319">
        <v>222.94345099294398</v>
      </c>
      <c r="J121" s="319">
        <v>-25.970636662039681</v>
      </c>
      <c r="K121" s="226"/>
    </row>
    <row r="122" spans="1:11">
      <c r="A122" s="329"/>
      <c r="B122" s="308" t="s">
        <v>490</v>
      </c>
      <c r="C122" s="313">
        <v>172076.12761289926</v>
      </c>
      <c r="D122" s="313">
        <v>15517.660294855508</v>
      </c>
      <c r="E122" s="314">
        <v>9.9117349324401943E-2</v>
      </c>
      <c r="F122" s="315">
        <v>1065162.9998542659</v>
      </c>
      <c r="G122" s="315">
        <v>129614.39278623112</v>
      </c>
      <c r="H122" s="314">
        <v>0.13854372910931534</v>
      </c>
      <c r="I122" s="316">
        <v>77.961903989669054</v>
      </c>
      <c r="J122" s="316">
        <v>9.2886891398214857</v>
      </c>
      <c r="K122" s="226"/>
    </row>
    <row r="123" spans="1:11">
      <c r="A123" s="329"/>
      <c r="B123" s="309" t="s">
        <v>491</v>
      </c>
      <c r="C123" s="313">
        <v>1275638.9788401991</v>
      </c>
      <c r="D123" s="313">
        <v>61212.16719580139</v>
      </c>
      <c r="E123" s="317">
        <v>5.0404163189477762E-2</v>
      </c>
      <c r="F123" s="318">
        <v>8048249.0990971839</v>
      </c>
      <c r="G123" s="318">
        <v>595023.93995827902</v>
      </c>
      <c r="H123" s="317">
        <v>7.9834424326853962E-2</v>
      </c>
      <c r="I123" s="319">
        <v>103.32576998903988</v>
      </c>
      <c r="J123" s="319">
        <v>5.7692276266240299</v>
      </c>
      <c r="K123" s="226"/>
    </row>
    <row r="124" spans="1:11">
      <c r="A124" s="329"/>
      <c r="B124" s="308" t="s">
        <v>492</v>
      </c>
      <c r="C124" s="313">
        <v>754875.06616212346</v>
      </c>
      <c r="D124" s="313">
        <v>14850.680686555221</v>
      </c>
      <c r="E124" s="314">
        <v>2.0067826112259261E-2</v>
      </c>
      <c r="F124" s="315">
        <v>4399372.8097639335</v>
      </c>
      <c r="G124" s="315">
        <v>-366.99331364315003</v>
      </c>
      <c r="H124" s="314">
        <v>-8.3412503936355881E-5</v>
      </c>
      <c r="I124" s="316">
        <v>50.887622674186915</v>
      </c>
      <c r="J124" s="316">
        <v>2.1623174571362043</v>
      </c>
      <c r="K124" s="226"/>
    </row>
    <row r="125" spans="1:11">
      <c r="A125" s="329"/>
      <c r="B125" s="309" t="s">
        <v>493</v>
      </c>
      <c r="C125" s="313">
        <v>1113013.9635278638</v>
      </c>
      <c r="D125" s="313">
        <v>-47264.209361777641</v>
      </c>
      <c r="E125" s="317">
        <v>-4.073523958833717E-2</v>
      </c>
      <c r="F125" s="318">
        <v>6672198.890254233</v>
      </c>
      <c r="G125" s="318">
        <v>40359.635883159935</v>
      </c>
      <c r="H125" s="317">
        <v>6.0857379582230876E-3</v>
      </c>
      <c r="I125" s="319">
        <v>87.319276339029003</v>
      </c>
      <c r="J125" s="319">
        <v>-1.8005237999573893</v>
      </c>
      <c r="K125" s="226"/>
    </row>
    <row r="126" spans="1:11">
      <c r="A126" s="329"/>
      <c r="B126" s="308" t="s">
        <v>494</v>
      </c>
      <c r="C126" s="313">
        <v>3605937.6470995755</v>
      </c>
      <c r="D126" s="313">
        <v>-399603.74941091146</v>
      </c>
      <c r="E126" s="314">
        <v>-9.9762731140173658E-2</v>
      </c>
      <c r="F126" s="315">
        <v>22422665.108267739</v>
      </c>
      <c r="G126" s="315">
        <v>-1621544.2831513248</v>
      </c>
      <c r="H126" s="314">
        <v>-6.7440116526768568E-2</v>
      </c>
      <c r="I126" s="316">
        <v>200.02080845837571</v>
      </c>
      <c r="J126" s="316">
        <v>-19.043545874800316</v>
      </c>
      <c r="K126" s="226"/>
    </row>
    <row r="127" spans="1:11">
      <c r="A127" s="329"/>
      <c r="B127" s="309" t="s">
        <v>495</v>
      </c>
      <c r="C127" s="313">
        <v>543168.77974855353</v>
      </c>
      <c r="D127" s="313">
        <v>-20372.355496248347</v>
      </c>
      <c r="E127" s="317">
        <v>-3.6150609462428346E-2</v>
      </c>
      <c r="F127" s="318">
        <v>3180631.5482994509</v>
      </c>
      <c r="G127" s="318">
        <v>35763.765960643534</v>
      </c>
      <c r="H127" s="317">
        <v>1.1372104786563196E-2</v>
      </c>
      <c r="I127" s="319">
        <v>79.671173346966398</v>
      </c>
      <c r="J127" s="319">
        <v>-0.84912884172948111</v>
      </c>
      <c r="K127" s="226"/>
    </row>
    <row r="128" spans="1:11">
      <c r="A128" s="329"/>
      <c r="B128" s="308" t="s">
        <v>496</v>
      </c>
      <c r="C128" s="313">
        <v>618279.15777074068</v>
      </c>
      <c r="D128" s="313">
        <v>63918.96114252368</v>
      </c>
      <c r="E128" s="314">
        <v>0.11530221962416809</v>
      </c>
      <c r="F128" s="315">
        <v>3762012.6600428708</v>
      </c>
      <c r="G128" s="315">
        <v>408542.42286703363</v>
      </c>
      <c r="H128" s="314">
        <v>0.12182676271821999</v>
      </c>
      <c r="I128" s="316">
        <v>47.250481466606296</v>
      </c>
      <c r="J128" s="316">
        <v>5.6323121398606801</v>
      </c>
      <c r="K128" s="226"/>
    </row>
    <row r="129" spans="1:11">
      <c r="A129" s="329"/>
      <c r="B129" s="309" t="s">
        <v>497</v>
      </c>
      <c r="C129" s="313">
        <v>1481528.4614810366</v>
      </c>
      <c r="D129" s="313">
        <v>168863.26466398709</v>
      </c>
      <c r="E129" s="317">
        <v>0.12864153408915444</v>
      </c>
      <c r="F129" s="318">
        <v>8407491.5204669517</v>
      </c>
      <c r="G129" s="318">
        <v>1208557.2975045545</v>
      </c>
      <c r="H129" s="317">
        <v>0.16788003058141948</v>
      </c>
      <c r="I129" s="319">
        <v>101.75399035831829</v>
      </c>
      <c r="J129" s="319">
        <v>12.555456311368744</v>
      </c>
      <c r="K129" s="226"/>
    </row>
    <row r="130" spans="1:11">
      <c r="A130" s="329"/>
      <c r="B130" s="308" t="s">
        <v>498</v>
      </c>
      <c r="C130" s="313">
        <v>1027285.649491066</v>
      </c>
      <c r="D130" s="313">
        <v>-16893.169574741856</v>
      </c>
      <c r="E130" s="314">
        <v>-1.6178425827345948E-2</v>
      </c>
      <c r="F130" s="315">
        <v>6187072.7306451248</v>
      </c>
      <c r="G130" s="315">
        <v>-27385.923612642102</v>
      </c>
      <c r="H130" s="314">
        <v>-4.4068075976141452E-3</v>
      </c>
      <c r="I130" s="316">
        <v>87.203359255097411</v>
      </c>
      <c r="J130" s="316">
        <v>5.6853293130672E-3</v>
      </c>
    </row>
    <row r="131" spans="1:11">
      <c r="A131" s="329"/>
      <c r="B131" s="309" t="s">
        <v>499</v>
      </c>
      <c r="C131" s="313">
        <v>3773305144.9434404</v>
      </c>
      <c r="D131" s="313">
        <v>274366076.3993082</v>
      </c>
      <c r="E131" s="317">
        <v>7.8414076674238498E-2</v>
      </c>
      <c r="F131" s="318">
        <v>10480782522.990969</v>
      </c>
      <c r="G131" s="318">
        <v>875703103.30813026</v>
      </c>
      <c r="H131" s="317">
        <v>9.1170834206079493E-2</v>
      </c>
      <c r="I131" s="320"/>
      <c r="J131" s="320"/>
    </row>
    <row r="132" spans="1:11">
      <c r="A132" s="329"/>
      <c r="B132" s="308" t="s">
        <v>500</v>
      </c>
      <c r="C132" s="313">
        <v>233861864.09601644</v>
      </c>
      <c r="D132" s="313">
        <v>21289539.711367488</v>
      </c>
      <c r="E132" s="314">
        <v>0.10015198249817381</v>
      </c>
      <c r="F132" s="315">
        <v>565163688.56110561</v>
      </c>
      <c r="G132" s="315">
        <v>58768956.871580601</v>
      </c>
      <c r="H132" s="314">
        <v>0.11605364983854602</v>
      </c>
      <c r="I132" s="321"/>
      <c r="J132" s="321"/>
    </row>
    <row r="133" spans="1:11">
      <c r="A133" s="329"/>
      <c r="B133" s="309" t="s">
        <v>501</v>
      </c>
      <c r="C133" s="313">
        <v>210995514.08761805</v>
      </c>
      <c r="D133" s="313">
        <v>20233013.987546146</v>
      </c>
      <c r="E133" s="317">
        <v>0.10606389608509077</v>
      </c>
      <c r="F133" s="318">
        <v>517348427.93300521</v>
      </c>
      <c r="G133" s="318">
        <v>58877306.680805504</v>
      </c>
      <c r="H133" s="317">
        <v>0.12842097124895632</v>
      </c>
      <c r="I133" s="320"/>
      <c r="J133" s="320"/>
    </row>
    <row r="134" spans="1:11">
      <c r="A134" s="329"/>
      <c r="B134" s="308" t="s">
        <v>502</v>
      </c>
      <c r="C134" s="313">
        <v>249105059.04812697</v>
      </c>
      <c r="D134" s="313">
        <v>22162151.583237618</v>
      </c>
      <c r="E134" s="314">
        <v>9.765518486920044E-2</v>
      </c>
      <c r="F134" s="315">
        <v>636989863.81814241</v>
      </c>
      <c r="G134" s="315">
        <v>65171498.889056802</v>
      </c>
      <c r="H134" s="314">
        <v>0.1139723780944655</v>
      </c>
      <c r="I134" s="321"/>
      <c r="J134" s="321"/>
    </row>
    <row r="135" spans="1:11">
      <c r="A135" s="329"/>
      <c r="B135" s="309" t="s">
        <v>503</v>
      </c>
      <c r="C135" s="313">
        <v>158684417.35863316</v>
      </c>
      <c r="D135" s="313">
        <v>14243712.508023977</v>
      </c>
      <c r="E135" s="317">
        <v>9.861287040073527E-2</v>
      </c>
      <c r="F135" s="318">
        <v>391620839.99525517</v>
      </c>
      <c r="G135" s="318">
        <v>40975107.012956381</v>
      </c>
      <c r="H135" s="317">
        <v>0.11685614042542726</v>
      </c>
      <c r="I135" s="320"/>
      <c r="J135" s="320"/>
    </row>
    <row r="136" spans="1:11">
      <c r="A136" s="329"/>
      <c r="B136" s="308" t="s">
        <v>504</v>
      </c>
      <c r="C136" s="313">
        <v>214247433.05670363</v>
      </c>
      <c r="D136" s="313">
        <v>16923694.099193752</v>
      </c>
      <c r="E136" s="314">
        <v>8.5766133302582342E-2</v>
      </c>
      <c r="F136" s="315">
        <v>533422947.12717628</v>
      </c>
      <c r="G136" s="315">
        <v>51522617.712320745</v>
      </c>
      <c r="H136" s="314">
        <v>0.10691550631409977</v>
      </c>
      <c r="I136" s="321"/>
      <c r="J136" s="321"/>
    </row>
    <row r="137" spans="1:11">
      <c r="A137" s="329"/>
      <c r="B137" s="309" t="s">
        <v>505</v>
      </c>
      <c r="C137" s="313">
        <v>264539241.77132648</v>
      </c>
      <c r="D137" s="313">
        <v>23544853.643380642</v>
      </c>
      <c r="E137" s="317">
        <v>9.769876313833703E-2</v>
      </c>
      <c r="F137" s="318">
        <v>643222712.56706762</v>
      </c>
      <c r="G137" s="318">
        <v>66827038.486960769</v>
      </c>
      <c r="H137" s="317">
        <v>0.11593952122144695</v>
      </c>
      <c r="I137" s="320"/>
      <c r="J137" s="320"/>
    </row>
    <row r="138" spans="1:11">
      <c r="A138" s="329"/>
      <c r="B138" s="308" t="s">
        <v>506</v>
      </c>
      <c r="C138" s="313">
        <v>236922083.4201552</v>
      </c>
      <c r="D138" s="313">
        <v>22646914.48582077</v>
      </c>
      <c r="E138" s="314">
        <v>0.10569080215151302</v>
      </c>
      <c r="F138" s="315">
        <v>573783837.70271516</v>
      </c>
      <c r="G138" s="315">
        <v>67087397.980877399</v>
      </c>
      <c r="H138" s="314">
        <v>0.1324015578591918</v>
      </c>
      <c r="I138" s="321"/>
      <c r="J138" s="321"/>
      <c r="K138" s="231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D3" sqref="D3:Q128"/>
    </sheetView>
  </sheetViews>
  <sheetFormatPr defaultRowHeight="14.5"/>
  <cols>
    <col min="1" max="1" width="31.2695312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31" t="s">
        <v>0</v>
      </c>
      <c r="B1" s="331" t="s">
        <v>1</v>
      </c>
      <c r="C1" s="331" t="s">
        <v>125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160" t="s">
        <v>133</v>
      </c>
      <c r="C3" s="160" t="s">
        <v>99</v>
      </c>
      <c r="D3" s="313">
        <v>20690894.901987031</v>
      </c>
      <c r="E3" s="313">
        <v>2758547.3387551978</v>
      </c>
      <c r="F3" s="314">
        <v>0.15383079817230813</v>
      </c>
      <c r="G3" s="322">
        <v>7.5587762113003389</v>
      </c>
      <c r="H3" s="322">
        <v>0.42607562744674166</v>
      </c>
      <c r="I3" s="323">
        <v>3.1515014393377871</v>
      </c>
      <c r="J3" s="323">
        <v>5.9070778267146462E-2</v>
      </c>
      <c r="K3" s="314">
        <v>1.9101730884628913E-2</v>
      </c>
      <c r="L3" s="315">
        <v>65207385.064799011</v>
      </c>
      <c r="M3" s="315">
        <v>9752843.6352854967</v>
      </c>
      <c r="N3" s="314">
        <v>0.17587096356539209</v>
      </c>
      <c r="O3" s="313">
        <v>11636706.213291049</v>
      </c>
      <c r="P3" s="313">
        <v>1479452.4254494589</v>
      </c>
      <c r="Q3" s="314">
        <v>0.14565476617512396</v>
      </c>
    </row>
    <row r="4" spans="1:17">
      <c r="A4" s="329"/>
      <c r="B4" s="160" t="s">
        <v>134</v>
      </c>
      <c r="C4" s="160" t="s">
        <v>99</v>
      </c>
      <c r="D4" s="313">
        <v>289558020.79520667</v>
      </c>
      <c r="E4" s="313">
        <v>33981084.0746741</v>
      </c>
      <c r="F4" s="317">
        <v>0.13295833540657709</v>
      </c>
      <c r="G4" s="324">
        <v>7.2050557331743663</v>
      </c>
      <c r="H4" s="324">
        <v>0.37150108057302855</v>
      </c>
      <c r="I4" s="325">
        <v>2.9898179331877213</v>
      </c>
      <c r="J4" s="325">
        <v>7.0655505114185502E-3</v>
      </c>
      <c r="K4" s="317">
        <v>2.3688022352961525E-3</v>
      </c>
      <c r="L4" s="318">
        <v>865725763.27185202</v>
      </c>
      <c r="M4" s="318">
        <v>103403046.31157291</v>
      </c>
      <c r="N4" s="317">
        <v>0.13564208964398569</v>
      </c>
      <c r="O4" s="313">
        <v>161109221.10125512</v>
      </c>
      <c r="P4" s="313">
        <v>14343083.092123836</v>
      </c>
      <c r="Q4" s="317">
        <v>9.7727468247692517E-2</v>
      </c>
    </row>
    <row r="5" spans="1:17">
      <c r="A5" s="329"/>
      <c r="B5" s="160" t="s">
        <v>135</v>
      </c>
      <c r="C5" s="160" t="s">
        <v>99</v>
      </c>
      <c r="D5" s="313">
        <v>289558020.79520673</v>
      </c>
      <c r="E5" s="313">
        <v>33981084.07467407</v>
      </c>
      <c r="F5" s="314">
        <v>0.13295833540657692</v>
      </c>
      <c r="G5" s="322">
        <v>7.205055733174369</v>
      </c>
      <c r="H5" s="322">
        <v>0.37150108057302944</v>
      </c>
      <c r="I5" s="323">
        <v>2.9898179331877213</v>
      </c>
      <c r="J5" s="323">
        <v>7.0655505114198824E-3</v>
      </c>
      <c r="K5" s="314">
        <v>2.3688022352966001E-3</v>
      </c>
      <c r="L5" s="315">
        <v>865725763.27185214</v>
      </c>
      <c r="M5" s="315">
        <v>103403046.31157303</v>
      </c>
      <c r="N5" s="314">
        <v>0.13564208964398586</v>
      </c>
      <c r="O5" s="313">
        <v>161109221.10125509</v>
      </c>
      <c r="P5" s="313">
        <v>14343083.092123836</v>
      </c>
      <c r="Q5" s="314">
        <v>9.7727468247692545E-2</v>
      </c>
    </row>
    <row r="6" spans="1:17">
      <c r="A6" s="329" t="s">
        <v>300</v>
      </c>
      <c r="B6" s="160" t="s">
        <v>133</v>
      </c>
      <c r="C6" s="160" t="s">
        <v>99</v>
      </c>
      <c r="D6" s="313">
        <v>20688714.267596606</v>
      </c>
      <c r="E6" s="313">
        <v>2757315.0240370296</v>
      </c>
      <c r="F6" s="317">
        <v>0.15377020981936895</v>
      </c>
      <c r="G6" s="324">
        <v>7.5778320713218221</v>
      </c>
      <c r="H6" s="324">
        <v>0.42508132490170603</v>
      </c>
      <c r="I6" s="325">
        <v>3.1515457841306174</v>
      </c>
      <c r="J6" s="325">
        <v>5.9222333772943614E-2</v>
      </c>
      <c r="K6" s="317">
        <v>1.9151403377966059E-2</v>
      </c>
      <c r="L6" s="318">
        <v>65201430.229127035</v>
      </c>
      <c r="M6" s="318">
        <v>9751743.8505419046</v>
      </c>
      <c r="N6" s="317">
        <v>0.1758665285131002</v>
      </c>
      <c r="O6" s="313">
        <v>11635557.53587091</v>
      </c>
      <c r="P6" s="313">
        <v>1479555.1966588181</v>
      </c>
      <c r="Q6" s="317">
        <v>0.14568283338674407</v>
      </c>
    </row>
    <row r="7" spans="1:17">
      <c r="A7" s="329"/>
      <c r="B7" s="160" t="s">
        <v>134</v>
      </c>
      <c r="C7" s="160" t="s">
        <v>99</v>
      </c>
      <c r="D7" s="313">
        <v>289524109.44154942</v>
      </c>
      <c r="E7" s="313">
        <v>33968846.404088497</v>
      </c>
      <c r="F7" s="314">
        <v>0.13292172503255834</v>
      </c>
      <c r="G7" s="322">
        <v>7.2229394412520858</v>
      </c>
      <c r="H7" s="322">
        <v>0.37055237316037548</v>
      </c>
      <c r="I7" s="323">
        <v>2.9897873378016033</v>
      </c>
      <c r="J7" s="323">
        <v>7.0463611169517826E-3</v>
      </c>
      <c r="K7" s="314">
        <v>2.3623778169245819E-3</v>
      </c>
      <c r="L7" s="315">
        <v>865615516.39663005</v>
      </c>
      <c r="M7" s="315">
        <v>103360361.52737081</v>
      </c>
      <c r="N7" s="314">
        <v>0.1355981141840871</v>
      </c>
      <c r="O7" s="313">
        <v>161084380.84446067</v>
      </c>
      <c r="P7" s="313">
        <v>14334106.900169104</v>
      </c>
      <c r="Q7" s="314">
        <v>9.767686638602481E-2</v>
      </c>
    </row>
    <row r="8" spans="1:17">
      <c r="A8" s="329"/>
      <c r="B8" s="160" t="s">
        <v>135</v>
      </c>
      <c r="C8" s="160" t="s">
        <v>99</v>
      </c>
      <c r="D8" s="313">
        <v>289524109.44154948</v>
      </c>
      <c r="E8" s="313">
        <v>33968846.404088527</v>
      </c>
      <c r="F8" s="317">
        <v>0.13292172503255842</v>
      </c>
      <c r="G8" s="324">
        <v>7.222939441252084</v>
      </c>
      <c r="H8" s="324">
        <v>0.3705523731603737</v>
      </c>
      <c r="I8" s="325">
        <v>2.9897873378016033</v>
      </c>
      <c r="J8" s="325">
        <v>7.0463611169531148E-3</v>
      </c>
      <c r="K8" s="317">
        <v>2.3623778169250295E-3</v>
      </c>
      <c r="L8" s="318">
        <v>865615516.39663029</v>
      </c>
      <c r="M8" s="318">
        <v>103360361.52737129</v>
      </c>
      <c r="N8" s="317">
        <v>0.13559811418408776</v>
      </c>
      <c r="O8" s="313">
        <v>161084380.84446064</v>
      </c>
      <c r="P8" s="313">
        <v>14334106.900169104</v>
      </c>
      <c r="Q8" s="317">
        <v>9.7676866386024824E-2</v>
      </c>
    </row>
    <row r="9" spans="1:17">
      <c r="A9" s="329" t="s">
        <v>67</v>
      </c>
      <c r="B9" s="160" t="s">
        <v>133</v>
      </c>
      <c r="C9" s="160" t="s">
        <v>99</v>
      </c>
      <c r="D9" s="313">
        <v>9317429.6375551857</v>
      </c>
      <c r="E9" s="313">
        <v>810112.59859295748</v>
      </c>
      <c r="F9" s="314">
        <v>9.5225391845956131E-2</v>
      </c>
      <c r="G9" s="322">
        <v>6.2009201792400885</v>
      </c>
      <c r="H9" s="322">
        <v>0.13574984552889635</v>
      </c>
      <c r="I9" s="323">
        <v>3.6323204865588705</v>
      </c>
      <c r="J9" s="323">
        <v>-7.3382280977742909E-3</v>
      </c>
      <c r="K9" s="314">
        <v>-2.0161857671500277E-3</v>
      </c>
      <c r="L9" s="315">
        <v>33843890.554562494</v>
      </c>
      <c r="M9" s="315">
        <v>2880159.9553566575</v>
      </c>
      <c r="N9" s="314">
        <v>9.3017213999095072E-2</v>
      </c>
      <c r="O9" s="313">
        <v>7036524.6435267925</v>
      </c>
      <c r="P9" s="313">
        <v>663351.17482277658</v>
      </c>
      <c r="Q9" s="314">
        <v>0.10408490810429313</v>
      </c>
    </row>
    <row r="10" spans="1:17">
      <c r="A10" s="329"/>
      <c r="B10" s="160" t="s">
        <v>134</v>
      </c>
      <c r="C10" s="160" t="s">
        <v>99</v>
      </c>
      <c r="D10" s="313">
        <v>132914343.64828302</v>
      </c>
      <c r="E10" s="313">
        <v>7965124.9002563804</v>
      </c>
      <c r="F10" s="317">
        <v>6.3746896379711662E-2</v>
      </c>
      <c r="G10" s="324">
        <v>5.9590593945605033</v>
      </c>
      <c r="H10" s="324">
        <v>4.6861660720583842E-2</v>
      </c>
      <c r="I10" s="325">
        <v>3.4715211306727589</v>
      </c>
      <c r="J10" s="325">
        <v>1.1620967255282721E-2</v>
      </c>
      <c r="K10" s="317">
        <v>3.3587579717341458E-3</v>
      </c>
      <c r="L10" s="318">
        <v>461414952.54451507</v>
      </c>
      <c r="M10" s="318">
        <v>29103130.17933172</v>
      </c>
      <c r="N10" s="317">
        <v>6.731976474783441E-2</v>
      </c>
      <c r="O10" s="313">
        <v>99179167.958603531</v>
      </c>
      <c r="P10" s="313">
        <v>4538551.569683522</v>
      </c>
      <c r="Q10" s="317">
        <v>4.7955642543922296E-2</v>
      </c>
    </row>
    <row r="11" spans="1:17">
      <c r="A11" s="329"/>
      <c r="B11" s="160" t="s">
        <v>135</v>
      </c>
      <c r="C11" s="160" t="s">
        <v>99</v>
      </c>
      <c r="D11" s="313">
        <v>132914343.64828303</v>
      </c>
      <c r="E11" s="313">
        <v>7965124.9002563655</v>
      </c>
      <c r="F11" s="314">
        <v>6.3746896379711537E-2</v>
      </c>
      <c r="G11" s="322">
        <v>5.9590593945605068</v>
      </c>
      <c r="H11" s="322">
        <v>4.6861660720582066E-2</v>
      </c>
      <c r="I11" s="323">
        <v>3.4715211306727585</v>
      </c>
      <c r="J11" s="323">
        <v>1.1620967255285386E-2</v>
      </c>
      <c r="K11" s="314">
        <v>3.3587579717349186E-3</v>
      </c>
      <c r="L11" s="315">
        <v>461414952.54451507</v>
      </c>
      <c r="M11" s="315">
        <v>29103130.179332018</v>
      </c>
      <c r="N11" s="314">
        <v>6.7319764747835145E-2</v>
      </c>
      <c r="O11" s="313">
        <v>99179167.958603546</v>
      </c>
      <c r="P11" s="313">
        <v>4538551.569683522</v>
      </c>
      <c r="Q11" s="314">
        <v>4.7955642543922289E-2</v>
      </c>
    </row>
    <row r="12" spans="1:17">
      <c r="A12" s="329" t="s">
        <v>68</v>
      </c>
      <c r="B12" s="160" t="s">
        <v>133</v>
      </c>
      <c r="C12" s="160" t="s">
        <v>99</v>
      </c>
      <c r="D12" s="313">
        <v>409.76345069050785</v>
      </c>
      <c r="E12" s="313">
        <v>203.21795029282566</v>
      </c>
      <c r="F12" s="317">
        <v>0.9838895057096394</v>
      </c>
      <c r="G12" s="324">
        <v>0.27508202767731332</v>
      </c>
      <c r="H12" s="324">
        <v>0.11760704308872913</v>
      </c>
      <c r="I12" s="325">
        <v>6.1973707892988141</v>
      </c>
      <c r="J12" s="325">
        <v>-0.12945122257630892</v>
      </c>
      <c r="K12" s="317">
        <v>-2.046070244007743E-2</v>
      </c>
      <c r="L12" s="318">
        <v>2539.4560398316385</v>
      </c>
      <c r="M12" s="318">
        <v>1232.6794214618208</v>
      </c>
      <c r="N12" s="317">
        <v>0.94329773285932228</v>
      </c>
      <c r="O12" s="313">
        <v>905.57837545871735</v>
      </c>
      <c r="P12" s="313">
        <v>492.48737466335297</v>
      </c>
      <c r="Q12" s="317">
        <v>1.1922006863260612</v>
      </c>
    </row>
    <row r="13" spans="1:17">
      <c r="A13" s="329"/>
      <c r="B13" s="160" t="s">
        <v>134</v>
      </c>
      <c r="C13" s="160" t="s">
        <v>99</v>
      </c>
      <c r="D13" s="313">
        <v>3966.6446741649629</v>
      </c>
      <c r="E13" s="313">
        <v>251.50493840592844</v>
      </c>
      <c r="F13" s="314">
        <v>6.7697302468905346E-2</v>
      </c>
      <c r="G13" s="322">
        <v>0.20318270971125824</v>
      </c>
      <c r="H13" s="322">
        <v>1.8997679757623703E-2</v>
      </c>
      <c r="I13" s="323">
        <v>6.2709317336955523</v>
      </c>
      <c r="J13" s="323">
        <v>0.16591797250497464</v>
      </c>
      <c r="K13" s="314">
        <v>2.717732981368709E-2</v>
      </c>
      <c r="L13" s="315">
        <v>24874.557963515519</v>
      </c>
      <c r="M13" s="315">
        <v>2193.5787519606856</v>
      </c>
      <c r="N13" s="314">
        <v>9.6714464199286684E-2</v>
      </c>
      <c r="O13" s="313">
        <v>8416.4094804525375</v>
      </c>
      <c r="P13" s="313">
        <v>979.67908514782812</v>
      </c>
      <c r="Q13" s="314">
        <v>0.13173518913182103</v>
      </c>
    </row>
    <row r="14" spans="1:17">
      <c r="A14" s="329"/>
      <c r="B14" s="160" t="s">
        <v>135</v>
      </c>
      <c r="C14" s="160" t="s">
        <v>99</v>
      </c>
      <c r="D14" s="313">
        <v>3966.644674164962</v>
      </c>
      <c r="E14" s="313">
        <v>251.50493840592753</v>
      </c>
      <c r="F14" s="317">
        <v>6.7697302468905096E-2</v>
      </c>
      <c r="G14" s="324">
        <v>0.20318270971125824</v>
      </c>
      <c r="H14" s="324">
        <v>1.8997679757623703E-2</v>
      </c>
      <c r="I14" s="325">
        <v>6.2709317336955532</v>
      </c>
      <c r="J14" s="325">
        <v>0.16591797250497553</v>
      </c>
      <c r="K14" s="317">
        <v>2.7177329813687236E-2</v>
      </c>
      <c r="L14" s="318">
        <v>24874.557963515519</v>
      </c>
      <c r="M14" s="318">
        <v>2193.5787519606856</v>
      </c>
      <c r="N14" s="317">
        <v>9.6714464199286684E-2</v>
      </c>
      <c r="O14" s="313">
        <v>8416.4094804525375</v>
      </c>
      <c r="P14" s="313">
        <v>979.67908514782812</v>
      </c>
      <c r="Q14" s="317">
        <v>0.13173518913182103</v>
      </c>
    </row>
    <row r="15" spans="1:17">
      <c r="A15" s="329" t="s">
        <v>69</v>
      </c>
      <c r="B15" s="160" t="s">
        <v>133</v>
      </c>
      <c r="C15" s="160" t="s">
        <v>99</v>
      </c>
      <c r="D15" s="313">
        <v>2180.6343904268861</v>
      </c>
      <c r="E15" s="313">
        <v>1232.3147181720851</v>
      </c>
      <c r="F15" s="314">
        <v>1.299471849236276</v>
      </c>
      <c r="G15" s="322">
        <v>0.30407808672769465</v>
      </c>
      <c r="H15" s="322">
        <v>0.17199950366158845</v>
      </c>
      <c r="I15" s="323">
        <v>2.730781325898008</v>
      </c>
      <c r="J15" s="323">
        <v>-2.3888540358931079</v>
      </c>
      <c r="K15" s="314">
        <v>-0.46660628483848932</v>
      </c>
      <c r="L15" s="315">
        <v>5954.8356719887261</v>
      </c>
      <c r="M15" s="315">
        <v>1099.7847436308866</v>
      </c>
      <c r="N15" s="314">
        <v>0.22652383257344638</v>
      </c>
      <c r="O15" s="313">
        <v>1148.6774201393127</v>
      </c>
      <c r="P15" s="313">
        <v>-102.77120935916901</v>
      </c>
      <c r="Q15" s="314">
        <v>-8.2121796242131478E-2</v>
      </c>
    </row>
    <row r="16" spans="1:17">
      <c r="A16" s="329"/>
      <c r="B16" s="160" t="s">
        <v>134</v>
      </c>
      <c r="C16" s="160" t="s">
        <v>99</v>
      </c>
      <c r="D16" s="313">
        <v>33911.353657283114</v>
      </c>
      <c r="E16" s="313">
        <v>12237.670585592492</v>
      </c>
      <c r="F16" s="317">
        <v>0.56463271817316973</v>
      </c>
      <c r="G16" s="324">
        <v>0.32545335751788124</v>
      </c>
      <c r="H16" s="324">
        <v>0.12088846740424614</v>
      </c>
      <c r="I16" s="325">
        <v>3.2510313901291439</v>
      </c>
      <c r="J16" s="325">
        <v>0.13379050418210126</v>
      </c>
      <c r="K16" s="317">
        <v>4.2919526939752248E-2</v>
      </c>
      <c r="L16" s="318">
        <v>110246.87522159815</v>
      </c>
      <c r="M16" s="318">
        <v>42684.784201465853</v>
      </c>
      <c r="N16" s="317">
        <v>0.63178601427162084</v>
      </c>
      <c r="O16" s="313">
        <v>24840.256794452667</v>
      </c>
      <c r="P16" s="313">
        <v>8976.1919547319412</v>
      </c>
      <c r="Q16" s="317">
        <v>0.56581916711895885</v>
      </c>
    </row>
    <row r="17" spans="1:18">
      <c r="A17" s="329"/>
      <c r="B17" s="160" t="s">
        <v>135</v>
      </c>
      <c r="C17" s="160" t="s">
        <v>99</v>
      </c>
      <c r="D17" s="313">
        <v>33911.353657283122</v>
      </c>
      <c r="E17" s="313">
        <v>12237.670585592499</v>
      </c>
      <c r="F17" s="314">
        <v>0.56463271817317007</v>
      </c>
      <c r="G17" s="322">
        <v>0.32545335751788124</v>
      </c>
      <c r="H17" s="322">
        <v>0.12088846740424614</v>
      </c>
      <c r="I17" s="323">
        <v>3.251031390129143</v>
      </c>
      <c r="J17" s="323">
        <v>0.13379050418210037</v>
      </c>
      <c r="K17" s="314">
        <v>4.2919526939751963E-2</v>
      </c>
      <c r="L17" s="315">
        <v>110246.87522159815</v>
      </c>
      <c r="M17" s="315">
        <v>42684.784201465853</v>
      </c>
      <c r="N17" s="314">
        <v>0.63178601427162084</v>
      </c>
      <c r="O17" s="313">
        <v>24840.256794452667</v>
      </c>
      <c r="P17" s="313">
        <v>8976.1919547319412</v>
      </c>
      <c r="Q17" s="314">
        <v>0.56581916711895885</v>
      </c>
    </row>
    <row r="18" spans="1:18">
      <c r="A18" s="329" t="s">
        <v>111</v>
      </c>
      <c r="B18" s="160" t="s">
        <v>133</v>
      </c>
      <c r="C18" s="160" t="s">
        <v>99</v>
      </c>
      <c r="D18" s="313">
        <v>11370874.866590725</v>
      </c>
      <c r="E18" s="313">
        <v>1946999.2074937858</v>
      </c>
      <c r="F18" s="317">
        <v>0.20660281161650648</v>
      </c>
      <c r="G18" s="324">
        <v>9.2741337686962115</v>
      </c>
      <c r="H18" s="324">
        <v>0.72997314774558753</v>
      </c>
      <c r="I18" s="325">
        <v>2.7574835345915414</v>
      </c>
      <c r="J18" s="325">
        <v>0.15933284919644031</v>
      </c>
      <c r="K18" s="317">
        <v>6.132548435011595E-2</v>
      </c>
      <c r="L18" s="318">
        <v>31355000.218524713</v>
      </c>
      <c r="M18" s="318">
        <v>6870351.2157637887</v>
      </c>
      <c r="N18" s="317">
        <v>0.28059831345710035</v>
      </c>
      <c r="O18" s="313">
        <v>4598127.3139686584</v>
      </c>
      <c r="P18" s="313">
        <v>815711.53446137812</v>
      </c>
      <c r="Q18" s="317">
        <v>0.21565887570605405</v>
      </c>
    </row>
    <row r="19" spans="1:18">
      <c r="A19" s="329"/>
      <c r="B19" s="160" t="s">
        <v>134</v>
      </c>
      <c r="C19" s="160" t="s">
        <v>99</v>
      </c>
      <c r="D19" s="313">
        <v>156605799.14859223</v>
      </c>
      <c r="E19" s="313">
        <v>26003469.998893768</v>
      </c>
      <c r="F19" s="314">
        <v>0.19910418266038868</v>
      </c>
      <c r="G19" s="322">
        <v>8.8179596658656578</v>
      </c>
      <c r="H19" s="322">
        <v>0.72613277857360359</v>
      </c>
      <c r="I19" s="323">
        <v>2.5808475260271653</v>
      </c>
      <c r="J19" s="323">
        <v>5.4700759175068114E-2</v>
      </c>
      <c r="K19" s="314">
        <v>2.1653832585203384E-2</v>
      </c>
      <c r="L19" s="315">
        <v>404175689.29415143</v>
      </c>
      <c r="M19" s="315">
        <v>74255037.769287229</v>
      </c>
      <c r="N19" s="314">
        <v>0.22506938388393385</v>
      </c>
      <c r="O19" s="313">
        <v>61896796.476376697</v>
      </c>
      <c r="P19" s="313">
        <v>9794575.6514005214</v>
      </c>
      <c r="Q19" s="314">
        <v>0.18798768068453059</v>
      </c>
    </row>
    <row r="20" spans="1:18">
      <c r="A20" s="329"/>
      <c r="B20" s="160" t="s">
        <v>135</v>
      </c>
      <c r="C20" s="160" t="s">
        <v>99</v>
      </c>
      <c r="D20" s="313">
        <v>156605799.1485922</v>
      </c>
      <c r="E20" s="313">
        <v>26003469.998893827</v>
      </c>
      <c r="F20" s="317">
        <v>0.19910418266038926</v>
      </c>
      <c r="G20" s="324">
        <v>8.8179596658656685</v>
      </c>
      <c r="H20" s="324">
        <v>0.72613277857361425</v>
      </c>
      <c r="I20" s="325">
        <v>2.5808475260271684</v>
      </c>
      <c r="J20" s="325">
        <v>5.4700759175066782E-2</v>
      </c>
      <c r="K20" s="317">
        <v>2.1653832585202818E-2</v>
      </c>
      <c r="L20" s="318">
        <v>404175689.29415184</v>
      </c>
      <c r="M20" s="318">
        <v>74255037.769287288</v>
      </c>
      <c r="N20" s="317">
        <v>0.2250693838839338</v>
      </c>
      <c r="O20" s="313">
        <v>61896796.476376668</v>
      </c>
      <c r="P20" s="313">
        <v>9794575.6514005214</v>
      </c>
      <c r="Q20" s="317">
        <v>0.1879876806845307</v>
      </c>
      <c r="R20" s="231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8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31" t="s">
        <v>0</v>
      </c>
      <c r="B1" s="331" t="s">
        <v>1</v>
      </c>
      <c r="C1" s="331" t="s">
        <v>126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65</v>
      </c>
      <c r="B3" s="329" t="s">
        <v>133</v>
      </c>
      <c r="C3" s="228" t="s">
        <v>127</v>
      </c>
      <c r="D3" s="313">
        <v>50735825.799599737</v>
      </c>
      <c r="E3" s="313">
        <v>3318887.9930362403</v>
      </c>
      <c r="F3" s="314">
        <v>6.9993722635054614E-2</v>
      </c>
      <c r="G3" s="322">
        <v>18.534759126240758</v>
      </c>
      <c r="H3" s="322">
        <v>-0.32561700604471255</v>
      </c>
      <c r="I3" s="323">
        <v>3.6360131170237704</v>
      </c>
      <c r="J3" s="323">
        <v>0.11921403452234314</v>
      </c>
      <c r="K3" s="314">
        <v>3.3898449051444998E-2</v>
      </c>
      <c r="L3" s="315">
        <v>184476128.11037767</v>
      </c>
      <c r="M3" s="315">
        <v>17720284.737227917</v>
      </c>
      <c r="N3" s="314">
        <v>0.10626485032716493</v>
      </c>
      <c r="O3" s="313">
        <v>151628533.24259388</v>
      </c>
      <c r="P3" s="313">
        <v>11020704.538816839</v>
      </c>
      <c r="Q3" s="314">
        <v>7.8379025125510662E-2</v>
      </c>
    </row>
    <row r="4" spans="1:17">
      <c r="A4" s="329"/>
      <c r="B4" s="329"/>
      <c r="C4" s="228" t="s">
        <v>128</v>
      </c>
      <c r="D4" s="313">
        <v>41150474.062575191</v>
      </c>
      <c r="E4" s="313">
        <v>-651670.30419793725</v>
      </c>
      <c r="F4" s="317">
        <v>-1.5589398918872789E-2</v>
      </c>
      <c r="G4" s="324">
        <v>15.033048396473845</v>
      </c>
      <c r="H4" s="324">
        <v>-1.594009409530404</v>
      </c>
      <c r="I4" s="325">
        <v>3.0220747649380675</v>
      </c>
      <c r="J4" s="325">
        <v>2.0951205157845987E-2</v>
      </c>
      <c r="K4" s="317">
        <v>6.9811204838831388E-3</v>
      </c>
      <c r="L4" s="318">
        <v>124359809.22974697</v>
      </c>
      <c r="M4" s="318">
        <v>-1093591.0787099302</v>
      </c>
      <c r="N4" s="317">
        <v>-8.7171099071135377E-3</v>
      </c>
      <c r="O4" s="313">
        <v>24981675.06756258</v>
      </c>
      <c r="P4" s="313">
        <v>-816676.9571573548</v>
      </c>
      <c r="Q4" s="317">
        <v>-3.1656167664307254E-2</v>
      </c>
    </row>
    <row r="5" spans="1:17">
      <c r="A5" s="329"/>
      <c r="B5" s="329"/>
      <c r="C5" s="228" t="s">
        <v>129</v>
      </c>
      <c r="D5" s="313">
        <v>63886744.754660763</v>
      </c>
      <c r="E5" s="313">
        <v>1814097.6628553122</v>
      </c>
      <c r="F5" s="314">
        <v>2.9225395530051452E-2</v>
      </c>
      <c r="G5" s="322">
        <v>23.339039164641015</v>
      </c>
      <c r="H5" s="322">
        <v>-1.3507346974748877</v>
      </c>
      <c r="I5" s="323">
        <v>2.7234995518782381</v>
      </c>
      <c r="J5" s="323">
        <v>0.1375365894779832</v>
      </c>
      <c r="K5" s="314">
        <v>5.3185831149848969E-2</v>
      </c>
      <c r="L5" s="315">
        <v>173995520.71027797</v>
      </c>
      <c r="M5" s="315">
        <v>13477954.352727175</v>
      </c>
      <c r="N5" s="314">
        <v>8.3965603631849281E-2</v>
      </c>
      <c r="O5" s="313">
        <v>33781569.966452599</v>
      </c>
      <c r="P5" s="313">
        <v>859602.13529128209</v>
      </c>
      <c r="Q5" s="314">
        <v>2.6110290238411906E-2</v>
      </c>
    </row>
    <row r="6" spans="1:17">
      <c r="A6" s="329"/>
      <c r="B6" s="329"/>
      <c r="C6" s="228" t="s">
        <v>130</v>
      </c>
      <c r="D6" s="313">
        <v>69212299.828394681</v>
      </c>
      <c r="E6" s="313">
        <v>10623972.97432562</v>
      </c>
      <c r="F6" s="317">
        <v>0.18133258867056665</v>
      </c>
      <c r="G6" s="324">
        <v>25.284565406690795</v>
      </c>
      <c r="H6" s="324">
        <v>1.9807011644058505</v>
      </c>
      <c r="I6" s="325">
        <v>2.374882331454363</v>
      </c>
      <c r="J6" s="325">
        <v>4.7577430859925052E-2</v>
      </c>
      <c r="K6" s="317">
        <v>2.044314470689804E-2</v>
      </c>
      <c r="L6" s="318">
        <v>164371067.98177636</v>
      </c>
      <c r="M6" s="318">
        <v>28018167.776672721</v>
      </c>
      <c r="N6" s="317">
        <v>0.20548274172773343</v>
      </c>
      <c r="O6" s="313">
        <v>34366304.868564963</v>
      </c>
      <c r="P6" s="313">
        <v>5129580.8936519064</v>
      </c>
      <c r="Q6" s="317">
        <v>0.17544992038278326</v>
      </c>
    </row>
    <row r="7" spans="1:17">
      <c r="A7" s="329"/>
      <c r="B7" s="329"/>
      <c r="C7" s="228" t="s">
        <v>166</v>
      </c>
      <c r="D7" s="313">
        <v>63415964.886448383</v>
      </c>
      <c r="E7" s="313">
        <v>6029954.2673263848</v>
      </c>
      <c r="F7" s="314">
        <v>0.10507707718781729</v>
      </c>
      <c r="G7" s="322">
        <v>23.167054352700323</v>
      </c>
      <c r="H7" s="322">
        <v>0.34141872386067362</v>
      </c>
      <c r="I7" s="323">
        <v>3.7466939463513791</v>
      </c>
      <c r="J7" s="323">
        <v>0.12549331352336912</v>
      </c>
      <c r="K7" s="314">
        <v>3.4655167235338728E-2</v>
      </c>
      <c r="L7" s="315">
        <v>237600211.74208778</v>
      </c>
      <c r="M7" s="315">
        <v>29793953.772648305</v>
      </c>
      <c r="N7" s="314">
        <v>0.14337370810570046</v>
      </c>
      <c r="O7" s="313">
        <v>178462172.50465965</v>
      </c>
      <c r="P7" s="313">
        <v>16674432.532213181</v>
      </c>
      <c r="Q7" s="314">
        <v>0.10306363470466272</v>
      </c>
    </row>
    <row r="8" spans="1:17">
      <c r="A8" s="329"/>
      <c r="B8" s="329"/>
      <c r="C8" s="228" t="s">
        <v>167</v>
      </c>
      <c r="D8" s="313">
        <v>87931025.160827816</v>
      </c>
      <c r="E8" s="313">
        <v>13485397.667891875</v>
      </c>
      <c r="F8" s="317">
        <v>0.18114425416283164</v>
      </c>
      <c r="G8" s="324">
        <v>32.122870681494184</v>
      </c>
      <c r="H8" s="324">
        <v>2.511668421899266</v>
      </c>
      <c r="I8" s="325">
        <v>2.3811847124605348</v>
      </c>
      <c r="J8" s="325">
        <v>3.8192180490292937E-2</v>
      </c>
      <c r="K8" s="317">
        <v>1.6300598473601116E-2</v>
      </c>
      <c r="L8" s="318">
        <v>209380012.86394584</v>
      </c>
      <c r="M8" s="318">
        <v>34954463.610158414</v>
      </c>
      <c r="N8" s="317">
        <v>0.20039761238934109</v>
      </c>
      <c r="O8" s="313">
        <v>42056999.420594871</v>
      </c>
      <c r="P8" s="313">
        <v>6012696.7003192902</v>
      </c>
      <c r="Q8" s="317">
        <v>0.16681406620572628</v>
      </c>
    </row>
    <row r="9" spans="1:17">
      <c r="A9" s="329"/>
      <c r="B9" s="329"/>
      <c r="C9" s="228" t="s">
        <v>168</v>
      </c>
      <c r="D9" s="313">
        <v>122294914.75648911</v>
      </c>
      <c r="E9" s="313">
        <v>2830282.2931289375</v>
      </c>
      <c r="F9" s="314">
        <v>2.3691382418114294E-2</v>
      </c>
      <c r="G9" s="322">
        <v>44.676651097173114</v>
      </c>
      <c r="H9" s="322">
        <v>-2.841134887992979</v>
      </c>
      <c r="I9" s="323">
        <v>2.811560589110452</v>
      </c>
      <c r="J9" s="323">
        <v>9.1693020468509356E-2</v>
      </c>
      <c r="K9" s="314">
        <v>3.3712310674851205E-2</v>
      </c>
      <c r="L9" s="315">
        <v>343839562.57796705</v>
      </c>
      <c r="M9" s="315">
        <v>18911583.141144335</v>
      </c>
      <c r="N9" s="314">
        <v>5.8202384337361766E-2</v>
      </c>
      <c r="O9" s="313">
        <v>67296832.317151308</v>
      </c>
      <c r="P9" s="313">
        <v>685675.33832422644</v>
      </c>
      <c r="Q9" s="314">
        <v>1.0293701076865759E-2</v>
      </c>
    </row>
    <row r="10" spans="1:17">
      <c r="A10" s="329"/>
      <c r="B10" s="329" t="s">
        <v>134</v>
      </c>
      <c r="C10" s="228" t="s">
        <v>127</v>
      </c>
      <c r="D10" s="313">
        <v>771196906.68624401</v>
      </c>
      <c r="E10" s="313">
        <v>16926506.400810122</v>
      </c>
      <c r="F10" s="317">
        <v>2.2440899701757791E-2</v>
      </c>
      <c r="G10" s="324">
        <v>19.189648688253651</v>
      </c>
      <c r="H10" s="324">
        <v>-0.97785182775010782</v>
      </c>
      <c r="I10" s="325">
        <v>3.5211830173697201</v>
      </c>
      <c r="J10" s="325">
        <v>8.1346610431344946E-2</v>
      </c>
      <c r="K10" s="317">
        <v>2.3648395100204042E-2</v>
      </c>
      <c r="L10" s="318">
        <v>2715525450.8716631</v>
      </c>
      <c r="M10" s="318">
        <v>120958667.29384613</v>
      </c>
      <c r="N10" s="317">
        <v>4.6619986064512994E-2</v>
      </c>
      <c r="O10" s="313">
        <v>2300351119.1702776</v>
      </c>
      <c r="P10" s="313">
        <v>63564688.102182388</v>
      </c>
      <c r="Q10" s="317">
        <v>2.841786199133433E-2</v>
      </c>
    </row>
    <row r="11" spans="1:17">
      <c r="A11" s="329"/>
      <c r="B11" s="329"/>
      <c r="C11" s="228" t="s">
        <v>128</v>
      </c>
      <c r="D11" s="313">
        <v>606882484.62937582</v>
      </c>
      <c r="E11" s="313">
        <v>-17142945.511647105</v>
      </c>
      <c r="F11" s="314">
        <v>-2.7471549529276374E-2</v>
      </c>
      <c r="G11" s="322">
        <v>15.10102228642659</v>
      </c>
      <c r="H11" s="322">
        <v>-1.5840195495066123</v>
      </c>
      <c r="I11" s="323">
        <v>2.8991031511824739</v>
      </c>
      <c r="J11" s="323">
        <v>4.4595512373803992E-3</v>
      </c>
      <c r="K11" s="314">
        <v>1.5406218705007377E-3</v>
      </c>
      <c r="L11" s="315">
        <v>1759414923.5864727</v>
      </c>
      <c r="M11" s="315">
        <v>-46916293.974223137</v>
      </c>
      <c r="N11" s="314">
        <v>-2.5973250928796876E-2</v>
      </c>
      <c r="O11" s="313">
        <v>363177542.14581168</v>
      </c>
      <c r="P11" s="313">
        <v>-11251920.576998949</v>
      </c>
      <c r="Q11" s="314">
        <v>-3.0050841873329619E-2</v>
      </c>
    </row>
    <row r="12" spans="1:17">
      <c r="A12" s="329"/>
      <c r="B12" s="329"/>
      <c r="C12" s="228" t="s">
        <v>129</v>
      </c>
      <c r="D12" s="313">
        <v>962245645.49177742</v>
      </c>
      <c r="E12" s="313">
        <v>62112194.8078444</v>
      </c>
      <c r="F12" s="317">
        <v>6.900331807539288E-2</v>
      </c>
      <c r="G12" s="324">
        <v>23.943503570485003</v>
      </c>
      <c r="H12" s="324">
        <v>-0.12404809834724162</v>
      </c>
      <c r="I12" s="325">
        <v>2.6404022953440478</v>
      </c>
      <c r="J12" s="325">
        <v>6.2350263113749804E-2</v>
      </c>
      <c r="K12" s="317">
        <v>2.4185028980896861E-2</v>
      </c>
      <c r="L12" s="318">
        <v>2540715611.0413041</v>
      </c>
      <c r="M12" s="318">
        <v>220124739.22711992</v>
      </c>
      <c r="N12" s="317">
        <v>9.4857194303721235E-2</v>
      </c>
      <c r="O12" s="313">
        <v>517412293.06746399</v>
      </c>
      <c r="P12" s="313">
        <v>33070003.320126355</v>
      </c>
      <c r="Q12" s="317">
        <v>6.8278166123750372E-2</v>
      </c>
    </row>
    <row r="13" spans="1:17">
      <c r="A13" s="329"/>
      <c r="B13" s="329"/>
      <c r="C13" s="228" t="s">
        <v>130</v>
      </c>
      <c r="D13" s="313">
        <v>987388590.23526955</v>
      </c>
      <c r="E13" s="313">
        <v>126535298.42275035</v>
      </c>
      <c r="F13" s="314">
        <v>0.14698822624739155</v>
      </c>
      <c r="G13" s="322">
        <v>24.569134031956864</v>
      </c>
      <c r="H13" s="322">
        <v>1.5518458018173789</v>
      </c>
      <c r="I13" s="323">
        <v>2.3512587643831622</v>
      </c>
      <c r="J13" s="323">
        <v>4.7851011354394846E-2</v>
      </c>
      <c r="K13" s="314">
        <v>2.0774008115356565E-2</v>
      </c>
      <c r="L13" s="315">
        <v>2321606076.6426125</v>
      </c>
      <c r="M13" s="315">
        <v>338709930.06132007</v>
      </c>
      <c r="N13" s="314">
        <v>0.17081576896767348</v>
      </c>
      <c r="O13" s="313">
        <v>491571235.66179699</v>
      </c>
      <c r="P13" s="313">
        <v>61630317.94933486</v>
      </c>
      <c r="Q13" s="314">
        <v>0.14334601665094893</v>
      </c>
    </row>
    <row r="14" spans="1:17">
      <c r="A14" s="329"/>
      <c r="B14" s="329"/>
      <c r="C14" s="228" t="s">
        <v>166</v>
      </c>
      <c r="D14" s="313">
        <v>938828002.04115236</v>
      </c>
      <c r="E14" s="313">
        <v>41659095.260743618</v>
      </c>
      <c r="F14" s="317">
        <v>4.6433948998792163E-2</v>
      </c>
      <c r="G14" s="324">
        <v>23.360803682780304</v>
      </c>
      <c r="H14" s="324">
        <v>-0.62748272430838981</v>
      </c>
      <c r="I14" s="325">
        <v>3.6247012410466848</v>
      </c>
      <c r="J14" s="325">
        <v>8.6136369679171931E-2</v>
      </c>
      <c r="K14" s="317">
        <v>2.4342176224081399E-2</v>
      </c>
      <c r="L14" s="318">
        <v>3402971024.1279445</v>
      </c>
      <c r="M14" s="318">
        <v>228280646.91159534</v>
      </c>
      <c r="N14" s="317">
        <v>7.1906428592182187E-2</v>
      </c>
      <c r="O14" s="313">
        <v>2655881050.0180998</v>
      </c>
      <c r="P14" s="313">
        <v>115657985.76160717</v>
      </c>
      <c r="Q14" s="317">
        <v>4.5530641536576842E-2</v>
      </c>
    </row>
    <row r="15" spans="1:17">
      <c r="A15" s="329"/>
      <c r="B15" s="329"/>
      <c r="C15" s="228" t="s">
        <v>167</v>
      </c>
      <c r="D15" s="313">
        <v>1258415519.0460775</v>
      </c>
      <c r="E15" s="313">
        <v>172534610.13606429</v>
      </c>
      <c r="F15" s="314">
        <v>0.15888907219968651</v>
      </c>
      <c r="G15" s="322">
        <v>31.313081659137481</v>
      </c>
      <c r="H15" s="322">
        <v>2.2790591355517407</v>
      </c>
      <c r="I15" s="323">
        <v>2.35409341153535</v>
      </c>
      <c r="J15" s="323">
        <v>2.537296595866767E-2</v>
      </c>
      <c r="K15" s="314">
        <v>1.0895668480457872E-2</v>
      </c>
      <c r="L15" s="315">
        <v>2962427682.3602085</v>
      </c>
      <c r="M15" s="315">
        <v>433714608.32006979</v>
      </c>
      <c r="N15" s="314">
        <v>0.17151594333599959</v>
      </c>
      <c r="O15" s="313">
        <v>606067819.10336471</v>
      </c>
      <c r="P15" s="313">
        <v>77634185.239787638</v>
      </c>
      <c r="Q15" s="314">
        <v>0.146913784938659</v>
      </c>
    </row>
    <row r="16" spans="1:17">
      <c r="A16" s="329"/>
      <c r="B16" s="329"/>
      <c r="C16" s="228" t="s">
        <v>168</v>
      </c>
      <c r="D16" s="313">
        <v>1819708358.8476772</v>
      </c>
      <c r="E16" s="313">
        <v>64432622.064277411</v>
      </c>
      <c r="F16" s="317">
        <v>3.6707977392972053E-2</v>
      </c>
      <c r="G16" s="324">
        <v>45.279699410895454</v>
      </c>
      <c r="H16" s="324">
        <v>-1.6524409911567446</v>
      </c>
      <c r="I16" s="325">
        <v>2.711565720918018</v>
      </c>
      <c r="J16" s="325">
        <v>3.5915044349570824E-2</v>
      </c>
      <c r="K16" s="317">
        <v>1.3422919764560701E-2</v>
      </c>
      <c r="L16" s="318">
        <v>4934258807.9193449</v>
      </c>
      <c r="M16" s="318">
        <v>237754095.23066139</v>
      </c>
      <c r="N16" s="317">
        <v>5.0623625392797807E-2</v>
      </c>
      <c r="O16" s="313">
        <v>1006693846.0145342</v>
      </c>
      <c r="P16" s="313">
        <v>30204735.783264995</v>
      </c>
      <c r="Q16" s="317">
        <v>3.0931974014652738E-2</v>
      </c>
    </row>
    <row r="17" spans="1:17">
      <c r="A17" s="329"/>
      <c r="B17" s="329" t="s">
        <v>135</v>
      </c>
      <c r="C17" s="228" t="s">
        <v>127</v>
      </c>
      <c r="D17" s="313">
        <v>771196906.68624389</v>
      </c>
      <c r="E17" s="313">
        <v>16926506.400809884</v>
      </c>
      <c r="F17" s="314">
        <v>2.2440899701757472E-2</v>
      </c>
      <c r="G17" s="322">
        <v>19.189648688253644</v>
      </c>
      <c r="H17" s="322">
        <v>-0.97785182775011137</v>
      </c>
      <c r="I17" s="323">
        <v>3.5211830173697205</v>
      </c>
      <c r="J17" s="323">
        <v>8.1346610431344946E-2</v>
      </c>
      <c r="K17" s="314">
        <v>2.3648395100204039E-2</v>
      </c>
      <c r="L17" s="315">
        <v>2715525450.8716631</v>
      </c>
      <c r="M17" s="315">
        <v>120958667.29384565</v>
      </c>
      <c r="N17" s="314">
        <v>4.66199860645128E-2</v>
      </c>
      <c r="O17" s="313">
        <v>2300351119.1702795</v>
      </c>
      <c r="P17" s="313">
        <v>63564688.102183342</v>
      </c>
      <c r="Q17" s="314">
        <v>2.8417861991334743E-2</v>
      </c>
    </row>
    <row r="18" spans="1:17">
      <c r="A18" s="329"/>
      <c r="B18" s="329"/>
      <c r="C18" s="228" t="s">
        <v>128</v>
      </c>
      <c r="D18" s="313">
        <v>606882484.62937593</v>
      </c>
      <c r="E18" s="313">
        <v>-17142945.511646867</v>
      </c>
      <c r="F18" s="317">
        <v>-2.7471549529275996E-2</v>
      </c>
      <c r="G18" s="324">
        <v>15.10102228642659</v>
      </c>
      <c r="H18" s="324">
        <v>-1.5840195495066052</v>
      </c>
      <c r="I18" s="325">
        <v>2.8991031511824716</v>
      </c>
      <c r="J18" s="325">
        <v>4.4595512373786228E-3</v>
      </c>
      <c r="K18" s="317">
        <v>1.5406218705001243E-3</v>
      </c>
      <c r="L18" s="318">
        <v>1759414923.5864716</v>
      </c>
      <c r="M18" s="318">
        <v>-46916293.974223852</v>
      </c>
      <c r="N18" s="317">
        <v>-2.5973250928797278E-2</v>
      </c>
      <c r="O18" s="313">
        <v>363177542.14581156</v>
      </c>
      <c r="P18" s="313">
        <v>-11251920.576999307</v>
      </c>
      <c r="Q18" s="317">
        <v>-3.0050841873330555E-2</v>
      </c>
    </row>
    <row r="19" spans="1:17">
      <c r="A19" s="329"/>
      <c r="B19" s="329"/>
      <c r="C19" s="228" t="s">
        <v>129</v>
      </c>
      <c r="D19" s="313">
        <v>962245645.49177754</v>
      </c>
      <c r="E19" s="313">
        <v>62112194.807844281</v>
      </c>
      <c r="F19" s="314">
        <v>6.9003318075392728E-2</v>
      </c>
      <c r="G19" s="322">
        <v>23.943503570485003</v>
      </c>
      <c r="H19" s="322">
        <v>-0.12404809834724873</v>
      </c>
      <c r="I19" s="323">
        <v>2.6404022953440469</v>
      </c>
      <c r="J19" s="323">
        <v>6.2350263113748028E-2</v>
      </c>
      <c r="K19" s="314">
        <v>2.4185028980896164E-2</v>
      </c>
      <c r="L19" s="315">
        <v>2540715611.0413036</v>
      </c>
      <c r="M19" s="315">
        <v>220124739.22711802</v>
      </c>
      <c r="N19" s="314">
        <v>9.4857194303720346E-2</v>
      </c>
      <c r="O19" s="313">
        <v>517412293.06746393</v>
      </c>
      <c r="P19" s="313">
        <v>33070003.320126116</v>
      </c>
      <c r="Q19" s="314">
        <v>6.8278166123749859E-2</v>
      </c>
    </row>
    <row r="20" spans="1:17">
      <c r="A20" s="329"/>
      <c r="B20" s="329"/>
      <c r="C20" s="228" t="s">
        <v>130</v>
      </c>
      <c r="D20" s="313">
        <v>987388590.23526967</v>
      </c>
      <c r="E20" s="313">
        <v>126535298.42275023</v>
      </c>
      <c r="F20" s="317">
        <v>0.14698822624739138</v>
      </c>
      <c r="G20" s="324">
        <v>24.569134031956864</v>
      </c>
      <c r="H20" s="324">
        <v>1.5518458018173789</v>
      </c>
      <c r="I20" s="325">
        <v>2.3512587643831613</v>
      </c>
      <c r="J20" s="325">
        <v>4.7851011354394846E-2</v>
      </c>
      <c r="K20" s="317">
        <v>2.0774008115356575E-2</v>
      </c>
      <c r="L20" s="318">
        <v>2321606076.6426115</v>
      </c>
      <c r="M20" s="318">
        <v>338709930.06131911</v>
      </c>
      <c r="N20" s="317">
        <v>0.170815768967673</v>
      </c>
      <c r="O20" s="313">
        <v>491571235.66179699</v>
      </c>
      <c r="P20" s="313">
        <v>61630317.9493348</v>
      </c>
      <c r="Q20" s="317">
        <v>0.14334601665094876</v>
      </c>
    </row>
    <row r="21" spans="1:17">
      <c r="A21" s="329"/>
      <c r="B21" s="329"/>
      <c r="C21" s="228" t="s">
        <v>166</v>
      </c>
      <c r="D21" s="313">
        <v>938828002.04115224</v>
      </c>
      <c r="E21" s="313">
        <v>41659095.260743856</v>
      </c>
      <c r="F21" s="314">
        <v>4.6433948998792447E-2</v>
      </c>
      <c r="G21" s="322">
        <v>23.360803682780308</v>
      </c>
      <c r="H21" s="322">
        <v>-0.62748272430837559</v>
      </c>
      <c r="I21" s="323">
        <v>3.6247012410466852</v>
      </c>
      <c r="J21" s="323">
        <v>8.6136369679171487E-2</v>
      </c>
      <c r="K21" s="314">
        <v>2.4342176224081268E-2</v>
      </c>
      <c r="L21" s="315">
        <v>3402971024.1279445</v>
      </c>
      <c r="M21" s="315">
        <v>228280646.91159582</v>
      </c>
      <c r="N21" s="314">
        <v>7.1906428592182353E-2</v>
      </c>
      <c r="O21" s="313">
        <v>2655881050.0180984</v>
      </c>
      <c r="P21" s="313">
        <v>115657985.76160574</v>
      </c>
      <c r="Q21" s="314">
        <v>4.553064153657628E-2</v>
      </c>
    </row>
    <row r="22" spans="1:17">
      <c r="A22" s="329"/>
      <c r="B22" s="329"/>
      <c r="C22" s="228" t="s">
        <v>167</v>
      </c>
      <c r="D22" s="313">
        <v>1258415519.0460775</v>
      </c>
      <c r="E22" s="313">
        <v>172534610.13606405</v>
      </c>
      <c r="F22" s="317">
        <v>0.15888907219968626</v>
      </c>
      <c r="G22" s="324">
        <v>31.313081659137492</v>
      </c>
      <c r="H22" s="324">
        <v>2.2790591355517407</v>
      </c>
      <c r="I22" s="325">
        <v>2.3540934115353491</v>
      </c>
      <c r="J22" s="325">
        <v>2.5372965958667226E-2</v>
      </c>
      <c r="K22" s="317">
        <v>1.0895668480457685E-2</v>
      </c>
      <c r="L22" s="318">
        <v>2962427682.3602076</v>
      </c>
      <c r="M22" s="318">
        <v>433714608.32006884</v>
      </c>
      <c r="N22" s="317">
        <v>0.17151594333599923</v>
      </c>
      <c r="O22" s="313">
        <v>606067819.10336459</v>
      </c>
      <c r="P22" s="313">
        <v>77634185.239787698</v>
      </c>
      <c r="Q22" s="317">
        <v>0.14691378493865917</v>
      </c>
    </row>
    <row r="23" spans="1:17">
      <c r="A23" s="329"/>
      <c r="B23" s="329"/>
      <c r="C23" s="228" t="s">
        <v>168</v>
      </c>
      <c r="D23" s="313">
        <v>1819708358.8476775</v>
      </c>
      <c r="E23" s="313">
        <v>64432622.064278364</v>
      </c>
      <c r="F23" s="314">
        <v>3.6707977392972616E-2</v>
      </c>
      <c r="G23" s="322">
        <v>45.279699410895482</v>
      </c>
      <c r="H23" s="322">
        <v>-1.6524409911566948</v>
      </c>
      <c r="I23" s="323">
        <v>2.711565720918018</v>
      </c>
      <c r="J23" s="323">
        <v>3.5915044349569936E-2</v>
      </c>
      <c r="K23" s="314">
        <v>1.3422919764560367E-2</v>
      </c>
      <c r="L23" s="315">
        <v>4934258807.9193459</v>
      </c>
      <c r="M23" s="315">
        <v>237754095.2306633</v>
      </c>
      <c r="N23" s="314">
        <v>5.0623625392798223E-2</v>
      </c>
      <c r="O23" s="313">
        <v>1006693846.0145342</v>
      </c>
      <c r="P23" s="313">
        <v>30204735.783264756</v>
      </c>
      <c r="Q23" s="314">
        <v>3.0931974014652489E-2</v>
      </c>
    </row>
    <row r="24" spans="1:17">
      <c r="A24" s="329" t="s">
        <v>66</v>
      </c>
      <c r="B24" s="329" t="s">
        <v>133</v>
      </c>
      <c r="C24" s="228" t="s">
        <v>127</v>
      </c>
      <c r="D24" s="313">
        <v>50398542.529657692</v>
      </c>
      <c r="E24" s="313">
        <v>3337649.3318930641</v>
      </c>
      <c r="F24" s="317">
        <v>7.0921929124192679E-2</v>
      </c>
      <c r="G24" s="324">
        <v>18.45990461221075</v>
      </c>
      <c r="H24" s="324">
        <v>-0.31246414581633886</v>
      </c>
      <c r="I24" s="325">
        <v>3.6228204859327375</v>
      </c>
      <c r="J24" s="325">
        <v>0.12215094356316225</v>
      </c>
      <c r="K24" s="317">
        <v>3.4893594520915346E-2</v>
      </c>
      <c r="L24" s="318">
        <v>182584872.33759621</v>
      </c>
      <c r="M24" s="318">
        <v>17840236.883474052</v>
      </c>
      <c r="N24" s="317">
        <v>0.10829024468260864</v>
      </c>
      <c r="O24" s="313">
        <v>150662281.72452509</v>
      </c>
      <c r="P24" s="313">
        <v>11076232.402387232</v>
      </c>
      <c r="Q24" s="317">
        <v>7.9350568743624297E-2</v>
      </c>
    </row>
    <row r="25" spans="1:17">
      <c r="A25" s="329"/>
      <c r="B25" s="329"/>
      <c r="C25" s="228" t="s">
        <v>128</v>
      </c>
      <c r="D25" s="313">
        <v>41149132.704068542</v>
      </c>
      <c r="E25" s="313">
        <v>-652206.05265124142</v>
      </c>
      <c r="F25" s="314">
        <v>-1.5602515901393131E-2</v>
      </c>
      <c r="G25" s="322">
        <v>15.072044278766693</v>
      </c>
      <c r="H25" s="322">
        <v>-1.6023129720138094</v>
      </c>
      <c r="I25" s="323">
        <v>3.0221590508284963</v>
      </c>
      <c r="J25" s="323">
        <v>2.0996911720274625E-2</v>
      </c>
      <c r="K25" s="314">
        <v>6.9962603641647095E-3</v>
      </c>
      <c r="L25" s="315">
        <v>124359223.83534363</v>
      </c>
      <c r="M25" s="315">
        <v>-1093371.4053609222</v>
      </c>
      <c r="N25" s="314">
        <v>-8.7154148008104747E-3</v>
      </c>
      <c r="O25" s="313">
        <v>24981400.753058553</v>
      </c>
      <c r="P25" s="313">
        <v>-816518.3463450484</v>
      </c>
      <c r="Q25" s="314">
        <v>-3.1650550697475625E-2</v>
      </c>
    </row>
    <row r="26" spans="1:17">
      <c r="A26" s="329"/>
      <c r="B26" s="329"/>
      <c r="C26" s="228" t="s">
        <v>129</v>
      </c>
      <c r="D26" s="313">
        <v>63885069.243523329</v>
      </c>
      <c r="E26" s="313">
        <v>1813787.4638219401</v>
      </c>
      <c r="F26" s="317">
        <v>2.9221040903574295E-2</v>
      </c>
      <c r="G26" s="324">
        <v>23.399729936355552</v>
      </c>
      <c r="H26" s="324">
        <v>-1.360212165791161</v>
      </c>
      <c r="I26" s="325">
        <v>2.7235206615195922</v>
      </c>
      <c r="J26" s="325">
        <v>0.13753861126861811</v>
      </c>
      <c r="K26" s="317">
        <v>5.3186220397496473E-2</v>
      </c>
      <c r="L26" s="318">
        <v>173992306.04734561</v>
      </c>
      <c r="M26" s="318">
        <v>13477085.52896747</v>
      </c>
      <c r="N26" s="317">
        <v>8.3961418022812456E-2</v>
      </c>
      <c r="O26" s="313">
        <v>33780829.287935376</v>
      </c>
      <c r="P26" s="313">
        <v>859600.40098780766</v>
      </c>
      <c r="Q26" s="317">
        <v>2.6110823625074865E-2</v>
      </c>
    </row>
    <row r="27" spans="1:17">
      <c r="A27" s="329"/>
      <c r="B27" s="329"/>
      <c r="C27" s="228" t="s">
        <v>130</v>
      </c>
      <c r="D27" s="313">
        <v>69174570.416404843</v>
      </c>
      <c r="E27" s="313">
        <v>10629487.030711494</v>
      </c>
      <c r="F27" s="314">
        <v>0.1815607121213704</v>
      </c>
      <c r="G27" s="322">
        <v>25.337160707098768</v>
      </c>
      <c r="H27" s="322">
        <v>1.983802544787391</v>
      </c>
      <c r="I27" s="323">
        <v>2.3739074375424254</v>
      </c>
      <c r="J27" s="323">
        <v>4.8006258997482565E-2</v>
      </c>
      <c r="K27" s="314">
        <v>2.0639853249274646E-2</v>
      </c>
      <c r="L27" s="315">
        <v>164214027.2003057</v>
      </c>
      <c r="M27" s="315">
        <v>28043948.755509585</v>
      </c>
      <c r="N27" s="314">
        <v>0.20594795182466397</v>
      </c>
      <c r="O27" s="313">
        <v>34345231.26876235</v>
      </c>
      <c r="P27" s="313">
        <v>5132783.3664824404</v>
      </c>
      <c r="Q27" s="314">
        <v>0.17570534943365182</v>
      </c>
    </row>
    <row r="28" spans="1:17">
      <c r="A28" s="329"/>
      <c r="B28" s="329"/>
      <c r="C28" s="228" t="s">
        <v>166</v>
      </c>
      <c r="D28" s="313">
        <v>62751113.699229933</v>
      </c>
      <c r="E28" s="313">
        <v>6027040.8313339427</v>
      </c>
      <c r="F28" s="317">
        <v>0.10625190552466579</v>
      </c>
      <c r="G28" s="324">
        <v>22.984386354349677</v>
      </c>
      <c r="H28" s="324">
        <v>0.35742071520361307</v>
      </c>
      <c r="I28" s="325">
        <v>3.7204066490894467</v>
      </c>
      <c r="J28" s="325">
        <v>0.12830371202032165</v>
      </c>
      <c r="K28" s="317">
        <v>3.5718272629739124E-2</v>
      </c>
      <c r="L28" s="318">
        <v>233459660.64438292</v>
      </c>
      <c r="M28" s="318">
        <v>29700951.893090665</v>
      </c>
      <c r="N28" s="317">
        <v>0.14576531268336426</v>
      </c>
      <c r="O28" s="313">
        <v>176801474.34795856</v>
      </c>
      <c r="P28" s="313">
        <v>16697616.852793962</v>
      </c>
      <c r="Q28" s="317">
        <v>0.10429240815324051</v>
      </c>
    </row>
    <row r="29" spans="1:17">
      <c r="A29" s="329"/>
      <c r="B29" s="329"/>
      <c r="C29" s="228" t="s">
        <v>167</v>
      </c>
      <c r="D29" s="313">
        <v>87881804.492876142</v>
      </c>
      <c r="E29" s="313">
        <v>13489922.413175032</v>
      </c>
      <c r="F29" s="314">
        <v>0.18133594736482611</v>
      </c>
      <c r="G29" s="322">
        <v>32.189219105548347</v>
      </c>
      <c r="H29" s="322">
        <v>2.514647542802269</v>
      </c>
      <c r="I29" s="323">
        <v>2.3801494921132575</v>
      </c>
      <c r="J29" s="323">
        <v>3.8521777480184927E-2</v>
      </c>
      <c r="K29" s="314">
        <v>1.6450854779117268E-2</v>
      </c>
      <c r="L29" s="315">
        <v>209171832.32971576</v>
      </c>
      <c r="M29" s="315">
        <v>34973739.508172214</v>
      </c>
      <c r="N29" s="314">
        <v>0.20076993348027583</v>
      </c>
      <c r="O29" s="313">
        <v>42028269.17019397</v>
      </c>
      <c r="P29" s="313">
        <v>6015357.5320974588</v>
      </c>
      <c r="Q29" s="314">
        <v>0.16703335716221487</v>
      </c>
    </row>
    <row r="30" spans="1:17">
      <c r="A30" s="329"/>
      <c r="B30" s="329"/>
      <c r="C30" s="228" t="s">
        <v>168</v>
      </c>
      <c r="D30" s="313">
        <v>122291856.87242228</v>
      </c>
      <c r="E30" s="313">
        <v>2829537.7965328991</v>
      </c>
      <c r="F30" s="317">
        <v>2.3685609139526356E-2</v>
      </c>
      <c r="G30" s="324">
        <v>44.79288287724971</v>
      </c>
      <c r="H30" s="324">
        <v>-2.8600738347621117</v>
      </c>
      <c r="I30" s="325">
        <v>2.8115991342641635</v>
      </c>
      <c r="J30" s="325">
        <v>9.1706983772396722E-2</v>
      </c>
      <c r="K30" s="317">
        <v>3.3717139760786378E-2</v>
      </c>
      <c r="L30" s="318">
        <v>343835678.91005945</v>
      </c>
      <c r="M30" s="318">
        <v>18911054.976005077</v>
      </c>
      <c r="N30" s="317">
        <v>5.8201359893989453E-2</v>
      </c>
      <c r="O30" s="313">
        <v>67295794.251308203</v>
      </c>
      <c r="P30" s="313">
        <v>685868.14669135958</v>
      </c>
      <c r="Q30" s="317">
        <v>1.0296785881643861E-2</v>
      </c>
    </row>
    <row r="31" spans="1:17">
      <c r="A31" s="329"/>
      <c r="B31" s="329" t="s">
        <v>134</v>
      </c>
      <c r="C31" s="228" t="s">
        <v>127</v>
      </c>
      <c r="D31" s="313">
        <v>766112690.85182452</v>
      </c>
      <c r="E31" s="313">
        <v>17493266.474684596</v>
      </c>
      <c r="F31" s="314">
        <v>2.3367369193284287E-2</v>
      </c>
      <c r="G31" s="322">
        <v>19.112693522729078</v>
      </c>
      <c r="H31" s="322">
        <v>-0.96057752460681556</v>
      </c>
      <c r="I31" s="323">
        <v>3.5067770568912846</v>
      </c>
      <c r="J31" s="323">
        <v>8.3144593726304894E-2</v>
      </c>
      <c r="K31" s="314">
        <v>2.4285490519458917E-2</v>
      </c>
      <c r="L31" s="315">
        <v>2686586407.2724237</v>
      </c>
      <c r="M31" s="315">
        <v>123588643.41896677</v>
      </c>
      <c r="N31" s="314">
        <v>4.8220347735751332E-2</v>
      </c>
      <c r="O31" s="313">
        <v>2285804593.1398935</v>
      </c>
      <c r="P31" s="313">
        <v>65232245.752988338</v>
      </c>
      <c r="Q31" s="314">
        <v>2.9376320852482672E-2</v>
      </c>
    </row>
    <row r="32" spans="1:17">
      <c r="A32" s="329"/>
      <c r="B32" s="329"/>
      <c r="C32" s="228" t="s">
        <v>128</v>
      </c>
      <c r="D32" s="313">
        <v>606817021.97007501</v>
      </c>
      <c r="E32" s="313">
        <v>-17189572.117321372</v>
      </c>
      <c r="F32" s="317">
        <v>-2.7547100111114938E-2</v>
      </c>
      <c r="G32" s="324">
        <v>15.138644619492903</v>
      </c>
      <c r="H32" s="324">
        <v>-1.5932929853359763</v>
      </c>
      <c r="I32" s="325">
        <v>2.8992550080402983</v>
      </c>
      <c r="J32" s="325">
        <v>4.6372003337142864E-3</v>
      </c>
      <c r="K32" s="317">
        <v>1.6020078095865639E-3</v>
      </c>
      <c r="L32" s="318">
        <v>1759317289.9108398</v>
      </c>
      <c r="M32" s="318">
        <v>-46943309.460871696</v>
      </c>
      <c r="N32" s="317">
        <v>-2.598922297103775E-2</v>
      </c>
      <c r="O32" s="313">
        <v>363157318.49882019</v>
      </c>
      <c r="P32" s="313">
        <v>-11250031.728809237</v>
      </c>
      <c r="Q32" s="317">
        <v>-3.0047571774350919E-2</v>
      </c>
    </row>
    <row r="33" spans="1:17">
      <c r="A33" s="329"/>
      <c r="B33" s="329"/>
      <c r="C33" s="228" t="s">
        <v>129</v>
      </c>
      <c r="D33" s="313">
        <v>962206828.51305664</v>
      </c>
      <c r="E33" s="313">
        <v>62088944.116705537</v>
      </c>
      <c r="F33" s="314">
        <v>6.8978680673970214E-2</v>
      </c>
      <c r="G33" s="322">
        <v>24.004776893069518</v>
      </c>
      <c r="H33" s="322">
        <v>-0.13073132337244786</v>
      </c>
      <c r="I33" s="323">
        <v>2.6404692737164948</v>
      </c>
      <c r="J33" s="323">
        <v>6.2386908855006862E-2</v>
      </c>
      <c r="K33" s="314">
        <v>2.4198958770798897E-2</v>
      </c>
      <c r="L33" s="315">
        <v>2540677565.6489224</v>
      </c>
      <c r="M33" s="315">
        <v>220099521.59025812</v>
      </c>
      <c r="N33" s="314">
        <v>9.4846851694462553E-2</v>
      </c>
      <c r="O33" s="313">
        <v>517398246.12394452</v>
      </c>
      <c r="P33" s="313">
        <v>33062514.886868656</v>
      </c>
      <c r="Q33" s="314">
        <v>6.8263629450632038E-2</v>
      </c>
    </row>
    <row r="34" spans="1:17">
      <c r="A34" s="329"/>
      <c r="B34" s="329"/>
      <c r="C34" s="228" t="s">
        <v>130</v>
      </c>
      <c r="D34" s="313">
        <v>986762555.57281899</v>
      </c>
      <c r="E34" s="313">
        <v>126487335.68318951</v>
      </c>
      <c r="F34" s="317">
        <v>0.14703124390752231</v>
      </c>
      <c r="G34" s="324">
        <v>24.617384008348068</v>
      </c>
      <c r="H34" s="324">
        <v>1.550205810936685</v>
      </c>
      <c r="I34" s="325">
        <v>2.3500943854694469</v>
      </c>
      <c r="J34" s="325">
        <v>4.7961348712364238E-2</v>
      </c>
      <c r="K34" s="317">
        <v>2.0833439226399079E-2</v>
      </c>
      <c r="L34" s="318">
        <v>2318985141.6431651</v>
      </c>
      <c r="M34" s="318">
        <v>338517137.2317853</v>
      </c>
      <c r="N34" s="317">
        <v>0.17092784961825067</v>
      </c>
      <c r="O34" s="313">
        <v>491220917.30954665</v>
      </c>
      <c r="P34" s="313">
        <v>61603476.486670613</v>
      </c>
      <c r="Q34" s="317">
        <v>0.14339147025473922</v>
      </c>
    </row>
    <row r="35" spans="1:17">
      <c r="A35" s="329"/>
      <c r="B35" s="329"/>
      <c r="C35" s="228" t="s">
        <v>166</v>
      </c>
      <c r="D35" s="313">
        <v>929299717.54532838</v>
      </c>
      <c r="E35" s="313">
        <v>41957996.617670178</v>
      </c>
      <c r="F35" s="314">
        <v>4.7285048846577186E-2</v>
      </c>
      <c r="G35" s="322">
        <v>23.183822568523198</v>
      </c>
      <c r="H35" s="322">
        <v>-0.60910918796980695</v>
      </c>
      <c r="I35" s="323">
        <v>3.5976795947252533</v>
      </c>
      <c r="J35" s="323">
        <v>8.6758362609422601E-2</v>
      </c>
      <c r="K35" s="314">
        <v>2.4710996594229578E-2</v>
      </c>
      <c r="L35" s="315">
        <v>3343322631.1967692</v>
      </c>
      <c r="M35" s="315">
        <v>227935743.04965401</v>
      </c>
      <c r="N35" s="314">
        <v>7.3164506121812495E-2</v>
      </c>
      <c r="O35" s="313">
        <v>2631755210.4115167</v>
      </c>
      <c r="P35" s="313">
        <v>116989079.36066961</v>
      </c>
      <c r="Q35" s="314">
        <v>4.652085850694327E-2</v>
      </c>
    </row>
    <row r="36" spans="1:17">
      <c r="A36" s="329"/>
      <c r="B36" s="329"/>
      <c r="C36" s="228" t="s">
        <v>167</v>
      </c>
      <c r="D36" s="313">
        <v>1257629244.938323</v>
      </c>
      <c r="E36" s="313">
        <v>172480485.78865719</v>
      </c>
      <c r="F36" s="317">
        <v>0.15894639728825266</v>
      </c>
      <c r="G36" s="324">
        <v>31.374865095892716</v>
      </c>
      <c r="H36" s="324">
        <v>2.2779909569205188</v>
      </c>
      <c r="I36" s="325">
        <v>2.3529454279429305</v>
      </c>
      <c r="J36" s="325">
        <v>2.5465413130624448E-2</v>
      </c>
      <c r="K36" s="317">
        <v>1.0941195184732034E-2</v>
      </c>
      <c r="L36" s="318">
        <v>2959132981.9249468</v>
      </c>
      <c r="M36" s="318">
        <v>433470931.90572691</v>
      </c>
      <c r="N36" s="317">
        <v>0.17162665602962529</v>
      </c>
      <c r="O36" s="313">
        <v>605605886.46645343</v>
      </c>
      <c r="P36" s="313">
        <v>77602087.625133216</v>
      </c>
      <c r="Q36" s="317">
        <v>0.14697259337040261</v>
      </c>
    </row>
    <row r="37" spans="1:17">
      <c r="A37" s="329"/>
      <c r="B37" s="329"/>
      <c r="C37" s="228" t="s">
        <v>168</v>
      </c>
      <c r="D37" s="313">
        <v>1819602992.1524942</v>
      </c>
      <c r="E37" s="313">
        <v>64362935.870271683</v>
      </c>
      <c r="F37" s="314">
        <v>3.6669021789873545E-2</v>
      </c>
      <c r="G37" s="322">
        <v>45.394776430844729</v>
      </c>
      <c r="H37" s="322">
        <v>-1.6697376007124447</v>
      </c>
      <c r="I37" s="323">
        <v>2.711646975877704</v>
      </c>
      <c r="J37" s="323">
        <v>3.5991036700024903E-2</v>
      </c>
      <c r="K37" s="314">
        <v>1.345129475469338E-2</v>
      </c>
      <c r="L37" s="315">
        <v>4934120950.9683323</v>
      </c>
      <c r="M37" s="315">
        <v>237702469.69423962</v>
      </c>
      <c r="N37" s="314">
        <v>5.0613562365028689E-2</v>
      </c>
      <c r="O37" s="313">
        <v>1006658949.9325888</v>
      </c>
      <c r="P37" s="313">
        <v>30199241.349331021</v>
      </c>
      <c r="Q37" s="314">
        <v>3.0927278497898291E-2</v>
      </c>
    </row>
    <row r="38" spans="1:17">
      <c r="A38" s="329"/>
      <c r="B38" s="329" t="s">
        <v>135</v>
      </c>
      <c r="C38" s="228" t="s">
        <v>127</v>
      </c>
      <c r="D38" s="313">
        <v>766112690.85182428</v>
      </c>
      <c r="E38" s="313">
        <v>17493266.474684834</v>
      </c>
      <c r="F38" s="317">
        <v>2.336736919328462E-2</v>
      </c>
      <c r="G38" s="324">
        <v>19.112693522729085</v>
      </c>
      <c r="H38" s="324">
        <v>-0.96057752460680135</v>
      </c>
      <c r="I38" s="325">
        <v>3.506777056891285</v>
      </c>
      <c r="J38" s="325">
        <v>8.314459372630445E-2</v>
      </c>
      <c r="K38" s="317">
        <v>2.4285490519458781E-2</v>
      </c>
      <c r="L38" s="318">
        <v>2686586407.2724233</v>
      </c>
      <c r="M38" s="318">
        <v>123588643.41896725</v>
      </c>
      <c r="N38" s="317">
        <v>4.8220347735751533E-2</v>
      </c>
      <c r="O38" s="313">
        <v>2285804593.1398931</v>
      </c>
      <c r="P38" s="313">
        <v>65232245.752987385</v>
      </c>
      <c r="Q38" s="317">
        <v>2.9376320852482235E-2</v>
      </c>
    </row>
    <row r="39" spans="1:17">
      <c r="A39" s="329"/>
      <c r="B39" s="329"/>
      <c r="C39" s="228" t="s">
        <v>128</v>
      </c>
      <c r="D39" s="313">
        <v>606817021.97007537</v>
      </c>
      <c r="E39" s="313">
        <v>-17189572.117320895</v>
      </c>
      <c r="F39" s="314">
        <v>-2.7547100111114182E-2</v>
      </c>
      <c r="G39" s="322">
        <v>15.138644619492919</v>
      </c>
      <c r="H39" s="322">
        <v>-1.5932929853359568</v>
      </c>
      <c r="I39" s="323">
        <v>2.8992550080402966</v>
      </c>
      <c r="J39" s="323">
        <v>4.6372003337147305E-3</v>
      </c>
      <c r="K39" s="314">
        <v>1.6020078095867185E-3</v>
      </c>
      <c r="L39" s="315">
        <v>1759317289.9108396</v>
      </c>
      <c r="M39" s="315">
        <v>-46943309.460870266</v>
      </c>
      <c r="N39" s="314">
        <v>-2.5989222971036979E-2</v>
      </c>
      <c r="O39" s="313">
        <v>363157318.49882007</v>
      </c>
      <c r="P39" s="313">
        <v>-11250031.728809595</v>
      </c>
      <c r="Q39" s="314">
        <v>-3.0047571774351856E-2</v>
      </c>
    </row>
    <row r="40" spans="1:17">
      <c r="A40" s="329"/>
      <c r="B40" s="329"/>
      <c r="C40" s="228" t="s">
        <v>129</v>
      </c>
      <c r="D40" s="313">
        <v>962206828.51305687</v>
      </c>
      <c r="E40" s="313">
        <v>62088944.116705298</v>
      </c>
      <c r="F40" s="317">
        <v>6.8978680673969908E-2</v>
      </c>
      <c r="G40" s="324">
        <v>24.004776893069536</v>
      </c>
      <c r="H40" s="324">
        <v>-0.13073132337244431</v>
      </c>
      <c r="I40" s="325">
        <v>2.6404692737164934</v>
      </c>
      <c r="J40" s="325">
        <v>6.2386908855005085E-2</v>
      </c>
      <c r="K40" s="317">
        <v>2.4198958770798203E-2</v>
      </c>
      <c r="L40" s="318">
        <v>2540677565.648922</v>
      </c>
      <c r="M40" s="318">
        <v>220099521.59025621</v>
      </c>
      <c r="N40" s="317">
        <v>9.4846851694461679E-2</v>
      </c>
      <c r="O40" s="313">
        <v>517398246.12394446</v>
      </c>
      <c r="P40" s="313">
        <v>33062514.886868417</v>
      </c>
      <c r="Q40" s="317">
        <v>6.8263629450631524E-2</v>
      </c>
    </row>
    <row r="41" spans="1:17">
      <c r="A41" s="329"/>
      <c r="B41" s="329"/>
      <c r="C41" s="228" t="s">
        <v>130</v>
      </c>
      <c r="D41" s="313">
        <v>986762555.57281899</v>
      </c>
      <c r="E41" s="313">
        <v>126487335.68318927</v>
      </c>
      <c r="F41" s="314">
        <v>0.14703124390752201</v>
      </c>
      <c r="G41" s="322">
        <v>24.617384008348079</v>
      </c>
      <c r="H41" s="322">
        <v>1.5502058109366885</v>
      </c>
      <c r="I41" s="323">
        <v>2.3500943854694456</v>
      </c>
      <c r="J41" s="323">
        <v>4.796134871236335E-2</v>
      </c>
      <c r="K41" s="314">
        <v>2.0833439226398697E-2</v>
      </c>
      <c r="L41" s="315">
        <v>2318985141.6431637</v>
      </c>
      <c r="M41" s="315">
        <v>338517137.23178363</v>
      </c>
      <c r="N41" s="314">
        <v>0.17092784961824978</v>
      </c>
      <c r="O41" s="313">
        <v>491220917.30954665</v>
      </c>
      <c r="P41" s="313">
        <v>61603476.486670554</v>
      </c>
      <c r="Q41" s="314">
        <v>0.14339147025473906</v>
      </c>
    </row>
    <row r="42" spans="1:17">
      <c r="A42" s="329"/>
      <c r="B42" s="329"/>
      <c r="C42" s="228" t="s">
        <v>166</v>
      </c>
      <c r="D42" s="313">
        <v>929299717.54532862</v>
      </c>
      <c r="E42" s="313">
        <v>41957996.617670417</v>
      </c>
      <c r="F42" s="317">
        <v>4.728504884657745E-2</v>
      </c>
      <c r="G42" s="324">
        <v>23.183822568523201</v>
      </c>
      <c r="H42" s="324">
        <v>-0.60910918796981761</v>
      </c>
      <c r="I42" s="325">
        <v>3.5976795947252529</v>
      </c>
      <c r="J42" s="325">
        <v>8.6758362609421269E-2</v>
      </c>
      <c r="K42" s="317">
        <v>2.4710996594229189E-2</v>
      </c>
      <c r="L42" s="318">
        <v>3343322631.1967697</v>
      </c>
      <c r="M42" s="318">
        <v>227935743.04965353</v>
      </c>
      <c r="N42" s="317">
        <v>7.3164506121812328E-2</v>
      </c>
      <c r="O42" s="313">
        <v>2631755210.4115167</v>
      </c>
      <c r="P42" s="313">
        <v>116989079.36066914</v>
      </c>
      <c r="Q42" s="317">
        <v>4.6520858506943069E-2</v>
      </c>
    </row>
    <row r="43" spans="1:17">
      <c r="A43" s="329"/>
      <c r="B43" s="329"/>
      <c r="C43" s="228" t="s">
        <v>167</v>
      </c>
      <c r="D43" s="313">
        <v>1257629244.9383228</v>
      </c>
      <c r="E43" s="313">
        <v>172480485.78865695</v>
      </c>
      <c r="F43" s="314">
        <v>0.15894639728825244</v>
      </c>
      <c r="G43" s="322">
        <v>31.374865095892702</v>
      </c>
      <c r="H43" s="322">
        <v>2.2779909569204868</v>
      </c>
      <c r="I43" s="323">
        <v>2.3529454279429292</v>
      </c>
      <c r="J43" s="323">
        <v>2.5465413130621783E-2</v>
      </c>
      <c r="K43" s="314">
        <v>1.0941195184730884E-2</v>
      </c>
      <c r="L43" s="315">
        <v>2959132981.9249449</v>
      </c>
      <c r="M43" s="315">
        <v>433470931.90572357</v>
      </c>
      <c r="N43" s="314">
        <v>0.17162665602962388</v>
      </c>
      <c r="O43" s="313">
        <v>605605886.46645331</v>
      </c>
      <c r="P43" s="313">
        <v>77602087.625133276</v>
      </c>
      <c r="Q43" s="314">
        <v>0.14697259337040278</v>
      </c>
    </row>
    <row r="44" spans="1:17">
      <c r="A44" s="329"/>
      <c r="B44" s="329"/>
      <c r="C44" s="228" t="s">
        <v>168</v>
      </c>
      <c r="D44" s="313">
        <v>1819602992.1524954</v>
      </c>
      <c r="E44" s="313">
        <v>64362935.870272398</v>
      </c>
      <c r="F44" s="317">
        <v>3.666902178987394E-2</v>
      </c>
      <c r="G44" s="324">
        <v>45.39477643084475</v>
      </c>
      <c r="H44" s="324">
        <v>-1.669737600712466</v>
      </c>
      <c r="I44" s="325">
        <v>2.7116469758777022</v>
      </c>
      <c r="J44" s="325">
        <v>3.5991036700024015E-2</v>
      </c>
      <c r="K44" s="317">
        <v>1.3451294754693052E-2</v>
      </c>
      <c r="L44" s="318">
        <v>4934120950.9683323</v>
      </c>
      <c r="M44" s="318">
        <v>237702469.69424057</v>
      </c>
      <c r="N44" s="317">
        <v>5.0613562365028904E-2</v>
      </c>
      <c r="O44" s="313">
        <v>1006658949.9325888</v>
      </c>
      <c r="P44" s="313">
        <v>30199241.349330783</v>
      </c>
      <c r="Q44" s="317">
        <v>3.0927278497898041E-2</v>
      </c>
    </row>
    <row r="45" spans="1:17">
      <c r="A45" s="329" t="s">
        <v>67</v>
      </c>
      <c r="B45" s="329" t="s">
        <v>133</v>
      </c>
      <c r="C45" s="228" t="s">
        <v>127</v>
      </c>
      <c r="D45" s="313">
        <v>38591203.113813043</v>
      </c>
      <c r="E45" s="313">
        <v>2582824.0631633997</v>
      </c>
      <c r="F45" s="314">
        <v>7.1728417975449016E-2</v>
      </c>
      <c r="G45" s="322">
        <v>25.683152912157325</v>
      </c>
      <c r="H45" s="322">
        <v>1.1492695099160954E-2</v>
      </c>
      <c r="I45" s="323">
        <v>3.6544871883158025</v>
      </c>
      <c r="J45" s="323">
        <v>0.11280932580434078</v>
      </c>
      <c r="K45" s="314">
        <v>3.185194424327057E-2</v>
      </c>
      <c r="L45" s="315">
        <v>141031057.36112267</v>
      </c>
      <c r="M45" s="315">
        <v>13500978.412515342</v>
      </c>
      <c r="N45" s="314">
        <v>0.10586505178873158</v>
      </c>
      <c r="O45" s="313">
        <v>114775218.4288553</v>
      </c>
      <c r="P45" s="313">
        <v>8596917.887499705</v>
      </c>
      <c r="Q45" s="314">
        <v>8.0966806246359865E-2</v>
      </c>
    </row>
    <row r="46" spans="1:17">
      <c r="A46" s="329"/>
      <c r="B46" s="329"/>
      <c r="C46" s="228" t="s">
        <v>128</v>
      </c>
      <c r="D46" s="313">
        <v>18327532.773374513</v>
      </c>
      <c r="E46" s="313">
        <v>-885715.26392119378</v>
      </c>
      <c r="F46" s="317">
        <v>-4.6099194795273121E-2</v>
      </c>
      <c r="G46" s="324">
        <v>12.197308939369929</v>
      </c>
      <c r="H46" s="324">
        <v>-1.5005021891378494</v>
      </c>
      <c r="I46" s="325">
        <v>3.4170877437159461</v>
      </c>
      <c r="J46" s="325">
        <v>2.4802298632056186E-2</v>
      </c>
      <c r="K46" s="317">
        <v>7.3113831467218511E-3</v>
      </c>
      <c r="L46" s="318">
        <v>62626787.612450369</v>
      </c>
      <c r="M46" s="318">
        <v>-2550034.0572544709</v>
      </c>
      <c r="N46" s="317">
        <v>-3.9124860524454887E-2</v>
      </c>
      <c r="O46" s="313">
        <v>13273724.027517557</v>
      </c>
      <c r="P46" s="313">
        <v>-636030.01452844217</v>
      </c>
      <c r="Q46" s="317">
        <v>-4.5725468085623167E-2</v>
      </c>
    </row>
    <row r="47" spans="1:17">
      <c r="A47" s="329"/>
      <c r="B47" s="329"/>
      <c r="C47" s="228" t="s">
        <v>129</v>
      </c>
      <c r="D47" s="313">
        <v>26650904.709737394</v>
      </c>
      <c r="E47" s="313">
        <v>343438.66059858352</v>
      </c>
      <c r="F47" s="314">
        <v>1.3054798206603642E-2</v>
      </c>
      <c r="G47" s="322">
        <v>17.736665500913656</v>
      </c>
      <c r="H47" s="322">
        <v>-1.0188671665058919</v>
      </c>
      <c r="I47" s="323">
        <v>3.2088661923518345</v>
      </c>
      <c r="J47" s="323">
        <v>8.4542696333302469E-2</v>
      </c>
      <c r="K47" s="314">
        <v>2.705952070617498E-2</v>
      </c>
      <c r="L47" s="315">
        <v>85519187.118666604</v>
      </c>
      <c r="M47" s="315">
        <v>3326152.8206323981</v>
      </c>
      <c r="N47" s="314">
        <v>4.0467575495165158E-2</v>
      </c>
      <c r="O47" s="313">
        <v>17703091.905005932</v>
      </c>
      <c r="P47" s="313">
        <v>155032.95372837782</v>
      </c>
      <c r="Q47" s="314">
        <v>8.8347636715165549E-3</v>
      </c>
    </row>
    <row r="48" spans="1:17">
      <c r="A48" s="329"/>
      <c r="B48" s="329"/>
      <c r="C48" s="228" t="s">
        <v>130</v>
      </c>
      <c r="D48" s="313">
        <v>46058468.7786019</v>
      </c>
      <c r="E48" s="313">
        <v>6170899.4973844513</v>
      </c>
      <c r="F48" s="317">
        <v>0.15470733385326266</v>
      </c>
      <c r="G48" s="324">
        <v>30.652755060576201</v>
      </c>
      <c r="H48" s="324">
        <v>2.2154815017902436</v>
      </c>
      <c r="I48" s="325">
        <v>2.4777929377503525</v>
      </c>
      <c r="J48" s="325">
        <v>3.7254621333178584E-2</v>
      </c>
      <c r="K48" s="317">
        <v>1.5264919662425188E-2</v>
      </c>
      <c r="L48" s="318">
        <v>114123348.66321489</v>
      </c>
      <c r="M48" s="318">
        <v>16776207.483659074</v>
      </c>
      <c r="N48" s="317">
        <v>0.17233384853814585</v>
      </c>
      <c r="O48" s="313">
        <v>23057265.447481513</v>
      </c>
      <c r="P48" s="313">
        <v>3098059.7362415232</v>
      </c>
      <c r="Q48" s="317">
        <v>0.15521959045178119</v>
      </c>
    </row>
    <row r="49" spans="1:17">
      <c r="A49" s="329"/>
      <c r="B49" s="329"/>
      <c r="C49" s="228" t="s">
        <v>166</v>
      </c>
      <c r="D49" s="313">
        <v>46965392.152876772</v>
      </c>
      <c r="E49" s="313">
        <v>4179129.1150317416</v>
      </c>
      <c r="F49" s="314">
        <v>9.7674552959561928E-2</v>
      </c>
      <c r="G49" s="322">
        <v>31.256329186845754</v>
      </c>
      <c r="H49" s="322">
        <v>0.75247326152838667</v>
      </c>
      <c r="I49" s="323">
        <v>3.7665595803792504</v>
      </c>
      <c r="J49" s="323">
        <v>0.12436949760428906</v>
      </c>
      <c r="K49" s="314">
        <v>3.4146899194655085E-2</v>
      </c>
      <c r="L49" s="315">
        <v>176897947.75968647</v>
      </c>
      <c r="M49" s="315">
        <v>21062244.844246417</v>
      </c>
      <c r="N49" s="314">
        <v>0.1351567352680102</v>
      </c>
      <c r="O49" s="313">
        <v>132007751.94433188</v>
      </c>
      <c r="P49" s="313">
        <v>11750728.151393443</v>
      </c>
      <c r="Q49" s="314">
        <v>9.7713445591553483E-2</v>
      </c>
    </row>
    <row r="50" spans="1:17">
      <c r="A50" s="329"/>
      <c r="B50" s="329"/>
      <c r="C50" s="228" t="s">
        <v>167</v>
      </c>
      <c r="D50" s="313">
        <v>52405769.459367305</v>
      </c>
      <c r="E50" s="313">
        <v>6096127.6082631797</v>
      </c>
      <c r="F50" s="317">
        <v>0.13163840972606949</v>
      </c>
      <c r="G50" s="324">
        <v>34.876999987140508</v>
      </c>
      <c r="H50" s="324">
        <v>1.8612013947361206</v>
      </c>
      <c r="I50" s="325">
        <v>2.5398157695612076</v>
      </c>
      <c r="J50" s="325">
        <v>3.3827316350530712E-2</v>
      </c>
      <c r="K50" s="317">
        <v>1.3498592264936854E-2</v>
      </c>
      <c r="L50" s="318">
        <v>133100999.6888902</v>
      </c>
      <c r="M50" s="318">
        <v>17049571.937701359</v>
      </c>
      <c r="N50" s="317">
        <v>0.14691393521030335</v>
      </c>
      <c r="O50" s="313">
        <v>26528445.614483953</v>
      </c>
      <c r="P50" s="313">
        <v>3053591.4984225668</v>
      </c>
      <c r="Q50" s="317">
        <v>0.13007925345671537</v>
      </c>
    </row>
    <row r="51" spans="1:17">
      <c r="A51" s="329"/>
      <c r="B51" s="329"/>
      <c r="C51" s="228" t="s">
        <v>168</v>
      </c>
      <c r="D51" s="313">
        <v>50843956.533047199</v>
      </c>
      <c r="E51" s="313">
        <v>-271411.46225700527</v>
      </c>
      <c r="F51" s="314">
        <v>-5.3097820264531581E-3</v>
      </c>
      <c r="G51" s="322">
        <v>33.837584862181487</v>
      </c>
      <c r="H51" s="322">
        <v>-2.6043876353743372</v>
      </c>
      <c r="I51" s="323">
        <v>3.2607115553501784</v>
      </c>
      <c r="J51" s="323">
        <v>6.7470692548278421E-2</v>
      </c>
      <c r="K51" s="314">
        <v>2.1129221204151966E-2</v>
      </c>
      <c r="L51" s="315">
        <v>165787476.58702919</v>
      </c>
      <c r="M51" s="315">
        <v>2563794.7872673571</v>
      </c>
      <c r="N51" s="314">
        <v>1.570724761871594E-2</v>
      </c>
      <c r="O51" s="313">
        <v>35019580.69135046</v>
      </c>
      <c r="P51" s="313">
        <v>-261732.50072813779</v>
      </c>
      <c r="Q51" s="314">
        <v>-7.4184455466046054E-3</v>
      </c>
    </row>
    <row r="52" spans="1:17">
      <c r="A52" s="329"/>
      <c r="B52" s="329" t="s">
        <v>134</v>
      </c>
      <c r="C52" s="228" t="s">
        <v>127</v>
      </c>
      <c r="D52" s="313">
        <v>585356349.93933833</v>
      </c>
      <c r="E52" s="313">
        <v>13339381.179552794</v>
      </c>
      <c r="F52" s="317">
        <v>2.3319904667294184E-2</v>
      </c>
      <c r="G52" s="324">
        <v>26.24376843406786</v>
      </c>
      <c r="H52" s="324">
        <v>-0.82224654630189065</v>
      </c>
      <c r="I52" s="325">
        <v>3.5427315020703376</v>
      </c>
      <c r="J52" s="325">
        <v>7.6746858460059464E-2</v>
      </c>
      <c r="K52" s="317">
        <v>2.2142873195224989E-2</v>
      </c>
      <c r="L52" s="318">
        <v>2073760380.8670022</v>
      </c>
      <c r="M52" s="318">
        <v>91158351.261085272</v>
      </c>
      <c r="N52" s="317">
        <v>4.5979147554491749E-2</v>
      </c>
      <c r="O52" s="313">
        <v>1737775087.3492553</v>
      </c>
      <c r="P52" s="313">
        <v>51050319.75123477</v>
      </c>
      <c r="Q52" s="317">
        <v>3.0265945417955145E-2</v>
      </c>
    </row>
    <row r="53" spans="1:17">
      <c r="A53" s="329"/>
      <c r="B53" s="329"/>
      <c r="C53" s="228" t="s">
        <v>128</v>
      </c>
      <c r="D53" s="313">
        <v>266662725.92937654</v>
      </c>
      <c r="E53" s="313">
        <v>-13632246.435782015</v>
      </c>
      <c r="F53" s="314">
        <v>-4.8635358389598218E-2</v>
      </c>
      <c r="G53" s="322">
        <v>11.955511937323482</v>
      </c>
      <c r="H53" s="322">
        <v>-1.3071504228618327</v>
      </c>
      <c r="I53" s="323">
        <v>3.2937204656863153</v>
      </c>
      <c r="J53" s="323">
        <v>-2.3811455736043374E-2</v>
      </c>
      <c r="K53" s="314">
        <v>-7.1774609257819746E-3</v>
      </c>
      <c r="L53" s="315">
        <v>878312477.82928836</v>
      </c>
      <c r="M53" s="315">
        <v>-51575040.406323075</v>
      </c>
      <c r="N53" s="314">
        <v>-5.5463740930927499E-2</v>
      </c>
      <c r="O53" s="313">
        <v>193229447.52295318</v>
      </c>
      <c r="P53" s="313">
        <v>-10576182.820379853</v>
      </c>
      <c r="Q53" s="314">
        <v>-5.1893477145666229E-2</v>
      </c>
    </row>
    <row r="54" spans="1:17">
      <c r="A54" s="329"/>
      <c r="B54" s="329"/>
      <c r="C54" s="228" t="s">
        <v>129</v>
      </c>
      <c r="D54" s="313">
        <v>414452288.00065845</v>
      </c>
      <c r="E54" s="313">
        <v>18507663.661512136</v>
      </c>
      <c r="F54" s="317">
        <v>4.6743060831808139E-2</v>
      </c>
      <c r="G54" s="324">
        <v>18.581484380217393</v>
      </c>
      <c r="H54" s="324">
        <v>-0.15334993246990436</v>
      </c>
      <c r="I54" s="325">
        <v>3.0971654434006761</v>
      </c>
      <c r="J54" s="325">
        <v>5.9179184512520244E-2</v>
      </c>
      <c r="K54" s="317">
        <v>1.9479740679991975E-2</v>
      </c>
      <c r="L54" s="318">
        <v>1283627304.3339841</v>
      </c>
      <c r="M54" s="318">
        <v>80752976.311024666</v>
      </c>
      <c r="N54" s="317">
        <v>6.7133344215392812E-2</v>
      </c>
      <c r="O54" s="313">
        <v>277585262.37860674</v>
      </c>
      <c r="P54" s="313">
        <v>14828644.129442871</v>
      </c>
      <c r="Q54" s="317">
        <v>5.6434902489806489E-2</v>
      </c>
    </row>
    <row r="55" spans="1:17">
      <c r="A55" s="329"/>
      <c r="B55" s="329"/>
      <c r="C55" s="228" t="s">
        <v>130</v>
      </c>
      <c r="D55" s="313">
        <v>663784711.59156728</v>
      </c>
      <c r="E55" s="313">
        <v>75881796.145430923</v>
      </c>
      <c r="F55" s="314">
        <v>0.12907198476443549</v>
      </c>
      <c r="G55" s="322">
        <v>29.760012448637323</v>
      </c>
      <c r="H55" s="322">
        <v>1.9423252374203628</v>
      </c>
      <c r="I55" s="323">
        <v>2.4592400809962354</v>
      </c>
      <c r="J55" s="323">
        <v>5.1567387875581794E-2</v>
      </c>
      <c r="K55" s="314">
        <v>2.1417939416318182E-2</v>
      </c>
      <c r="L55" s="315">
        <v>1632405967.8985085</v>
      </c>
      <c r="M55" s="315">
        <v>216928172.17282557</v>
      </c>
      <c r="N55" s="314">
        <v>0.15325438013078227</v>
      </c>
      <c r="O55" s="313">
        <v>332266706.81072772</v>
      </c>
      <c r="P55" s="313">
        <v>38092779.637205362</v>
      </c>
      <c r="Q55" s="314">
        <v>0.12949067241685167</v>
      </c>
    </row>
    <row r="56" spans="1:17">
      <c r="A56" s="329"/>
      <c r="B56" s="329"/>
      <c r="C56" s="228" t="s">
        <v>166</v>
      </c>
      <c r="D56" s="313">
        <v>697987814.59230816</v>
      </c>
      <c r="E56" s="313">
        <v>28398081.20278132</v>
      </c>
      <c r="F56" s="317">
        <v>4.2411165803017223E-2</v>
      </c>
      <c r="G56" s="324">
        <v>31.29346863301296</v>
      </c>
      <c r="H56" s="324">
        <v>-0.38937775861809598</v>
      </c>
      <c r="I56" s="325">
        <v>3.6408128177894548</v>
      </c>
      <c r="J56" s="325">
        <v>8.3255882773447976E-2</v>
      </c>
      <c r="K56" s="317">
        <v>2.3402544019460191E-2</v>
      </c>
      <c r="L56" s="318">
        <v>2541242982.0285249</v>
      </c>
      <c r="M56" s="318">
        <v>159139382.39309454</v>
      </c>
      <c r="N56" s="317">
        <v>6.680623899709906E-2</v>
      </c>
      <c r="O56" s="313">
        <v>1970441574.2319767</v>
      </c>
      <c r="P56" s="313">
        <v>81400180.665388346</v>
      </c>
      <c r="Q56" s="317">
        <v>4.3090734243626833E-2</v>
      </c>
    </row>
    <row r="57" spans="1:17">
      <c r="A57" s="329"/>
      <c r="B57" s="329"/>
      <c r="C57" s="228" t="s">
        <v>167</v>
      </c>
      <c r="D57" s="313">
        <v>761601609.97717953</v>
      </c>
      <c r="E57" s="313">
        <v>79483096.101624608</v>
      </c>
      <c r="F57" s="314">
        <v>0.11652388035919141</v>
      </c>
      <c r="G57" s="322">
        <v>34.145518867824201</v>
      </c>
      <c r="H57" s="322">
        <v>1.8698506215271422</v>
      </c>
      <c r="I57" s="323">
        <v>2.5181400721880927</v>
      </c>
      <c r="J57" s="323">
        <v>4.1295943658272272E-2</v>
      </c>
      <c r="K57" s="314">
        <v>1.6672806811942702E-2</v>
      </c>
      <c r="L57" s="315">
        <v>1917819533.1265025</v>
      </c>
      <c r="M57" s="315">
        <v>228318297.07234764</v>
      </c>
      <c r="N57" s="314">
        <v>0.13513946731734097</v>
      </c>
      <c r="O57" s="313">
        <v>386824236.82526535</v>
      </c>
      <c r="P57" s="313">
        <v>40212086.626477003</v>
      </c>
      <c r="Q57" s="314">
        <v>0.11601464808263254</v>
      </c>
    </row>
    <row r="58" spans="1:17">
      <c r="A58" s="329"/>
      <c r="B58" s="329"/>
      <c r="C58" s="228" t="s">
        <v>168</v>
      </c>
      <c r="D58" s="313">
        <v>769976215.2899344</v>
      </c>
      <c r="E58" s="313">
        <v>9270963.2508175373</v>
      </c>
      <c r="F58" s="317">
        <v>1.218732646575813E-2</v>
      </c>
      <c r="G58" s="324">
        <v>34.52098451806858</v>
      </c>
      <c r="H58" s="324">
        <v>-1.4731570403140708</v>
      </c>
      <c r="I58" s="325">
        <v>3.1367414342871913</v>
      </c>
      <c r="J58" s="325">
        <v>2.2441416133791137E-2</v>
      </c>
      <c r="K58" s="317">
        <v>7.2059262123042337E-3</v>
      </c>
      <c r="L58" s="318">
        <v>2415216297.9155722</v>
      </c>
      <c r="M58" s="318">
        <v>46151917.680763721</v>
      </c>
      <c r="N58" s="317">
        <v>1.9481073653299957E-2</v>
      </c>
      <c r="O58" s="313">
        <v>532407732.35529232</v>
      </c>
      <c r="P58" s="313">
        <v>7424907.9167305827</v>
      </c>
      <c r="Q58" s="317">
        <v>1.4143144444146502E-2</v>
      </c>
    </row>
    <row r="59" spans="1:17">
      <c r="A59" s="329"/>
      <c r="B59" s="329" t="s">
        <v>135</v>
      </c>
      <c r="C59" s="228" t="s">
        <v>127</v>
      </c>
      <c r="D59" s="313">
        <v>585356349.93933821</v>
      </c>
      <c r="E59" s="313">
        <v>13339381.179552794</v>
      </c>
      <c r="F59" s="314">
        <v>2.3319904667294188E-2</v>
      </c>
      <c r="G59" s="322">
        <v>26.243768434067864</v>
      </c>
      <c r="H59" s="322">
        <v>-0.82224654630187644</v>
      </c>
      <c r="I59" s="323">
        <v>3.5427315020703358</v>
      </c>
      <c r="J59" s="323">
        <v>7.674685846005902E-2</v>
      </c>
      <c r="K59" s="314">
        <v>2.2142873195224868E-2</v>
      </c>
      <c r="L59" s="315">
        <v>2073760380.8670008</v>
      </c>
      <c r="M59" s="315">
        <v>91158351.261085033</v>
      </c>
      <c r="N59" s="314">
        <v>4.5979147554491652E-2</v>
      </c>
      <c r="O59" s="313">
        <v>1737775087.3492553</v>
      </c>
      <c r="P59" s="313">
        <v>51050319.75123477</v>
      </c>
      <c r="Q59" s="314">
        <v>3.0265945417955145E-2</v>
      </c>
    </row>
    <row r="60" spans="1:17">
      <c r="A60" s="329"/>
      <c r="B60" s="329"/>
      <c r="C60" s="228" t="s">
        <v>128</v>
      </c>
      <c r="D60" s="313">
        <v>266662725.92937657</v>
      </c>
      <c r="E60" s="313">
        <v>-13632246.435781926</v>
      </c>
      <c r="F60" s="317">
        <v>-4.8635358389597913E-2</v>
      </c>
      <c r="G60" s="324">
        <v>11.955511937323486</v>
      </c>
      <c r="H60" s="324">
        <v>-1.3071504228618256</v>
      </c>
      <c r="I60" s="325">
        <v>3.293720465686313</v>
      </c>
      <c r="J60" s="325">
        <v>-2.3811455736047371E-2</v>
      </c>
      <c r="K60" s="317">
        <v>-7.177460925783175E-3</v>
      </c>
      <c r="L60" s="318">
        <v>878312477.82928789</v>
      </c>
      <c r="M60" s="318">
        <v>-51575040.406323791</v>
      </c>
      <c r="N60" s="317">
        <v>-5.5463740930928256E-2</v>
      </c>
      <c r="O60" s="313">
        <v>193229447.52295327</v>
      </c>
      <c r="P60" s="313">
        <v>-10576182.820379794</v>
      </c>
      <c r="Q60" s="317">
        <v>-5.1893477145665931E-2</v>
      </c>
    </row>
    <row r="61" spans="1:17">
      <c r="A61" s="329"/>
      <c r="B61" s="329"/>
      <c r="C61" s="228" t="s">
        <v>129</v>
      </c>
      <c r="D61" s="313">
        <v>414452288.00065857</v>
      </c>
      <c r="E61" s="313">
        <v>18507663.661512136</v>
      </c>
      <c r="F61" s="314">
        <v>4.6743060831808118E-2</v>
      </c>
      <c r="G61" s="322">
        <v>18.581484380217404</v>
      </c>
      <c r="H61" s="322">
        <v>-0.15334993246989725</v>
      </c>
      <c r="I61" s="323">
        <v>3.0971654434006752</v>
      </c>
      <c r="J61" s="323">
        <v>5.9179184512518468E-2</v>
      </c>
      <c r="K61" s="314">
        <v>1.9479740679991385E-2</v>
      </c>
      <c r="L61" s="315">
        <v>1283627304.3339841</v>
      </c>
      <c r="M61" s="315">
        <v>80752976.311023951</v>
      </c>
      <c r="N61" s="314">
        <v>6.7133344215392174E-2</v>
      </c>
      <c r="O61" s="313">
        <v>277585262.37860668</v>
      </c>
      <c r="P61" s="313">
        <v>14828644.129442841</v>
      </c>
      <c r="Q61" s="314">
        <v>5.6434902489806378E-2</v>
      </c>
    </row>
    <row r="62" spans="1:17">
      <c r="A62" s="329"/>
      <c r="B62" s="329"/>
      <c r="C62" s="228" t="s">
        <v>130</v>
      </c>
      <c r="D62" s="313">
        <v>663784711.5915674</v>
      </c>
      <c r="E62" s="313">
        <v>75881796.145431638</v>
      </c>
      <c r="F62" s="317">
        <v>0.12907198476443685</v>
      </c>
      <c r="G62" s="324">
        <v>29.760012448637333</v>
      </c>
      <c r="H62" s="324">
        <v>1.9423252374204019</v>
      </c>
      <c r="I62" s="325">
        <v>2.4592400809962354</v>
      </c>
      <c r="J62" s="325">
        <v>5.1567387875579129E-2</v>
      </c>
      <c r="K62" s="317">
        <v>2.1417939416317051E-2</v>
      </c>
      <c r="L62" s="318">
        <v>1632405967.898509</v>
      </c>
      <c r="M62" s="318">
        <v>216928172.17282581</v>
      </c>
      <c r="N62" s="317">
        <v>0.15325438013078241</v>
      </c>
      <c r="O62" s="313">
        <v>332266706.81072766</v>
      </c>
      <c r="P62" s="313">
        <v>38092779.637205422</v>
      </c>
      <c r="Q62" s="317">
        <v>0.12949067241685192</v>
      </c>
    </row>
    <row r="63" spans="1:17">
      <c r="A63" s="329"/>
      <c r="B63" s="329"/>
      <c r="C63" s="228" t="s">
        <v>166</v>
      </c>
      <c r="D63" s="313">
        <v>697987814.59230804</v>
      </c>
      <c r="E63" s="313">
        <v>28398081.20278132</v>
      </c>
      <c r="F63" s="314">
        <v>4.241116580301723E-2</v>
      </c>
      <c r="G63" s="322">
        <v>31.293468633012946</v>
      </c>
      <c r="H63" s="322">
        <v>-0.3893777586181244</v>
      </c>
      <c r="I63" s="323">
        <v>3.6408128177894543</v>
      </c>
      <c r="J63" s="323">
        <v>8.3255882773446199E-2</v>
      </c>
      <c r="K63" s="314">
        <v>2.3402544019459681E-2</v>
      </c>
      <c r="L63" s="315">
        <v>2541242982.0285244</v>
      </c>
      <c r="M63" s="315">
        <v>159139382.39309359</v>
      </c>
      <c r="N63" s="314">
        <v>6.6806238997098644E-2</v>
      </c>
      <c r="O63" s="313">
        <v>1970441574.2319777</v>
      </c>
      <c r="P63" s="313">
        <v>81400180.665389299</v>
      </c>
      <c r="Q63" s="314">
        <v>4.3090734243627339E-2</v>
      </c>
    </row>
    <row r="64" spans="1:17">
      <c r="A64" s="329"/>
      <c r="B64" s="329"/>
      <c r="C64" s="228" t="s">
        <v>167</v>
      </c>
      <c r="D64" s="313">
        <v>761601609.97717977</v>
      </c>
      <c r="E64" s="313">
        <v>79483096.101624727</v>
      </c>
      <c r="F64" s="317">
        <v>0.11652388035919156</v>
      </c>
      <c r="G64" s="324">
        <v>34.145518867824201</v>
      </c>
      <c r="H64" s="324">
        <v>1.8698506215271209</v>
      </c>
      <c r="I64" s="325">
        <v>2.5181400721880935</v>
      </c>
      <c r="J64" s="325">
        <v>4.1295943658273604E-2</v>
      </c>
      <c r="K64" s="317">
        <v>1.667280681194324E-2</v>
      </c>
      <c r="L64" s="318">
        <v>1917819533.1265037</v>
      </c>
      <c r="M64" s="318">
        <v>228318297.07234883</v>
      </c>
      <c r="N64" s="317">
        <v>0.13513946731734167</v>
      </c>
      <c r="O64" s="313">
        <v>386824236.82526547</v>
      </c>
      <c r="P64" s="313">
        <v>40212086.626477361</v>
      </c>
      <c r="Q64" s="317">
        <v>0.11601464808263365</v>
      </c>
    </row>
    <row r="65" spans="1:17">
      <c r="A65" s="329"/>
      <c r="B65" s="329"/>
      <c r="C65" s="228" t="s">
        <v>168</v>
      </c>
      <c r="D65" s="313">
        <v>769976215.28993416</v>
      </c>
      <c r="E65" s="313">
        <v>9270963.2508167028</v>
      </c>
      <c r="F65" s="314">
        <v>1.2187326465757023E-2</v>
      </c>
      <c r="G65" s="322">
        <v>34.520984518068559</v>
      </c>
      <c r="H65" s="322">
        <v>-1.4731570403141419</v>
      </c>
      <c r="I65" s="323">
        <v>3.1367414342871918</v>
      </c>
      <c r="J65" s="323">
        <v>2.2441416133793357E-2</v>
      </c>
      <c r="K65" s="314">
        <v>7.2059262123049502E-3</v>
      </c>
      <c r="L65" s="315">
        <v>2415216297.9155717</v>
      </c>
      <c r="M65" s="315">
        <v>46151917.680762768</v>
      </c>
      <c r="N65" s="314">
        <v>1.9481073653299551E-2</v>
      </c>
      <c r="O65" s="313">
        <v>532407732.35529238</v>
      </c>
      <c r="P65" s="313">
        <v>7424907.9167306423</v>
      </c>
      <c r="Q65" s="314">
        <v>1.4143144444146615E-2</v>
      </c>
    </row>
    <row r="66" spans="1:17">
      <c r="A66" s="329" t="s">
        <v>68</v>
      </c>
      <c r="B66" s="329" t="s">
        <v>133</v>
      </c>
      <c r="C66" s="228" t="s">
        <v>127</v>
      </c>
      <c r="D66" s="313">
        <v>75844.822287415474</v>
      </c>
      <c r="E66" s="313">
        <v>-4274.2944177468889</v>
      </c>
      <c r="F66" s="317">
        <v>-5.3349245392660213E-2</v>
      </c>
      <c r="G66" s="324">
        <v>50.916077235511793</v>
      </c>
      <c r="H66" s="324">
        <v>-10.168558566789173</v>
      </c>
      <c r="I66" s="325">
        <v>6.3801289405506179</v>
      </c>
      <c r="J66" s="325">
        <v>-0.22787754020050421</v>
      </c>
      <c r="K66" s="317">
        <v>-3.448506608828291E-2</v>
      </c>
      <c r="L66" s="318">
        <v>483899.74566685798</v>
      </c>
      <c r="M66" s="318">
        <v>-45527.896752910397</v>
      </c>
      <c r="N66" s="317">
        <v>-8.5994559227817194E-2</v>
      </c>
      <c r="O66" s="313">
        <v>227573.44940304756</v>
      </c>
      <c r="P66" s="313">
        <v>-13863.246249717311</v>
      </c>
      <c r="Q66" s="317">
        <v>-5.7419797815885791E-2</v>
      </c>
    </row>
    <row r="67" spans="1:17">
      <c r="A67" s="329"/>
      <c r="B67" s="329"/>
      <c r="C67" s="228" t="s">
        <v>128</v>
      </c>
      <c r="D67" s="313">
        <v>414.47989892959595</v>
      </c>
      <c r="E67" s="313">
        <v>53.963114500045776</v>
      </c>
      <c r="F67" s="314">
        <v>0.14968266896486451</v>
      </c>
      <c r="G67" s="322">
        <v>0.27824826942693032</v>
      </c>
      <c r="H67" s="322">
        <v>3.3820778969285703E-3</v>
      </c>
      <c r="I67" s="323">
        <v>4.687045462153308</v>
      </c>
      <c r="J67" s="323">
        <v>1.8656914041292438E-2</v>
      </c>
      <c r="K67" s="314">
        <v>3.9964355685084621E-3</v>
      </c>
      <c r="L67" s="315">
        <v>1942.6861294317246</v>
      </c>
      <c r="M67" s="315">
        <v>259.65370159864437</v>
      </c>
      <c r="N67" s="314">
        <v>0.15427730167561354</v>
      </c>
      <c r="O67" s="313">
        <v>414.47989892959595</v>
      </c>
      <c r="P67" s="313">
        <v>53.963114500045776</v>
      </c>
      <c r="Q67" s="314">
        <v>0.14968266896486451</v>
      </c>
    </row>
    <row r="68" spans="1:17">
      <c r="A68" s="329"/>
      <c r="B68" s="329"/>
      <c r="C68" s="228" t="s">
        <v>129</v>
      </c>
      <c r="D68" s="313">
        <v>76.391691899299616</v>
      </c>
      <c r="E68" s="313">
        <v>51.486629235744473</v>
      </c>
      <c r="F68" s="317">
        <v>2.0673157876084165</v>
      </c>
      <c r="G68" s="324">
        <v>5.1283201246837579E-2</v>
      </c>
      <c r="H68" s="324">
        <v>3.2295015343151427E-2</v>
      </c>
      <c r="I68" s="325">
        <v>3.0113207547169814</v>
      </c>
      <c r="J68" s="325">
        <v>4.4408920985006262E-16</v>
      </c>
      <c r="K68" s="317">
        <v>1.4747323384745188E-16</v>
      </c>
      <c r="L68" s="318">
        <v>230.03988730430603</v>
      </c>
      <c r="M68" s="318">
        <v>155.04275520801545</v>
      </c>
      <c r="N68" s="317">
        <v>2.0673157876084169</v>
      </c>
      <c r="O68" s="313">
        <v>57.654107093811035</v>
      </c>
      <c r="P68" s="313">
        <v>38.857833385467529</v>
      </c>
      <c r="Q68" s="317">
        <v>2.0673157876084165</v>
      </c>
    </row>
    <row r="69" spans="1:17">
      <c r="A69" s="329"/>
      <c r="B69" s="329"/>
      <c r="C69" s="228" t="s">
        <v>130</v>
      </c>
      <c r="D69" s="313">
        <v>1538.1096126437187</v>
      </c>
      <c r="E69" s="313">
        <v>-234.40452462434769</v>
      </c>
      <c r="F69" s="314">
        <v>-0.13224409311940935</v>
      </c>
      <c r="G69" s="322">
        <v>1.0325623486501994</v>
      </c>
      <c r="H69" s="322">
        <v>-0.31884272147675441</v>
      </c>
      <c r="I69" s="323">
        <v>2.7137133870071279</v>
      </c>
      <c r="J69" s="323">
        <v>3.7454207714553434E-3</v>
      </c>
      <c r="K69" s="314">
        <v>1.3820904225144714E-3</v>
      </c>
      <c r="L69" s="315">
        <v>4173.9886465156078</v>
      </c>
      <c r="M69" s="315">
        <v>-629.46788518071207</v>
      </c>
      <c r="N69" s="314">
        <v>-0.13104477599142927</v>
      </c>
      <c r="O69" s="313">
        <v>770.46588504314423</v>
      </c>
      <c r="P69" s="313">
        <v>-115.79118359088898</v>
      </c>
      <c r="Q69" s="314">
        <v>-0.13065191544182</v>
      </c>
    </row>
    <row r="70" spans="1:17">
      <c r="A70" s="329"/>
      <c r="B70" s="329"/>
      <c r="C70" s="228" t="s">
        <v>166</v>
      </c>
      <c r="D70" s="313">
        <v>146814.22794231767</v>
      </c>
      <c r="E70" s="313">
        <v>18529.287609016654</v>
      </c>
      <c r="F70" s="317">
        <v>0.14443852537075005</v>
      </c>
      <c r="G70" s="324">
        <v>98.559194203865928</v>
      </c>
      <c r="H70" s="324">
        <v>0.7518395869036425</v>
      </c>
      <c r="I70" s="325">
        <v>6.1481228957390934</v>
      </c>
      <c r="J70" s="325">
        <v>-6.0919343598855313E-2</v>
      </c>
      <c r="K70" s="317">
        <v>-9.8113913951004064E-3</v>
      </c>
      <c r="L70" s="318">
        <v>902631.91623242141</v>
      </c>
      <c r="M70" s="318">
        <v>106105.30303200695</v>
      </c>
      <c r="N70" s="317">
        <v>0.13320999107070605</v>
      </c>
      <c r="O70" s="313">
        <v>380056.00040519238</v>
      </c>
      <c r="P70" s="313">
        <v>35908.930522779352</v>
      </c>
      <c r="Q70" s="317">
        <v>0.10434181681409808</v>
      </c>
    </row>
    <row r="71" spans="1:17">
      <c r="A71" s="329"/>
      <c r="B71" s="329"/>
      <c r="C71" s="228" t="s">
        <v>167</v>
      </c>
      <c r="D71" s="313">
        <v>1601.5002637058496</v>
      </c>
      <c r="E71" s="313">
        <v>-869.69589884579182</v>
      </c>
      <c r="F71" s="314">
        <v>-0.35193316986531109</v>
      </c>
      <c r="G71" s="322">
        <v>1.0751177029663816</v>
      </c>
      <c r="H71" s="322">
        <v>-0.80897842531487729</v>
      </c>
      <c r="I71" s="323">
        <v>2.6639692808706354</v>
      </c>
      <c r="J71" s="323">
        <v>0.33184176572787161</v>
      </c>
      <c r="K71" s="314">
        <v>0.14229143285398677</v>
      </c>
      <c r="L71" s="315">
        <v>4266.347505818605</v>
      </c>
      <c r="M71" s="315">
        <v>-1496.7970601832876</v>
      </c>
      <c r="N71" s="314">
        <v>-0.25971881202030495</v>
      </c>
      <c r="O71" s="313">
        <v>787.65657007694244</v>
      </c>
      <c r="P71" s="313">
        <v>-288.0735901594162</v>
      </c>
      <c r="Q71" s="314">
        <v>-0.26779354229142455</v>
      </c>
    </row>
    <row r="72" spans="1:17">
      <c r="A72" s="329"/>
      <c r="B72" s="329"/>
      <c r="C72" s="228" t="s">
        <v>168</v>
      </c>
      <c r="D72" s="313">
        <v>544.73066160678866</v>
      </c>
      <c r="E72" s="313">
        <v>140.03489111661912</v>
      </c>
      <c r="F72" s="317">
        <v>0.34602509175474744</v>
      </c>
      <c r="G72" s="324">
        <v>0.36568809316762946</v>
      </c>
      <c r="H72" s="324">
        <v>5.7138838411170845E-2</v>
      </c>
      <c r="I72" s="325">
        <v>4.3831270707198033</v>
      </c>
      <c r="J72" s="325">
        <v>-0.15097644131141408</v>
      </c>
      <c r="K72" s="317">
        <v>-3.3297969689222787E-2</v>
      </c>
      <c r="L72" s="318">
        <v>2387.6237091398239</v>
      </c>
      <c r="M72" s="318">
        <v>552.6911948561667</v>
      </c>
      <c r="N72" s="317">
        <v>0.30120518904856447</v>
      </c>
      <c r="O72" s="313">
        <v>525.99307680130005</v>
      </c>
      <c r="P72" s="313">
        <v>127.40609526634216</v>
      </c>
      <c r="Q72" s="317">
        <v>0.31964439675300349</v>
      </c>
    </row>
    <row r="73" spans="1:17">
      <c r="A73" s="329"/>
      <c r="B73" s="329" t="s">
        <v>134</v>
      </c>
      <c r="C73" s="228" t="s">
        <v>127</v>
      </c>
      <c r="D73" s="313">
        <v>1061437.1537292427</v>
      </c>
      <c r="E73" s="313">
        <v>-137847.02799206297</v>
      </c>
      <c r="F73" s="314">
        <v>-0.11494108743618565</v>
      </c>
      <c r="G73" s="322">
        <v>54.36979986827626</v>
      </c>
      <c r="H73" s="322">
        <v>-5.0869658644207476</v>
      </c>
      <c r="I73" s="323">
        <v>6.4493134167082999</v>
      </c>
      <c r="J73" s="323">
        <v>1.8539208865513856E-2</v>
      </c>
      <c r="K73" s="314">
        <v>2.8828890995588018E-3</v>
      </c>
      <c r="L73" s="315">
        <v>6845540.8765386753</v>
      </c>
      <c r="M73" s="315">
        <v>-866784.90714853816</v>
      </c>
      <c r="N73" s="314">
        <v>-0.11238956074468807</v>
      </c>
      <c r="O73" s="313">
        <v>3193657.4789053854</v>
      </c>
      <c r="P73" s="313">
        <v>-409789.47918688506</v>
      </c>
      <c r="Q73" s="314">
        <v>-0.11372152384999583</v>
      </c>
    </row>
    <row r="74" spans="1:17">
      <c r="A74" s="329"/>
      <c r="B74" s="329"/>
      <c r="C74" s="228" t="s">
        <v>128</v>
      </c>
      <c r="D74" s="313">
        <v>5793.0612640380859</v>
      </c>
      <c r="E74" s="313">
        <v>-1151.4166808784021</v>
      </c>
      <c r="F74" s="317">
        <v>-0.16580320220057213</v>
      </c>
      <c r="G74" s="324">
        <v>0.29673691037082156</v>
      </c>
      <c r="H74" s="324">
        <v>-4.7548626451785481E-2</v>
      </c>
      <c r="I74" s="325">
        <v>4.5940537805498209</v>
      </c>
      <c r="J74" s="325">
        <v>0.42850359573106722</v>
      </c>
      <c r="K74" s="317">
        <v>0.10286842715104913</v>
      </c>
      <c r="L74" s="318">
        <v>26613.635001010894</v>
      </c>
      <c r="M74" s="318">
        <v>-2313.9363859057412</v>
      </c>
      <c r="N74" s="317">
        <v>-7.9990689676503177E-2</v>
      </c>
      <c r="O74" s="313">
        <v>5793.0612640380859</v>
      </c>
      <c r="P74" s="313">
        <v>-889.01576137542725</v>
      </c>
      <c r="Q74" s="317">
        <v>-0.13304482393637351</v>
      </c>
    </row>
    <row r="75" spans="1:17">
      <c r="A75" s="329"/>
      <c r="B75" s="329"/>
      <c r="C75" s="228" t="s">
        <v>129</v>
      </c>
      <c r="D75" s="313">
        <v>602.39441925287247</v>
      </c>
      <c r="E75" s="313">
        <v>-178.06208528280251</v>
      </c>
      <c r="F75" s="314">
        <v>-0.22815119644462292</v>
      </c>
      <c r="G75" s="322">
        <v>3.0856338410121038E-2</v>
      </c>
      <c r="H75" s="322">
        <v>-7.8362586089903291E-3</v>
      </c>
      <c r="I75" s="323">
        <v>3.0636112707391354</v>
      </c>
      <c r="J75" s="323">
        <v>-0.26263088426638692</v>
      </c>
      <c r="K75" s="314">
        <v>-7.89572352305032E-2</v>
      </c>
      <c r="L75" s="315">
        <v>1845.5023322534562</v>
      </c>
      <c r="M75" s="315">
        <v>-750.4849932813645</v>
      </c>
      <c r="N75" s="314">
        <v>-0.2890942439893272</v>
      </c>
      <c r="O75" s="313">
        <v>454.7882866859436</v>
      </c>
      <c r="P75" s="313">
        <v>-134.23549032211304</v>
      </c>
      <c r="Q75" s="314">
        <v>-0.22789485851311733</v>
      </c>
    </row>
    <row r="76" spans="1:17">
      <c r="A76" s="329"/>
      <c r="B76" s="329"/>
      <c r="C76" s="228" t="s">
        <v>130</v>
      </c>
      <c r="D76" s="313">
        <v>25100.726103544235</v>
      </c>
      <c r="E76" s="313">
        <v>-21869.042130815535</v>
      </c>
      <c r="F76" s="317">
        <v>-0.46559825506691954</v>
      </c>
      <c r="G76" s="324">
        <v>1.2857298710557843</v>
      </c>
      <c r="H76" s="324">
        <v>-1.042884604973696</v>
      </c>
      <c r="I76" s="325">
        <v>2.7212806276397385</v>
      </c>
      <c r="J76" s="325">
        <v>-0.67295989202481588</v>
      </c>
      <c r="K76" s="317">
        <v>-0.19826523433622878</v>
      </c>
      <c r="L76" s="318">
        <v>68306.119685266021</v>
      </c>
      <c r="M76" s="318">
        <v>-91120.570855050959</v>
      </c>
      <c r="N76" s="317">
        <v>-0.57155154225576632</v>
      </c>
      <c r="O76" s="313">
        <v>12567.275611758232</v>
      </c>
      <c r="P76" s="313">
        <v>-10917.608505421653</v>
      </c>
      <c r="Q76" s="317">
        <v>-0.46487810844402255</v>
      </c>
    </row>
    <row r="77" spans="1:17">
      <c r="A77" s="329"/>
      <c r="B77" s="329"/>
      <c r="C77" s="228" t="s">
        <v>166</v>
      </c>
      <c r="D77" s="313">
        <v>1911363.9848210621</v>
      </c>
      <c r="E77" s="313">
        <v>-43484.797532636672</v>
      </c>
      <c r="F77" s="314">
        <v>-2.2244583788358106E-2</v>
      </c>
      <c r="G77" s="322">
        <v>97.905445428435371</v>
      </c>
      <c r="H77" s="322">
        <v>0.99014556311826141</v>
      </c>
      <c r="I77" s="323">
        <v>6.16087530849898</v>
      </c>
      <c r="J77" s="323">
        <v>0.14800048443511304</v>
      </c>
      <c r="K77" s="314">
        <v>2.4613930734564221E-2</v>
      </c>
      <c r="L77" s="315">
        <v>11775675.1796383</v>
      </c>
      <c r="M77" s="315">
        <v>21414.151371838525</v>
      </c>
      <c r="N77" s="314">
        <v>1.8218203016201625E-3</v>
      </c>
      <c r="O77" s="313">
        <v>5023103.9695793651</v>
      </c>
      <c r="P77" s="313">
        <v>-203818.36041235458</v>
      </c>
      <c r="Q77" s="314">
        <v>-3.899395237668999E-2</v>
      </c>
    </row>
    <row r="78" spans="1:17">
      <c r="A78" s="329"/>
      <c r="B78" s="329"/>
      <c r="C78" s="228" t="s">
        <v>167</v>
      </c>
      <c r="D78" s="313">
        <v>34196.90828152746</v>
      </c>
      <c r="E78" s="313">
        <v>-20160.790727677493</v>
      </c>
      <c r="F78" s="317">
        <v>-0.37089117264259946</v>
      </c>
      <c r="G78" s="324">
        <v>1.7516619357519887</v>
      </c>
      <c r="H78" s="324">
        <v>-0.94322308401041077</v>
      </c>
      <c r="I78" s="325">
        <v>2.3691680753422282</v>
      </c>
      <c r="J78" s="325">
        <v>-0.75962380953553676</v>
      </c>
      <c r="K78" s="317">
        <v>-0.24278502293712437</v>
      </c>
      <c r="L78" s="318">
        <v>81018.223376001115</v>
      </c>
      <c r="M78" s="318">
        <v>-89055.704164627474</v>
      </c>
      <c r="N78" s="317">
        <v>-0.52362937372251339</v>
      </c>
      <c r="O78" s="313">
        <v>15037.62753868103</v>
      </c>
      <c r="P78" s="313">
        <v>-10450.763229304328</v>
      </c>
      <c r="Q78" s="317">
        <v>-0.41002051971170295</v>
      </c>
    </row>
    <row r="79" spans="1:17">
      <c r="A79" s="329"/>
      <c r="B79" s="329"/>
      <c r="C79" s="228" t="s">
        <v>168</v>
      </c>
      <c r="D79" s="313">
        <v>6693.2633784413338</v>
      </c>
      <c r="E79" s="313">
        <v>-1169.5777189314367</v>
      </c>
      <c r="F79" s="314">
        <v>-0.14874746983278481</v>
      </c>
      <c r="G79" s="322">
        <v>0.34284779751015421</v>
      </c>
      <c r="H79" s="322">
        <v>-4.6967317410250953E-2</v>
      </c>
      <c r="I79" s="323">
        <v>4.4239392535046358</v>
      </c>
      <c r="J79" s="323">
        <v>0.3464807138598065</v>
      </c>
      <c r="K79" s="314">
        <v>8.4974674908647144E-2</v>
      </c>
      <c r="L79" s="315">
        <v>29610.590593931673</v>
      </c>
      <c r="M79" s="315">
        <v>-2449.8179844212536</v>
      </c>
      <c r="N79" s="314">
        <v>-7.6412562816662352E-2</v>
      </c>
      <c r="O79" s="313">
        <v>6545.6572458744049</v>
      </c>
      <c r="P79" s="313">
        <v>-863.35020446777344</v>
      </c>
      <c r="Q79" s="314">
        <v>-0.11652710707260801</v>
      </c>
    </row>
    <row r="80" spans="1:17">
      <c r="A80" s="329"/>
      <c r="B80" s="329" t="s">
        <v>135</v>
      </c>
      <c r="C80" s="228" t="s">
        <v>127</v>
      </c>
      <c r="D80" s="313">
        <v>1061437.1537292432</v>
      </c>
      <c r="E80" s="313">
        <v>-137847.02799206274</v>
      </c>
      <c r="F80" s="317">
        <v>-0.11494108743618545</v>
      </c>
      <c r="G80" s="324">
        <v>54.369799868276296</v>
      </c>
      <c r="H80" s="324">
        <v>-5.0869658644207121</v>
      </c>
      <c r="I80" s="325">
        <v>6.4493134167082955</v>
      </c>
      <c r="J80" s="325">
        <v>1.8539208865511192E-2</v>
      </c>
      <c r="K80" s="317">
        <v>2.8828890995583885E-3</v>
      </c>
      <c r="L80" s="318">
        <v>6845540.8765386734</v>
      </c>
      <c r="M80" s="318">
        <v>-866784.90714854002</v>
      </c>
      <c r="N80" s="317">
        <v>-0.11238956074468832</v>
      </c>
      <c r="O80" s="313">
        <v>3193657.4789053868</v>
      </c>
      <c r="P80" s="313">
        <v>-409789.47918688273</v>
      </c>
      <c r="Q80" s="317">
        <v>-0.11372152384999522</v>
      </c>
    </row>
    <row r="81" spans="1:17">
      <c r="A81" s="329"/>
      <c r="B81" s="329"/>
      <c r="C81" s="228" t="s">
        <v>128</v>
      </c>
      <c r="D81" s="313">
        <v>5793.0612640380859</v>
      </c>
      <c r="E81" s="313">
        <v>-1151.4166808784012</v>
      </c>
      <c r="F81" s="314">
        <v>-0.16580320220057201</v>
      </c>
      <c r="G81" s="322">
        <v>0.29673691037082156</v>
      </c>
      <c r="H81" s="322">
        <v>-4.754862645178537E-2</v>
      </c>
      <c r="I81" s="323">
        <v>4.5940537805498209</v>
      </c>
      <c r="J81" s="323">
        <v>0.42850359573106633</v>
      </c>
      <c r="K81" s="314">
        <v>0.10286842715104889</v>
      </c>
      <c r="L81" s="315">
        <v>26613.635001010894</v>
      </c>
      <c r="M81" s="315">
        <v>-2313.9363859057412</v>
      </c>
      <c r="N81" s="314">
        <v>-7.9990689676503177E-2</v>
      </c>
      <c r="O81" s="313">
        <v>5793.0612640380859</v>
      </c>
      <c r="P81" s="313">
        <v>-889.01576137542725</v>
      </c>
      <c r="Q81" s="314">
        <v>-0.13304482393637351</v>
      </c>
    </row>
    <row r="82" spans="1:17">
      <c r="A82" s="329"/>
      <c r="B82" s="329"/>
      <c r="C82" s="228" t="s">
        <v>129</v>
      </c>
      <c r="D82" s="313">
        <v>602.39441925287247</v>
      </c>
      <c r="E82" s="313">
        <v>-178.06208528280274</v>
      </c>
      <c r="F82" s="317">
        <v>-0.22815119644462314</v>
      </c>
      <c r="G82" s="324">
        <v>3.0856338410121038E-2</v>
      </c>
      <c r="H82" s="324">
        <v>-7.8362586089903291E-3</v>
      </c>
      <c r="I82" s="325">
        <v>3.0636112707391354</v>
      </c>
      <c r="J82" s="325">
        <v>-0.26263088426638603</v>
      </c>
      <c r="K82" s="317">
        <v>-7.8957235230502951E-2</v>
      </c>
      <c r="L82" s="318">
        <v>1845.5023322534562</v>
      </c>
      <c r="M82" s="318">
        <v>-750.4849932813645</v>
      </c>
      <c r="N82" s="317">
        <v>-0.2890942439893272</v>
      </c>
      <c r="O82" s="313">
        <v>454.7882866859436</v>
      </c>
      <c r="P82" s="313">
        <v>-134.23549032211304</v>
      </c>
      <c r="Q82" s="317">
        <v>-0.22789485851311733</v>
      </c>
    </row>
    <row r="83" spans="1:17">
      <c r="A83" s="329"/>
      <c r="B83" s="329"/>
      <c r="C83" s="228" t="s">
        <v>130</v>
      </c>
      <c r="D83" s="313">
        <v>25100.726103544235</v>
      </c>
      <c r="E83" s="313">
        <v>-21869.042130815535</v>
      </c>
      <c r="F83" s="314">
        <v>-0.46559825506691954</v>
      </c>
      <c r="G83" s="322">
        <v>1.2857298710557843</v>
      </c>
      <c r="H83" s="322">
        <v>-1.0428846049736955</v>
      </c>
      <c r="I83" s="323">
        <v>2.7212806276397385</v>
      </c>
      <c r="J83" s="323">
        <v>-0.67295989202481588</v>
      </c>
      <c r="K83" s="314">
        <v>-0.19826523433622878</v>
      </c>
      <c r="L83" s="315">
        <v>68306.119685266021</v>
      </c>
      <c r="M83" s="315">
        <v>-91120.570855050959</v>
      </c>
      <c r="N83" s="314">
        <v>-0.57155154225576632</v>
      </c>
      <c r="O83" s="313">
        <v>12567.275611758232</v>
      </c>
      <c r="P83" s="313">
        <v>-10917.608505421653</v>
      </c>
      <c r="Q83" s="314">
        <v>-0.46487810844402255</v>
      </c>
    </row>
    <row r="84" spans="1:17">
      <c r="A84" s="329"/>
      <c r="B84" s="329"/>
      <c r="C84" s="228" t="s">
        <v>166</v>
      </c>
      <c r="D84" s="313">
        <v>1911363.9848210625</v>
      </c>
      <c r="E84" s="313">
        <v>-43484.797532636905</v>
      </c>
      <c r="F84" s="317">
        <v>-2.2244583788358217E-2</v>
      </c>
      <c r="G84" s="324">
        <v>97.905445428435442</v>
      </c>
      <c r="H84" s="324">
        <v>0.9901455631182472</v>
      </c>
      <c r="I84" s="325">
        <v>6.1608753084989765</v>
      </c>
      <c r="J84" s="325">
        <v>0.1480004844351086</v>
      </c>
      <c r="K84" s="317">
        <v>2.4613930734563479E-2</v>
      </c>
      <c r="L84" s="318">
        <v>11775675.179638296</v>
      </c>
      <c r="M84" s="318">
        <v>21414.151371829212</v>
      </c>
      <c r="N84" s="317">
        <v>1.8218203016193693E-3</v>
      </c>
      <c r="O84" s="313">
        <v>5023103.9695793651</v>
      </c>
      <c r="P84" s="313">
        <v>-203818.36041235458</v>
      </c>
      <c r="Q84" s="317">
        <v>-3.899395237668999E-2</v>
      </c>
    </row>
    <row r="85" spans="1:17">
      <c r="A85" s="329"/>
      <c r="B85" s="329"/>
      <c r="C85" s="228" t="s">
        <v>167</v>
      </c>
      <c r="D85" s="313">
        <v>34196.90828152746</v>
      </c>
      <c r="E85" s="313">
        <v>-20160.790727677493</v>
      </c>
      <c r="F85" s="314">
        <v>-0.37089117264259946</v>
      </c>
      <c r="G85" s="322">
        <v>1.7516619357519894</v>
      </c>
      <c r="H85" s="322">
        <v>-0.94322308401041099</v>
      </c>
      <c r="I85" s="323">
        <v>2.3691680753422282</v>
      </c>
      <c r="J85" s="323">
        <v>-0.75962380953553676</v>
      </c>
      <c r="K85" s="314">
        <v>-0.24278502293712437</v>
      </c>
      <c r="L85" s="315">
        <v>81018.223376001115</v>
      </c>
      <c r="M85" s="315">
        <v>-89055.704164627474</v>
      </c>
      <c r="N85" s="314">
        <v>-0.52362937372251339</v>
      </c>
      <c r="O85" s="313">
        <v>15037.62753868103</v>
      </c>
      <c r="P85" s="313">
        <v>-10450.763229304328</v>
      </c>
      <c r="Q85" s="314">
        <v>-0.41002051971170295</v>
      </c>
    </row>
    <row r="86" spans="1:17">
      <c r="A86" s="329"/>
      <c r="B86" s="329"/>
      <c r="C86" s="228" t="s">
        <v>168</v>
      </c>
      <c r="D86" s="313">
        <v>6693.2633784413338</v>
      </c>
      <c r="E86" s="313">
        <v>-1169.5777189314367</v>
      </c>
      <c r="F86" s="317">
        <v>-0.14874746983278481</v>
      </c>
      <c r="G86" s="324">
        <v>0.34284779751015432</v>
      </c>
      <c r="H86" s="324">
        <v>-4.6967317410251008E-2</v>
      </c>
      <c r="I86" s="325">
        <v>4.4239392535046358</v>
      </c>
      <c r="J86" s="325">
        <v>0.3464807138598065</v>
      </c>
      <c r="K86" s="317">
        <v>8.4974674908647144E-2</v>
      </c>
      <c r="L86" s="318">
        <v>29610.590593931673</v>
      </c>
      <c r="M86" s="318">
        <v>-2449.8179844212536</v>
      </c>
      <c r="N86" s="317">
        <v>-7.6412562816662352E-2</v>
      </c>
      <c r="O86" s="313">
        <v>6545.6572458744049</v>
      </c>
      <c r="P86" s="313">
        <v>-863.35020446777344</v>
      </c>
      <c r="Q86" s="317">
        <v>-0.11652710707260801</v>
      </c>
    </row>
    <row r="87" spans="1:17">
      <c r="A87" s="329" t="s">
        <v>69</v>
      </c>
      <c r="B87" s="329" t="s">
        <v>133</v>
      </c>
      <c r="C87" s="228" t="s">
        <v>127</v>
      </c>
      <c r="D87" s="313">
        <v>337283.26994203898</v>
      </c>
      <c r="E87" s="313">
        <v>-18761.338856801565</v>
      </c>
      <c r="F87" s="314">
        <v>-5.2693787219795875E-2</v>
      </c>
      <c r="G87" s="322">
        <v>47.032391977069722</v>
      </c>
      <c r="H87" s="322">
        <v>-2.5562317901294662</v>
      </c>
      <c r="I87" s="323">
        <v>5.6073216234719148</v>
      </c>
      <c r="J87" s="323">
        <v>-4.1431002814186435E-2</v>
      </c>
      <c r="K87" s="314">
        <v>-7.3345401286276854E-3</v>
      </c>
      <c r="L87" s="315">
        <v>1891255.7727813101</v>
      </c>
      <c r="M87" s="315">
        <v>-119952.14624614804</v>
      </c>
      <c r="N87" s="314">
        <v>-5.9641842651530642E-2</v>
      </c>
      <c r="O87" s="313">
        <v>966251.51806879044</v>
      </c>
      <c r="P87" s="313">
        <v>-55527.863570367219</v>
      </c>
      <c r="Q87" s="314">
        <v>-5.4344278782850731E-2</v>
      </c>
    </row>
    <row r="88" spans="1:17">
      <c r="A88" s="329"/>
      <c r="B88" s="329"/>
      <c r="C88" s="228" t="s">
        <v>128</v>
      </c>
      <c r="D88" s="313">
        <v>1341.3585066572548</v>
      </c>
      <c r="E88" s="313">
        <v>535.7484533154369</v>
      </c>
      <c r="F88" s="317">
        <v>0.66502205514076485</v>
      </c>
      <c r="G88" s="324">
        <v>0.18704544425735151</v>
      </c>
      <c r="H88" s="324">
        <v>7.4842948134706197E-2</v>
      </c>
      <c r="I88" s="325">
        <v>0.43641904863241293</v>
      </c>
      <c r="J88" s="325">
        <v>-0.56290779565104998</v>
      </c>
      <c r="K88" s="317">
        <v>-0.5632869754986578</v>
      </c>
      <c r="L88" s="318">
        <v>585.39440335035329</v>
      </c>
      <c r="M88" s="318">
        <v>-219.67334897875776</v>
      </c>
      <c r="N88" s="317">
        <v>-0.27286318243803592</v>
      </c>
      <c r="O88" s="313">
        <v>274.31450402736664</v>
      </c>
      <c r="P88" s="313">
        <v>-158.61081230640411</v>
      </c>
      <c r="Q88" s="317">
        <v>-0.36636991721713164</v>
      </c>
    </row>
    <row r="89" spans="1:17">
      <c r="A89" s="329"/>
      <c r="B89" s="329"/>
      <c r="C89" s="228" t="s">
        <v>129</v>
      </c>
      <c r="D89" s="313">
        <v>1675.5111374229193</v>
      </c>
      <c r="E89" s="313">
        <v>310.19903336465359</v>
      </c>
      <c r="F89" s="314">
        <v>0.2272000903255858</v>
      </c>
      <c r="G89" s="322">
        <v>0.23364128493762162</v>
      </c>
      <c r="H89" s="322">
        <v>4.3485482603313336E-2</v>
      </c>
      <c r="I89" s="323">
        <v>1.9186162721087066</v>
      </c>
      <c r="J89" s="323">
        <v>0.20044563133117754</v>
      </c>
      <c r="K89" s="314">
        <v>0.11666223748327423</v>
      </c>
      <c r="L89" s="315">
        <v>3214.66293235898</v>
      </c>
      <c r="M89" s="315">
        <v>868.82375966787322</v>
      </c>
      <c r="N89" s="314">
        <v>0.37036799870264481</v>
      </c>
      <c r="O89" s="313">
        <v>740.67851722240448</v>
      </c>
      <c r="P89" s="313">
        <v>1.7343034744262695</v>
      </c>
      <c r="Q89" s="314">
        <v>2.3470019010362873E-3</v>
      </c>
    </row>
    <row r="90" spans="1:17">
      <c r="A90" s="329"/>
      <c r="B90" s="329"/>
      <c r="C90" s="228" t="s">
        <v>130</v>
      </c>
      <c r="D90" s="313">
        <v>37729.411989837885</v>
      </c>
      <c r="E90" s="313">
        <v>-5514.0563858747482</v>
      </c>
      <c r="F90" s="317">
        <v>-0.12751189007243638</v>
      </c>
      <c r="G90" s="324">
        <v>5.2611696218296045</v>
      </c>
      <c r="H90" s="324">
        <v>-0.76162648483334561</v>
      </c>
      <c r="I90" s="325">
        <v>4.1622907219678593</v>
      </c>
      <c r="J90" s="325">
        <v>-6.5440474778687197E-2</v>
      </c>
      <c r="K90" s="317">
        <v>-1.5478863658372357E-2</v>
      </c>
      <c r="L90" s="318">
        <v>157040.78147060514</v>
      </c>
      <c r="M90" s="318">
        <v>-25780.978836917871</v>
      </c>
      <c r="N90" s="317">
        <v>-0.14101701456955612</v>
      </c>
      <c r="O90" s="313">
        <v>21073.599802613258</v>
      </c>
      <c r="P90" s="313">
        <v>-3202.4728305339813</v>
      </c>
      <c r="Q90" s="317">
        <v>-0.13191890133666984</v>
      </c>
    </row>
    <row r="91" spans="1:17">
      <c r="A91" s="329"/>
      <c r="B91" s="329"/>
      <c r="C91" s="228" t="s">
        <v>166</v>
      </c>
      <c r="D91" s="313">
        <v>664851.18721840077</v>
      </c>
      <c r="E91" s="313">
        <v>2913.4359923963202</v>
      </c>
      <c r="F91" s="314">
        <v>4.4013745809182445E-3</v>
      </c>
      <c r="G91" s="322">
        <v>92.71002872170186</v>
      </c>
      <c r="H91" s="322">
        <v>0.5176986269142958</v>
      </c>
      <c r="I91" s="323">
        <v>6.2277862735389764</v>
      </c>
      <c r="J91" s="323">
        <v>0.11308861405272275</v>
      </c>
      <c r="K91" s="314">
        <v>1.8494555307616675E-2</v>
      </c>
      <c r="L91" s="315">
        <v>4140551.0977048483</v>
      </c>
      <c r="M91" s="315">
        <v>93001.879557604901</v>
      </c>
      <c r="N91" s="314">
        <v>2.2977331354151219E-2</v>
      </c>
      <c r="O91" s="313">
        <v>1660698.156701088</v>
      </c>
      <c r="P91" s="313">
        <v>-23184.320580811938</v>
      </c>
      <c r="Q91" s="314">
        <v>-1.3768372136181232E-2</v>
      </c>
    </row>
    <row r="92" spans="1:17">
      <c r="A92" s="329"/>
      <c r="B92" s="329"/>
      <c r="C92" s="228" t="s">
        <v>167</v>
      </c>
      <c r="D92" s="313">
        <v>49220.667951679199</v>
      </c>
      <c r="E92" s="313">
        <v>-4524.745283145232</v>
      </c>
      <c r="F92" s="317">
        <v>-8.4188491832330278E-2</v>
      </c>
      <c r="G92" s="324">
        <v>6.8635653018733676</v>
      </c>
      <c r="H92" s="324">
        <v>-0.621904243938876</v>
      </c>
      <c r="I92" s="325">
        <v>4.2295349269640283</v>
      </c>
      <c r="J92" s="325">
        <v>-2.5737973659287761E-3</v>
      </c>
      <c r="K92" s="317">
        <v>-6.0815955675530737E-4</v>
      </c>
      <c r="L92" s="318">
        <v>208180.53423012616</v>
      </c>
      <c r="M92" s="318">
        <v>-19275.898013693077</v>
      </c>
      <c r="N92" s="317">
        <v>-8.4745451353209073E-2</v>
      </c>
      <c r="O92" s="313">
        <v>28730.250400900841</v>
      </c>
      <c r="P92" s="313">
        <v>-2660.8317781686783</v>
      </c>
      <c r="Q92" s="317">
        <v>-8.476393910187742E-2</v>
      </c>
    </row>
    <row r="93" spans="1:17">
      <c r="A93" s="329"/>
      <c r="B93" s="329"/>
      <c r="C93" s="228" t="s">
        <v>168</v>
      </c>
      <c r="D93" s="313">
        <v>3057.8840668246862</v>
      </c>
      <c r="E93" s="313">
        <v>744.4965960198042</v>
      </c>
      <c r="F93" s="314">
        <v>0.32182096834853879</v>
      </c>
      <c r="G93" s="322">
        <v>0.42640597642465178</v>
      </c>
      <c r="H93" s="322">
        <v>0.10420561702443581</v>
      </c>
      <c r="I93" s="323">
        <v>1.2700507353037698</v>
      </c>
      <c r="J93" s="323">
        <v>-0.18042083966751554</v>
      </c>
      <c r="K93" s="314">
        <v>-0.12438771140419438</v>
      </c>
      <c r="L93" s="315">
        <v>3883.6679075443744</v>
      </c>
      <c r="M93" s="315">
        <v>528.16513924717901</v>
      </c>
      <c r="N93" s="314">
        <v>0.157402683209588</v>
      </c>
      <c r="O93" s="313">
        <v>1038.0658431053162</v>
      </c>
      <c r="P93" s="313">
        <v>-192.80836713314056</v>
      </c>
      <c r="Q93" s="314">
        <v>-0.15664343726544394</v>
      </c>
    </row>
    <row r="94" spans="1:17">
      <c r="A94" s="329"/>
      <c r="B94" s="329" t="s">
        <v>134</v>
      </c>
      <c r="C94" s="228" t="s">
        <v>127</v>
      </c>
      <c r="D94" s="313">
        <v>5084116.9528888166</v>
      </c>
      <c r="E94" s="313">
        <v>-566858.95540726092</v>
      </c>
      <c r="F94" s="317">
        <v>-0.10031169210526404</v>
      </c>
      <c r="G94" s="324">
        <v>48.793184402294671</v>
      </c>
      <c r="H94" s="324">
        <v>-4.5429865609736595</v>
      </c>
      <c r="I94" s="325">
        <v>5.6919461884542075</v>
      </c>
      <c r="J94" s="325">
        <v>0.10547400441688826</v>
      </c>
      <c r="K94" s="317">
        <v>1.8880252320644806E-2</v>
      </c>
      <c r="L94" s="318">
        <v>28938520.111650921</v>
      </c>
      <c r="M94" s="318">
        <v>-2630499.6127101406</v>
      </c>
      <c r="N94" s="317">
        <v>-8.332534984227738E-2</v>
      </c>
      <c r="O94" s="313">
        <v>14546241.228274129</v>
      </c>
      <c r="P94" s="313">
        <v>-1667842.4529162254</v>
      </c>
      <c r="Q94" s="317">
        <v>-0.10286381183853499</v>
      </c>
    </row>
    <row r="95" spans="1:17">
      <c r="A95" s="329"/>
      <c r="B95" s="329"/>
      <c r="C95" s="228" t="s">
        <v>128</v>
      </c>
      <c r="D95" s="313">
        <v>65462.659300530322</v>
      </c>
      <c r="E95" s="313">
        <v>46626.60567396917</v>
      </c>
      <c r="F95" s="314">
        <v>2.4753914274389159</v>
      </c>
      <c r="G95" s="322">
        <v>0.6282569099635773</v>
      </c>
      <c r="H95" s="322">
        <v>0.45047470157994907</v>
      </c>
      <c r="I95" s="323">
        <v>1.4914407186589691</v>
      </c>
      <c r="J95" s="323">
        <v>-2.2576561137071924</v>
      </c>
      <c r="K95" s="314">
        <v>-0.60218666378972174</v>
      </c>
      <c r="L95" s="315">
        <v>97633.675632510189</v>
      </c>
      <c r="M95" s="315">
        <v>27015.48664689064</v>
      </c>
      <c r="N95" s="314">
        <v>0.38255705838607645</v>
      </c>
      <c r="O95" s="313">
        <v>20223.646991491318</v>
      </c>
      <c r="P95" s="313">
        <v>-1888.8481897115707</v>
      </c>
      <c r="Q95" s="314">
        <v>-8.5419948053497785E-2</v>
      </c>
    </row>
    <row r="96" spans="1:17">
      <c r="A96" s="329"/>
      <c r="B96" s="329"/>
      <c r="C96" s="228" t="s">
        <v>129</v>
      </c>
      <c r="D96" s="313">
        <v>38816.978721234205</v>
      </c>
      <c r="E96" s="313">
        <v>23250.691139549017</v>
      </c>
      <c r="F96" s="317">
        <v>1.493656789876159</v>
      </c>
      <c r="G96" s="324">
        <v>0.37253352317336996</v>
      </c>
      <c r="H96" s="324">
        <v>0.22561267459900333</v>
      </c>
      <c r="I96" s="325">
        <v>0.98012245245017615</v>
      </c>
      <c r="J96" s="325">
        <v>0.15604956718476826</v>
      </c>
      <c r="K96" s="317">
        <v>0.18936379290590249</v>
      </c>
      <c r="L96" s="318">
        <v>38045.392380962374</v>
      </c>
      <c r="M96" s="318">
        <v>25217.636860651972</v>
      </c>
      <c r="N96" s="317">
        <v>1.9658650978126657</v>
      </c>
      <c r="O96" s="313">
        <v>14046.943519473076</v>
      </c>
      <c r="P96" s="313">
        <v>7488.4332576990128</v>
      </c>
      <c r="Q96" s="317">
        <v>1.1417887536663558</v>
      </c>
    </row>
    <row r="97" spans="1:17">
      <c r="A97" s="329"/>
      <c r="B97" s="329"/>
      <c r="C97" s="228" t="s">
        <v>130</v>
      </c>
      <c r="D97" s="313">
        <v>626034.66245056689</v>
      </c>
      <c r="E97" s="313">
        <v>47962.739560857415</v>
      </c>
      <c r="F97" s="314">
        <v>8.2970193952852198E-2</v>
      </c>
      <c r="G97" s="322">
        <v>6.0081672019410011</v>
      </c>
      <c r="H97" s="322">
        <v>0.55209317001196734</v>
      </c>
      <c r="I97" s="323">
        <v>4.1865653080417173</v>
      </c>
      <c r="J97" s="323">
        <v>-1.3850027432052769E-2</v>
      </c>
      <c r="K97" s="314">
        <v>-3.2972995110948015E-3</v>
      </c>
      <c r="L97" s="315">
        <v>2620934.9994471502</v>
      </c>
      <c r="M97" s="315">
        <v>192792.82953440398</v>
      </c>
      <c r="N97" s="314">
        <v>7.9399316861801336E-2</v>
      </c>
      <c r="O97" s="313">
        <v>350318.3522503376</v>
      </c>
      <c r="P97" s="313">
        <v>26841.462664246559</v>
      </c>
      <c r="Q97" s="314">
        <v>8.2977991715550051E-2</v>
      </c>
    </row>
    <row r="98" spans="1:17">
      <c r="A98" s="329"/>
      <c r="B98" s="329"/>
      <c r="C98" s="228" t="s">
        <v>166</v>
      </c>
      <c r="D98" s="313">
        <v>9528086.9011835549</v>
      </c>
      <c r="E98" s="313">
        <v>-299098.95156805962</v>
      </c>
      <c r="F98" s="317">
        <v>-3.0435870049645174E-2</v>
      </c>
      <c r="G98" s="324">
        <v>91.442762918027739</v>
      </c>
      <c r="H98" s="324">
        <v>-1.310147948339079</v>
      </c>
      <c r="I98" s="325">
        <v>6.2601378009212247</v>
      </c>
      <c r="J98" s="325">
        <v>0.22550184737114165</v>
      </c>
      <c r="K98" s="317">
        <v>3.736792892013352E-2</v>
      </c>
      <c r="L98" s="318">
        <v>59647136.980561547</v>
      </c>
      <c r="M98" s="318">
        <v>343647.91132792085</v>
      </c>
      <c r="N98" s="317">
        <v>5.7947334418507893E-3</v>
      </c>
      <c r="O98" s="313">
        <v>24125329.720749382</v>
      </c>
      <c r="P98" s="313">
        <v>-1331603.484896861</v>
      </c>
      <c r="Q98" s="317">
        <v>-5.2308087315149056E-2</v>
      </c>
    </row>
    <row r="99" spans="1:17">
      <c r="A99" s="329"/>
      <c r="B99" s="329"/>
      <c r="C99" s="228" t="s">
        <v>167</v>
      </c>
      <c r="D99" s="313">
        <v>786274.10775432014</v>
      </c>
      <c r="E99" s="313">
        <v>54124.347406945657</v>
      </c>
      <c r="F99" s="314">
        <v>7.3925240897799269E-2</v>
      </c>
      <c r="G99" s="322">
        <v>7.5460139658288572</v>
      </c>
      <c r="H99" s="322">
        <v>0.63569167419159189</v>
      </c>
      <c r="I99" s="323">
        <v>4.190269529124536</v>
      </c>
      <c r="J99" s="323">
        <v>2.3056499552402521E-2</v>
      </c>
      <c r="K99" s="314">
        <v>5.5328343880633899E-3</v>
      </c>
      <c r="L99" s="315">
        <v>3294700.4352625096</v>
      </c>
      <c r="M99" s="315">
        <v>243676.414344816</v>
      </c>
      <c r="N99" s="314">
        <v>7.9867091400847925E-2</v>
      </c>
      <c r="O99" s="313">
        <v>461932.636911273</v>
      </c>
      <c r="P99" s="313">
        <v>32097.614654421806</v>
      </c>
      <c r="Q99" s="314">
        <v>7.4674265688945266E-2</v>
      </c>
    </row>
    <row r="100" spans="1:17">
      <c r="A100" s="329"/>
      <c r="B100" s="329"/>
      <c r="C100" s="228" t="s">
        <v>168</v>
      </c>
      <c r="D100" s="313">
        <v>105366.69518327451</v>
      </c>
      <c r="E100" s="313">
        <v>69686.194006264588</v>
      </c>
      <c r="F100" s="317">
        <v>1.9530609634812419</v>
      </c>
      <c r="G100" s="324">
        <v>1.0112231161434335</v>
      </c>
      <c r="H100" s="324">
        <v>0.67445627414747755</v>
      </c>
      <c r="I100" s="325">
        <v>1.3083541319546061</v>
      </c>
      <c r="J100" s="325">
        <v>-1.1084116573571123</v>
      </c>
      <c r="K100" s="317">
        <v>-0.45863428812966683</v>
      </c>
      <c r="L100" s="318">
        <v>137856.95101343869</v>
      </c>
      <c r="M100" s="318">
        <v>51625.536423344602</v>
      </c>
      <c r="N100" s="317">
        <v>0.59868595069151431</v>
      </c>
      <c r="O100" s="313">
        <v>34896.081945419312</v>
      </c>
      <c r="P100" s="313">
        <v>5494.4339339733124</v>
      </c>
      <c r="Q100" s="317">
        <v>0.18687503271362002</v>
      </c>
    </row>
    <row r="101" spans="1:17">
      <c r="A101" s="329"/>
      <c r="B101" s="329" t="s">
        <v>135</v>
      </c>
      <c r="C101" s="228" t="s">
        <v>127</v>
      </c>
      <c r="D101" s="313">
        <v>5084116.9528888175</v>
      </c>
      <c r="E101" s="313">
        <v>-566858.95540725812</v>
      </c>
      <c r="F101" s="314">
        <v>-0.10031169210526358</v>
      </c>
      <c r="G101" s="322">
        <v>48.793184402294671</v>
      </c>
      <c r="H101" s="322">
        <v>-4.5429865609736808</v>
      </c>
      <c r="I101" s="323">
        <v>5.6919461884542049</v>
      </c>
      <c r="J101" s="323">
        <v>0.10547400441688293</v>
      </c>
      <c r="K101" s="314">
        <v>1.8880252320643845E-2</v>
      </c>
      <c r="L101" s="315">
        <v>28938520.11165091</v>
      </c>
      <c r="M101" s="315">
        <v>-2630499.6127101555</v>
      </c>
      <c r="N101" s="314">
        <v>-8.3325349842277852E-2</v>
      </c>
      <c r="O101" s="313">
        <v>14546241.228274127</v>
      </c>
      <c r="P101" s="313">
        <v>-1667842.4529162198</v>
      </c>
      <c r="Q101" s="314">
        <v>-0.1028638118385347</v>
      </c>
    </row>
    <row r="102" spans="1:17">
      <c r="A102" s="329"/>
      <c r="B102" s="329"/>
      <c r="C102" s="228" t="s">
        <v>128</v>
      </c>
      <c r="D102" s="313">
        <v>65462.659300530322</v>
      </c>
      <c r="E102" s="313">
        <v>46626.605673969185</v>
      </c>
      <c r="F102" s="317">
        <v>2.4753914274389182</v>
      </c>
      <c r="G102" s="324">
        <v>0.62825690996357719</v>
      </c>
      <c r="H102" s="324">
        <v>0.45047470157994901</v>
      </c>
      <c r="I102" s="325">
        <v>1.4914407186589691</v>
      </c>
      <c r="J102" s="325">
        <v>-2.2576561137071947</v>
      </c>
      <c r="K102" s="317">
        <v>-0.60218666378972197</v>
      </c>
      <c r="L102" s="318">
        <v>97633.675632510189</v>
      </c>
      <c r="M102" s="318">
        <v>27015.48664689064</v>
      </c>
      <c r="N102" s="317">
        <v>0.38255705838607645</v>
      </c>
      <c r="O102" s="313">
        <v>20223.646991491318</v>
      </c>
      <c r="P102" s="313">
        <v>-1888.8481897115707</v>
      </c>
      <c r="Q102" s="317">
        <v>-8.5419948053497785E-2</v>
      </c>
    </row>
    <row r="103" spans="1:17">
      <c r="A103" s="329"/>
      <c r="B103" s="329"/>
      <c r="C103" s="228" t="s">
        <v>129</v>
      </c>
      <c r="D103" s="313">
        <v>38816.978721234205</v>
      </c>
      <c r="E103" s="313">
        <v>23250.691139549021</v>
      </c>
      <c r="F103" s="314">
        <v>1.4936567898761597</v>
      </c>
      <c r="G103" s="322">
        <v>0.37253352317336991</v>
      </c>
      <c r="H103" s="322">
        <v>0.22561267459900322</v>
      </c>
      <c r="I103" s="323">
        <v>0.98012245245017615</v>
      </c>
      <c r="J103" s="323">
        <v>0.15604956718476803</v>
      </c>
      <c r="K103" s="314">
        <v>0.18936379290590219</v>
      </c>
      <c r="L103" s="315">
        <v>38045.392380962374</v>
      </c>
      <c r="M103" s="315">
        <v>25217.636860651972</v>
      </c>
      <c r="N103" s="314">
        <v>1.9658650978126657</v>
      </c>
      <c r="O103" s="313">
        <v>14046.943519473076</v>
      </c>
      <c r="P103" s="313">
        <v>7488.4332576990128</v>
      </c>
      <c r="Q103" s="314">
        <v>1.1417887536663558</v>
      </c>
    </row>
    <row r="104" spans="1:17">
      <c r="A104" s="329"/>
      <c r="B104" s="329"/>
      <c r="C104" s="228" t="s">
        <v>130</v>
      </c>
      <c r="D104" s="313">
        <v>626034.66245056689</v>
      </c>
      <c r="E104" s="313">
        <v>47962.739560857415</v>
      </c>
      <c r="F104" s="317">
        <v>8.2970193952852198E-2</v>
      </c>
      <c r="G104" s="324">
        <v>6.0081672019410002</v>
      </c>
      <c r="H104" s="324">
        <v>0.55209317001196379</v>
      </c>
      <c r="I104" s="325">
        <v>4.1865653080417173</v>
      </c>
      <c r="J104" s="325">
        <v>-1.3850027432052769E-2</v>
      </c>
      <c r="K104" s="317">
        <v>-3.2972995110948015E-3</v>
      </c>
      <c r="L104" s="318">
        <v>2620934.9994471502</v>
      </c>
      <c r="M104" s="318">
        <v>192792.82953440398</v>
      </c>
      <c r="N104" s="317">
        <v>7.9399316861801336E-2</v>
      </c>
      <c r="O104" s="313">
        <v>350318.3522503376</v>
      </c>
      <c r="P104" s="313">
        <v>26841.462664246559</v>
      </c>
      <c r="Q104" s="317">
        <v>8.2977991715550051E-2</v>
      </c>
    </row>
    <row r="105" spans="1:17">
      <c r="A105" s="329"/>
      <c r="B105" s="329"/>
      <c r="C105" s="228" t="s">
        <v>166</v>
      </c>
      <c r="D105" s="313">
        <v>9528086.9011835512</v>
      </c>
      <c r="E105" s="313">
        <v>-299098.95156805962</v>
      </c>
      <c r="F105" s="314">
        <v>-3.0435870049645184E-2</v>
      </c>
      <c r="G105" s="322">
        <v>91.442762918027725</v>
      </c>
      <c r="H105" s="322">
        <v>-1.3101479483389937</v>
      </c>
      <c r="I105" s="323">
        <v>6.2601378009212283</v>
      </c>
      <c r="J105" s="323">
        <v>0.22550184737114254</v>
      </c>
      <c r="K105" s="314">
        <v>3.7367928920133645E-2</v>
      </c>
      <c r="L105" s="315">
        <v>59647136.980561554</v>
      </c>
      <c r="M105" s="315">
        <v>343647.9113279283</v>
      </c>
      <c r="N105" s="314">
        <v>5.7947334418509151E-3</v>
      </c>
      <c r="O105" s="313">
        <v>24125329.720749378</v>
      </c>
      <c r="P105" s="313">
        <v>-1331603.4848968647</v>
      </c>
      <c r="Q105" s="314">
        <v>-5.2308087315149202E-2</v>
      </c>
    </row>
    <row r="106" spans="1:17">
      <c r="A106" s="329"/>
      <c r="B106" s="329"/>
      <c r="C106" s="228" t="s">
        <v>167</v>
      </c>
      <c r="D106" s="313">
        <v>786274.10775432037</v>
      </c>
      <c r="E106" s="313">
        <v>54124.347406945657</v>
      </c>
      <c r="F106" s="317">
        <v>7.3925240897799241E-2</v>
      </c>
      <c r="G106" s="324">
        <v>7.5460139658288599</v>
      </c>
      <c r="H106" s="324">
        <v>0.63569167419159633</v>
      </c>
      <c r="I106" s="325">
        <v>4.1902695291245342</v>
      </c>
      <c r="J106" s="325">
        <v>2.3056499552402521E-2</v>
      </c>
      <c r="K106" s="317">
        <v>5.5328343880633925E-3</v>
      </c>
      <c r="L106" s="318">
        <v>3294700.4352625096</v>
      </c>
      <c r="M106" s="318">
        <v>243676.414344816</v>
      </c>
      <c r="N106" s="317">
        <v>7.9867091400847925E-2</v>
      </c>
      <c r="O106" s="313">
        <v>461932.636911273</v>
      </c>
      <c r="P106" s="313">
        <v>32097.614654421806</v>
      </c>
      <c r="Q106" s="317">
        <v>7.4674265688945266E-2</v>
      </c>
    </row>
    <row r="107" spans="1:17">
      <c r="A107" s="329"/>
      <c r="B107" s="329"/>
      <c r="C107" s="228" t="s">
        <v>168</v>
      </c>
      <c r="D107" s="313">
        <v>105366.69518327455</v>
      </c>
      <c r="E107" s="313">
        <v>69686.194006264632</v>
      </c>
      <c r="F107" s="314">
        <v>1.9530609634812433</v>
      </c>
      <c r="G107" s="322">
        <v>1.0112231161434342</v>
      </c>
      <c r="H107" s="322">
        <v>0.67445627414747833</v>
      </c>
      <c r="I107" s="323">
        <v>1.3083541319546055</v>
      </c>
      <c r="J107" s="323">
        <v>-1.108411657357113</v>
      </c>
      <c r="K107" s="314">
        <v>-0.45863428812966711</v>
      </c>
      <c r="L107" s="315">
        <v>137856.95101343869</v>
      </c>
      <c r="M107" s="315">
        <v>51625.536423344602</v>
      </c>
      <c r="N107" s="314">
        <v>0.59868595069151431</v>
      </c>
      <c r="O107" s="313">
        <v>34896.081945419312</v>
      </c>
      <c r="P107" s="313">
        <v>5494.4339339733124</v>
      </c>
      <c r="Q107" s="314">
        <v>0.18687503271362002</v>
      </c>
    </row>
    <row r="108" spans="1:17">
      <c r="A108" s="329" t="s">
        <v>111</v>
      </c>
      <c r="B108" s="329" t="s">
        <v>133</v>
      </c>
      <c r="C108" s="228" t="s">
        <v>127</v>
      </c>
      <c r="D108" s="313">
        <v>11731494.593557239</v>
      </c>
      <c r="E108" s="313">
        <v>759099.5631473735</v>
      </c>
      <c r="F108" s="317">
        <v>6.91826680541065E-2</v>
      </c>
      <c r="G108" s="324">
        <v>9.5682567475133151</v>
      </c>
      <c r="H108" s="324">
        <v>-0.37986957839429003</v>
      </c>
      <c r="I108" s="325">
        <v>3.5008254833413819</v>
      </c>
      <c r="J108" s="325">
        <v>0.15742335815150899</v>
      </c>
      <c r="K108" s="317">
        <v>4.7084781386435487E-2</v>
      </c>
      <c r="L108" s="318">
        <v>41069915.230806828</v>
      </c>
      <c r="M108" s="318">
        <v>4384786.3677116856</v>
      </c>
      <c r="N108" s="317">
        <v>0.11952490024159994</v>
      </c>
      <c r="O108" s="313">
        <v>35659489.846266747</v>
      </c>
      <c r="P108" s="313">
        <v>2493177.7611372508</v>
      </c>
      <c r="Q108" s="317">
        <v>7.5171992434307958E-2</v>
      </c>
    </row>
    <row r="109" spans="1:17">
      <c r="A109" s="329"/>
      <c r="B109" s="329"/>
      <c r="C109" s="228" t="s">
        <v>128</v>
      </c>
      <c r="D109" s="313">
        <v>22821185.450795092</v>
      </c>
      <c r="E109" s="313">
        <v>233455.24815544859</v>
      </c>
      <c r="F109" s="314">
        <v>1.0335489491908602E-2</v>
      </c>
      <c r="G109" s="322">
        <v>18.613055645590315</v>
      </c>
      <c r="H109" s="322">
        <v>-1.8661189419640714</v>
      </c>
      <c r="I109" s="323">
        <v>2.7049643704908028</v>
      </c>
      <c r="J109" s="323">
        <v>3.6520485344339715E-2</v>
      </c>
      <c r="K109" s="314">
        <v>1.368606083404119E-2</v>
      </c>
      <c r="L109" s="315">
        <v>61730493.536763817</v>
      </c>
      <c r="M109" s="315">
        <v>1456402.9981919825</v>
      </c>
      <c r="N109" s="314">
        <v>2.4163002463885724E-2</v>
      </c>
      <c r="O109" s="313">
        <v>11707262.245642066</v>
      </c>
      <c r="P109" s="313">
        <v>-180542.29493110627</v>
      </c>
      <c r="Q109" s="314">
        <v>-1.5187185683858948E-2</v>
      </c>
    </row>
    <row r="110" spans="1:17">
      <c r="A110" s="329"/>
      <c r="B110" s="329"/>
      <c r="C110" s="228" t="s">
        <v>129</v>
      </c>
      <c r="D110" s="313">
        <v>37234088.142094038</v>
      </c>
      <c r="E110" s="313">
        <v>1470297.3165941685</v>
      </c>
      <c r="F110" s="317">
        <v>4.1111338665638174E-2</v>
      </c>
      <c r="G110" s="324">
        <v>30.368280210328219</v>
      </c>
      <c r="H110" s="324">
        <v>-2.0569749905062871</v>
      </c>
      <c r="I110" s="325">
        <v>2.3761261065709021</v>
      </c>
      <c r="J110" s="325">
        <v>0.18614262284669891</v>
      </c>
      <c r="K110" s="317">
        <v>8.4997272458946491E-2</v>
      </c>
      <c r="L110" s="318">
        <v>88472888.888791695</v>
      </c>
      <c r="M110" s="318">
        <v>10150777.665579796</v>
      </c>
      <c r="N110" s="317">
        <v>0.12960296277829988</v>
      </c>
      <c r="O110" s="313">
        <v>16077679.728822351</v>
      </c>
      <c r="P110" s="313">
        <v>704528.58942604065</v>
      </c>
      <c r="Q110" s="317">
        <v>4.5828508614643521E-2</v>
      </c>
    </row>
    <row r="111" spans="1:17">
      <c r="A111" s="329"/>
      <c r="B111" s="329"/>
      <c r="C111" s="228" t="s">
        <v>130</v>
      </c>
      <c r="D111" s="313">
        <v>23114563.5281903</v>
      </c>
      <c r="E111" s="313">
        <v>4458821.93785166</v>
      </c>
      <c r="F111" s="314">
        <v>0.23900534407920704</v>
      </c>
      <c r="G111" s="322">
        <v>18.852336049823787</v>
      </c>
      <c r="H111" s="322">
        <v>1.9381005041824189</v>
      </c>
      <c r="I111" s="323">
        <v>2.1668808276374905</v>
      </c>
      <c r="J111" s="323">
        <v>8.6120134167568807E-2</v>
      </c>
      <c r="K111" s="314">
        <v>4.138877403722626E-2</v>
      </c>
      <c r="L111" s="315">
        <v>50086504.548444346</v>
      </c>
      <c r="M111" s="315">
        <v>11268370.739735655</v>
      </c>
      <c r="N111" s="314">
        <v>0.29028625629621696</v>
      </c>
      <c r="O111" s="313">
        <v>11287195.355395794</v>
      </c>
      <c r="P111" s="313">
        <v>2034839.4214245081</v>
      </c>
      <c r="Q111" s="314">
        <v>0.21992662581789768</v>
      </c>
    </row>
    <row r="112" spans="1:17">
      <c r="A112" s="329"/>
      <c r="B112" s="329"/>
      <c r="C112" s="228" t="s">
        <v>166</v>
      </c>
      <c r="D112" s="313">
        <v>15638907.318410885</v>
      </c>
      <c r="E112" s="313">
        <v>1829382.4286932517</v>
      </c>
      <c r="F112" s="317">
        <v>0.13247251033635363</v>
      </c>
      <c r="G112" s="324">
        <v>12.755159138486817</v>
      </c>
      <c r="H112" s="324">
        <v>0.23474789527762852</v>
      </c>
      <c r="I112" s="325">
        <v>3.559013416681577</v>
      </c>
      <c r="J112" s="325">
        <v>0.14640656749580616</v>
      </c>
      <c r="K112" s="317">
        <v>4.2901680142480511E-2</v>
      </c>
      <c r="L112" s="318">
        <v>55659080.968464039</v>
      </c>
      <c r="M112" s="318">
        <v>8532601.7458122671</v>
      </c>
      <c r="N112" s="317">
        <v>0.18105748374495573</v>
      </c>
      <c r="O112" s="313">
        <v>44413666.403221488</v>
      </c>
      <c r="P112" s="313">
        <v>4910979.7708777711</v>
      </c>
      <c r="Q112" s="317">
        <v>0.12432014603423949</v>
      </c>
    </row>
    <row r="113" spans="1:17">
      <c r="A113" s="329"/>
      <c r="B113" s="329"/>
      <c r="C113" s="228" t="s">
        <v>167</v>
      </c>
      <c r="D113" s="313">
        <v>35474433.533245146</v>
      </c>
      <c r="E113" s="313">
        <v>7394664.5008107014</v>
      </c>
      <c r="F113" s="314">
        <v>0.26334491897954199</v>
      </c>
      <c r="G113" s="322">
        <v>28.933098448094967</v>
      </c>
      <c r="H113" s="322">
        <v>3.4745646673865949</v>
      </c>
      <c r="I113" s="323">
        <v>2.1442644382759011</v>
      </c>
      <c r="J113" s="323">
        <v>7.3702466821248258E-2</v>
      </c>
      <c r="K113" s="314">
        <v>3.5595392863063798E-2</v>
      </c>
      <c r="L113" s="315">
        <v>76066566.293319687</v>
      </c>
      <c r="M113" s="315">
        <v>17925664.36753092</v>
      </c>
      <c r="N113" s="314">
        <v>0.30831417769217434</v>
      </c>
      <c r="O113" s="313">
        <v>15499035.899139941</v>
      </c>
      <c r="P113" s="313">
        <v>2962054.1072650515</v>
      </c>
      <c r="Q113" s="314">
        <v>0.23626532736808578</v>
      </c>
    </row>
    <row r="114" spans="1:17">
      <c r="A114" s="329"/>
      <c r="B114" s="329"/>
      <c r="C114" s="228" t="s">
        <v>168</v>
      </c>
      <c r="D114" s="313">
        <v>71447355.608713508</v>
      </c>
      <c r="E114" s="313">
        <v>3100809.2238987982</v>
      </c>
      <c r="F114" s="317">
        <v>4.5368923346033742E-2</v>
      </c>
      <c r="G114" s="324">
        <v>58.272766265476001</v>
      </c>
      <c r="H114" s="324">
        <v>-3.6936572447284632</v>
      </c>
      <c r="I114" s="325">
        <v>2.4919860669777854</v>
      </c>
      <c r="J114" s="325">
        <v>0.12611513779642847</v>
      </c>
      <c r="K114" s="317">
        <v>5.330600931812754E-2</v>
      </c>
      <c r="L114" s="318">
        <v>178045814.69932118</v>
      </c>
      <c r="M114" s="318">
        <v>16346707.497542888</v>
      </c>
      <c r="N114" s="317">
        <v>0.10109336891479828</v>
      </c>
      <c r="O114" s="313">
        <v>32275687.566880941</v>
      </c>
      <c r="P114" s="313">
        <v>947473.24132423103</v>
      </c>
      <c r="Q114" s="317">
        <v>3.0243448652332156E-2</v>
      </c>
    </row>
    <row r="115" spans="1:17">
      <c r="A115" s="329"/>
      <c r="B115" s="329" t="s">
        <v>134</v>
      </c>
      <c r="C115" s="228" t="s">
        <v>127</v>
      </c>
      <c r="D115" s="313">
        <v>179695002.64028764</v>
      </c>
      <c r="E115" s="313">
        <v>4291831.2046565413</v>
      </c>
      <c r="F115" s="314">
        <v>2.4468378590472316E-2</v>
      </c>
      <c r="G115" s="322">
        <v>10.118037097312195</v>
      </c>
      <c r="H115" s="322">
        <v>-0.74954932308217259</v>
      </c>
      <c r="I115" s="323">
        <v>3.3722752447908659</v>
      </c>
      <c r="J115" s="323">
        <v>0.10732054769741683</v>
      </c>
      <c r="K115" s="314">
        <v>3.2870455382721382E-2</v>
      </c>
      <c r="L115" s="315">
        <v>605981009.01647127</v>
      </c>
      <c r="M115" s="315">
        <v>33297600.552620053</v>
      </c>
      <c r="N115" s="314">
        <v>5.8143120719939378E-2</v>
      </c>
      <c r="O115" s="313">
        <v>544836133.11384273</v>
      </c>
      <c r="P115" s="313">
        <v>14592000.283050179</v>
      </c>
      <c r="Q115" s="314">
        <v>2.7519399800141998E-2</v>
      </c>
    </row>
    <row r="116" spans="1:17">
      <c r="A116" s="329"/>
      <c r="B116" s="329"/>
      <c r="C116" s="228" t="s">
        <v>128</v>
      </c>
      <c r="D116" s="313">
        <v>340148502.97943473</v>
      </c>
      <c r="E116" s="313">
        <v>-3556174.2648583055</v>
      </c>
      <c r="F116" s="317">
        <v>-1.0346598403520426E-2</v>
      </c>
      <c r="G116" s="324">
        <v>19.1526482159917</v>
      </c>
      <c r="H116" s="324">
        <v>-2.142521378001959</v>
      </c>
      <c r="I116" s="325">
        <v>2.5899811133368842</v>
      </c>
      <c r="J116" s="325">
        <v>4.0280129949222587E-2</v>
      </c>
      <c r="K116" s="317">
        <v>1.5797981885587373E-2</v>
      </c>
      <c r="L116" s="318">
        <v>880978198.44655085</v>
      </c>
      <c r="M116" s="318">
        <v>4634044.8818380833</v>
      </c>
      <c r="N116" s="317">
        <v>5.2879281079107315E-3</v>
      </c>
      <c r="O116" s="313">
        <v>169922077.91460297</v>
      </c>
      <c r="P116" s="313">
        <v>-672959.8926679492</v>
      </c>
      <c r="Q116" s="317">
        <v>-3.9447799966387245E-3</v>
      </c>
    </row>
    <row r="117" spans="1:17">
      <c r="A117" s="329"/>
      <c r="B117" s="329"/>
      <c r="C117" s="228" t="s">
        <v>129</v>
      </c>
      <c r="D117" s="313">
        <v>547753938.11797845</v>
      </c>
      <c r="E117" s="313">
        <v>43581458.517278135</v>
      </c>
      <c r="F117" s="314">
        <v>8.6441565695521944E-2</v>
      </c>
      <c r="G117" s="322">
        <v>30.842230360578732</v>
      </c>
      <c r="H117" s="322">
        <v>-0.39516374124823272</v>
      </c>
      <c r="I117" s="323">
        <v>2.2949144284232537</v>
      </c>
      <c r="J117" s="323">
        <v>7.8012147415001287E-2</v>
      </c>
      <c r="K117" s="314">
        <v>3.5189709570564012E-2</v>
      </c>
      <c r="L117" s="315">
        <v>1257048415.8126068</v>
      </c>
      <c r="M117" s="315">
        <v>139347295.76422763</v>
      </c>
      <c r="N117" s="314">
        <v>0.12467312885773618</v>
      </c>
      <c r="O117" s="313">
        <v>239812528.9570511</v>
      </c>
      <c r="P117" s="313">
        <v>18234004.992916048</v>
      </c>
      <c r="Q117" s="314">
        <v>8.22913911813377E-2</v>
      </c>
    </row>
    <row r="118" spans="1:17">
      <c r="A118" s="329"/>
      <c r="B118" s="329"/>
      <c r="C118" s="228" t="s">
        <v>130</v>
      </c>
      <c r="D118" s="313">
        <v>322952743.25514817</v>
      </c>
      <c r="E118" s="313">
        <v>50627408.57988894</v>
      </c>
      <c r="F118" s="317">
        <v>0.18590781735478554</v>
      </c>
      <c r="G118" s="324">
        <v>18.184411302052109</v>
      </c>
      <c r="H118" s="324">
        <v>1.3117454042620338</v>
      </c>
      <c r="I118" s="325">
        <v>2.1257316494834506</v>
      </c>
      <c r="J118" s="325">
        <v>5.1628692192671188E-2</v>
      </c>
      <c r="K118" s="317">
        <v>2.4892058521583358E-2</v>
      </c>
      <c r="L118" s="318">
        <v>686510867.62497151</v>
      </c>
      <c r="M118" s="318">
        <v>121680085.6298151</v>
      </c>
      <c r="N118" s="317">
        <v>0.21542750414558418</v>
      </c>
      <c r="O118" s="313">
        <v>158941643.22320718</v>
      </c>
      <c r="P118" s="313">
        <v>23521614.4579705</v>
      </c>
      <c r="Q118" s="317">
        <v>0.17369376356245964</v>
      </c>
    </row>
    <row r="119" spans="1:17">
      <c r="A119" s="329"/>
      <c r="B119" s="329"/>
      <c r="C119" s="228" t="s">
        <v>166</v>
      </c>
      <c r="D119" s="313">
        <v>229400736.56283996</v>
      </c>
      <c r="E119" s="313">
        <v>13603597.80706349</v>
      </c>
      <c r="F119" s="314">
        <v>6.3038823802288937E-2</v>
      </c>
      <c r="G119" s="322">
        <v>12.916804188149245</v>
      </c>
      <c r="H119" s="322">
        <v>-0.45350169347996783</v>
      </c>
      <c r="I119" s="323">
        <v>3.4450858431430138</v>
      </c>
      <c r="J119" s="323">
        <v>0.10153350670544459</v>
      </c>
      <c r="K119" s="314">
        <v>3.0366956006324927E-2</v>
      </c>
      <c r="L119" s="315">
        <v>790305229.93921983</v>
      </c>
      <c r="M119" s="315">
        <v>68776202.455801129</v>
      </c>
      <c r="N119" s="314">
        <v>9.5320076997708392E-2</v>
      </c>
      <c r="O119" s="313">
        <v>656291042.09579432</v>
      </c>
      <c r="P119" s="313">
        <v>35793226.941528082</v>
      </c>
      <c r="Q119" s="314">
        <v>5.7684694558721827E-2</v>
      </c>
    </row>
    <row r="120" spans="1:17">
      <c r="A120" s="329"/>
      <c r="B120" s="329"/>
      <c r="C120" s="228" t="s">
        <v>167</v>
      </c>
      <c r="D120" s="313">
        <v>495993438.05286187</v>
      </c>
      <c r="E120" s="313">
        <v>93017550.477760494</v>
      </c>
      <c r="F120" s="317">
        <v>0.23082659123227342</v>
      </c>
      <c r="G120" s="324">
        <v>27.927766117615622</v>
      </c>
      <c r="H120" s="324">
        <v>2.960285497319834</v>
      </c>
      <c r="I120" s="325">
        <v>2.0992867056118092</v>
      </c>
      <c r="J120" s="325">
        <v>2.4743871130863848E-2</v>
      </c>
      <c r="K120" s="317">
        <v>1.1927385021700366E-2</v>
      </c>
      <c r="L120" s="318">
        <v>1041232430.5750674</v>
      </c>
      <c r="M120" s="318">
        <v>205241690.53754187</v>
      </c>
      <c r="N120" s="317">
        <v>0.24550713388084786</v>
      </c>
      <c r="O120" s="313">
        <v>218766612.0136494</v>
      </c>
      <c r="P120" s="313">
        <v>37400451.761885524</v>
      </c>
      <c r="Q120" s="317">
        <v>0.20621516003849888</v>
      </c>
    </row>
    <row r="121" spans="1:17">
      <c r="A121" s="329"/>
      <c r="B121" s="329"/>
      <c r="C121" s="228" t="s">
        <v>168</v>
      </c>
      <c r="D121" s="313">
        <v>1049620083.5991814</v>
      </c>
      <c r="E121" s="313">
        <v>55093142.197173238</v>
      </c>
      <c r="F121" s="314">
        <v>5.5396329554941094E-2</v>
      </c>
      <c r="G121" s="322">
        <v>59.100669400359934</v>
      </c>
      <c r="H121" s="322">
        <v>-2.5179854656561815</v>
      </c>
      <c r="I121" s="323">
        <v>2.3997969187335486</v>
      </c>
      <c r="J121" s="323">
        <v>5.9667211085985272E-2</v>
      </c>
      <c r="K121" s="314">
        <v>2.5497394820035969E-2</v>
      </c>
      <c r="L121" s="315">
        <v>2518875042.4621654</v>
      </c>
      <c r="M121" s="315">
        <v>191553001.83145857</v>
      </c>
      <c r="N121" s="314">
        <v>8.2306186461220246E-2</v>
      </c>
      <c r="O121" s="313">
        <v>474244671.92005062</v>
      </c>
      <c r="P121" s="313">
        <v>22775196.782804906</v>
      </c>
      <c r="Q121" s="314">
        <v>5.0446814318689644E-2</v>
      </c>
    </row>
    <row r="122" spans="1:17">
      <c r="A122" s="329"/>
      <c r="B122" s="329" t="s">
        <v>135</v>
      </c>
      <c r="C122" s="228" t="s">
        <v>127</v>
      </c>
      <c r="D122" s="313">
        <v>179695002.64028764</v>
      </c>
      <c r="E122" s="313">
        <v>4291831.204656899</v>
      </c>
      <c r="F122" s="317">
        <v>2.4468378590474404E-2</v>
      </c>
      <c r="G122" s="324">
        <v>10.118037097312193</v>
      </c>
      <c r="H122" s="324">
        <v>-0.74954932308214062</v>
      </c>
      <c r="I122" s="325">
        <v>3.3722752447908739</v>
      </c>
      <c r="J122" s="325">
        <v>0.10732054769742394</v>
      </c>
      <c r="K122" s="317">
        <v>3.2870455382723554E-2</v>
      </c>
      <c r="L122" s="318">
        <v>605981009.0164727</v>
      </c>
      <c r="M122" s="318">
        <v>33297600.552622437</v>
      </c>
      <c r="N122" s="317">
        <v>5.8143120719943639E-2</v>
      </c>
      <c r="O122" s="313">
        <v>544836133.11384463</v>
      </c>
      <c r="P122" s="313">
        <v>14592000.283052087</v>
      </c>
      <c r="Q122" s="317">
        <v>2.7519399800145596E-2</v>
      </c>
    </row>
    <row r="123" spans="1:17">
      <c r="A123" s="329"/>
      <c r="B123" s="329"/>
      <c r="C123" s="228" t="s">
        <v>128</v>
      </c>
      <c r="D123" s="313">
        <v>340148502.97943479</v>
      </c>
      <c r="E123" s="313">
        <v>-3556174.2648586631</v>
      </c>
      <c r="F123" s="314">
        <v>-1.0346598403521454E-2</v>
      </c>
      <c r="G123" s="322">
        <v>19.152648215991697</v>
      </c>
      <c r="H123" s="322">
        <v>-2.1425213780019661</v>
      </c>
      <c r="I123" s="323">
        <v>2.5899811133368815</v>
      </c>
      <c r="J123" s="323">
        <v>4.028012994922392E-2</v>
      </c>
      <c r="K123" s="314">
        <v>1.5797981885587918E-2</v>
      </c>
      <c r="L123" s="315">
        <v>880978198.44655013</v>
      </c>
      <c r="M123" s="315">
        <v>4634044.8818376064</v>
      </c>
      <c r="N123" s="314">
        <v>5.2879281079101894E-3</v>
      </c>
      <c r="O123" s="313">
        <v>169922077.91460276</v>
      </c>
      <c r="P123" s="313">
        <v>-672959.89266839623</v>
      </c>
      <c r="Q123" s="314">
        <v>-3.9447799966413396E-3</v>
      </c>
    </row>
    <row r="124" spans="1:17">
      <c r="A124" s="329"/>
      <c r="B124" s="329"/>
      <c r="C124" s="228" t="s">
        <v>129</v>
      </c>
      <c r="D124" s="313">
        <v>547753938.11797845</v>
      </c>
      <c r="E124" s="313">
        <v>43581458.517277896</v>
      </c>
      <c r="F124" s="317">
        <v>8.644156569552143E-2</v>
      </c>
      <c r="G124" s="324">
        <v>30.842230360578721</v>
      </c>
      <c r="H124" s="324">
        <v>-0.39516374124822917</v>
      </c>
      <c r="I124" s="325">
        <v>2.2949144284232528</v>
      </c>
      <c r="J124" s="325">
        <v>7.8012147415001731E-2</v>
      </c>
      <c r="K124" s="317">
        <v>3.5189709570564234E-2</v>
      </c>
      <c r="L124" s="318">
        <v>1257048415.8126063</v>
      </c>
      <c r="M124" s="318">
        <v>139347295.76422739</v>
      </c>
      <c r="N124" s="317">
        <v>0.12467312885773599</v>
      </c>
      <c r="O124" s="313">
        <v>239812528.9570511</v>
      </c>
      <c r="P124" s="313">
        <v>18234004.992916077</v>
      </c>
      <c r="Q124" s="317">
        <v>8.2291391181337853E-2</v>
      </c>
    </row>
    <row r="125" spans="1:17">
      <c r="A125" s="329"/>
      <c r="B125" s="329"/>
      <c r="C125" s="228" t="s">
        <v>130</v>
      </c>
      <c r="D125" s="313">
        <v>322952743.25514817</v>
      </c>
      <c r="E125" s="313">
        <v>50627408.579888582</v>
      </c>
      <c r="F125" s="314">
        <v>0.18590781735478398</v>
      </c>
      <c r="G125" s="322">
        <v>18.184411302052105</v>
      </c>
      <c r="H125" s="322">
        <v>1.3117454042620267</v>
      </c>
      <c r="I125" s="323">
        <v>2.1257316494834462</v>
      </c>
      <c r="J125" s="323">
        <v>5.1628692192669412E-2</v>
      </c>
      <c r="K125" s="314">
        <v>2.4892058521582532E-2</v>
      </c>
      <c r="L125" s="315">
        <v>686510867.62497008</v>
      </c>
      <c r="M125" s="315">
        <v>121680085.62981367</v>
      </c>
      <c r="N125" s="314">
        <v>0.21542750414558162</v>
      </c>
      <c r="O125" s="313">
        <v>158941643.22320724</v>
      </c>
      <c r="P125" s="313">
        <v>23521614.45797044</v>
      </c>
      <c r="Q125" s="314">
        <v>0.17369376356245902</v>
      </c>
    </row>
    <row r="126" spans="1:17">
      <c r="A126" s="329"/>
      <c r="B126" s="329"/>
      <c r="C126" s="228" t="s">
        <v>166</v>
      </c>
      <c r="D126" s="313">
        <v>229400736.56283972</v>
      </c>
      <c r="E126" s="313">
        <v>13603597.807063371</v>
      </c>
      <c r="F126" s="317">
        <v>6.3038823802288424E-2</v>
      </c>
      <c r="G126" s="324">
        <v>12.916804188149227</v>
      </c>
      <c r="H126" s="324">
        <v>-0.45350169347996427</v>
      </c>
      <c r="I126" s="325">
        <v>3.4450858431430187</v>
      </c>
      <c r="J126" s="325">
        <v>0.10153350670545214</v>
      </c>
      <c r="K126" s="317">
        <v>3.036695600632721E-2</v>
      </c>
      <c r="L126" s="318">
        <v>790305229.93922019</v>
      </c>
      <c r="M126" s="318">
        <v>68776202.455802441</v>
      </c>
      <c r="N126" s="317">
        <v>9.5320076997710335E-2</v>
      </c>
      <c r="O126" s="313">
        <v>656291042.09579194</v>
      </c>
      <c r="P126" s="313">
        <v>35793226.941525698</v>
      </c>
      <c r="Q126" s="317">
        <v>5.7684694558717983E-2</v>
      </c>
    </row>
    <row r="127" spans="1:17">
      <c r="A127" s="329"/>
      <c r="B127" s="329"/>
      <c r="C127" s="228" t="s">
        <v>167</v>
      </c>
      <c r="D127" s="313">
        <v>495993438.05286211</v>
      </c>
      <c r="E127" s="313">
        <v>93017550.477760494</v>
      </c>
      <c r="F127" s="314">
        <v>0.23082659123227328</v>
      </c>
      <c r="G127" s="322">
        <v>27.927766117615626</v>
      </c>
      <c r="H127" s="322">
        <v>2.9602854973198447</v>
      </c>
      <c r="I127" s="323">
        <v>2.0992867056118039</v>
      </c>
      <c r="J127" s="323">
        <v>2.4743871130859851E-2</v>
      </c>
      <c r="K127" s="314">
        <v>1.1927385021698447E-2</v>
      </c>
      <c r="L127" s="315">
        <v>1041232430.5750653</v>
      </c>
      <c r="M127" s="315">
        <v>205241690.53753972</v>
      </c>
      <c r="N127" s="314">
        <v>0.2455071338808453</v>
      </c>
      <c r="O127" s="313">
        <v>218766612.01364917</v>
      </c>
      <c r="P127" s="313">
        <v>37400451.761885226</v>
      </c>
      <c r="Q127" s="314">
        <v>0.20621516003849719</v>
      </c>
    </row>
    <row r="128" spans="1:17">
      <c r="A128" s="329"/>
      <c r="B128" s="329"/>
      <c r="C128" s="228" t="s">
        <v>168</v>
      </c>
      <c r="D128" s="313">
        <v>1049620083.5991812</v>
      </c>
      <c r="E128" s="313">
        <v>55093142.197173595</v>
      </c>
      <c r="F128" s="317">
        <v>5.539632955494149E-2</v>
      </c>
      <c r="G128" s="324">
        <v>59.100669400359912</v>
      </c>
      <c r="H128" s="324">
        <v>-2.5179854656561105</v>
      </c>
      <c r="I128" s="325">
        <v>2.3997969187335508</v>
      </c>
      <c r="J128" s="325">
        <v>5.9667211085987493E-2</v>
      </c>
      <c r="K128" s="317">
        <v>2.549739482003692E-2</v>
      </c>
      <c r="L128" s="318">
        <v>2518875042.4621668</v>
      </c>
      <c r="M128" s="318">
        <v>191553001.83146143</v>
      </c>
      <c r="N128" s="317">
        <v>8.2306186461221537E-2</v>
      </c>
      <c r="O128" s="313">
        <v>474244671.92005056</v>
      </c>
      <c r="P128" s="313">
        <v>22775196.782804608</v>
      </c>
      <c r="Q128" s="317">
        <v>5.0446814318688957E-2</v>
      </c>
    </row>
  </sheetData>
  <mergeCells count="32"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  <mergeCell ref="A24:A44"/>
    <mergeCell ref="B24:B30"/>
    <mergeCell ref="B31:B37"/>
    <mergeCell ref="B38:B44"/>
    <mergeCell ref="A45:A65"/>
    <mergeCell ref="B45:B51"/>
    <mergeCell ref="B52:B58"/>
    <mergeCell ref="B59:B65"/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workbookViewId="0"/>
  </sheetViews>
  <sheetFormatPr defaultRowHeight="14.5"/>
  <sheetData/>
  <sheetProtection algorithmName="SHA-512" hashValue="7qsq5VPjQtNEsCfE3J3UCpTFUwQbp41C3dC/9HAKqIaQxS3M2VUFYA7zJH5SCZjvpXzFOaC03efKfue+OfRa1Q==" saltValue="1zl8QIZPHOlRfWqLmUctmQ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2"/>
  <sheetViews>
    <sheetView showGridLines="0" tabSelected="1" zoomScaleNormal="100" workbookViewId="0">
      <selection activeCell="L10" sqref="L10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35" t="s">
        <v>136</v>
      </c>
      <c r="H3" s="336"/>
      <c r="I3" s="336"/>
      <c r="J3" s="337"/>
      <c r="K3" s="46"/>
      <c r="L3" s="46"/>
      <c r="M3" s="46"/>
    </row>
    <row r="5" spans="7:13">
      <c r="H5" t="s">
        <v>511</v>
      </c>
    </row>
    <row r="6" spans="7:13">
      <c r="H6" t="s">
        <v>512</v>
      </c>
    </row>
    <row r="7" spans="7:13">
      <c r="H7" t="s">
        <v>513</v>
      </c>
    </row>
    <row r="8" spans="7:13">
      <c r="I8" s="47"/>
      <c r="J8" s="47"/>
      <c r="K8" s="47"/>
    </row>
    <row r="9" spans="7:13" ht="15" thickBot="1">
      <c r="H9" s="48" t="s">
        <v>45</v>
      </c>
    </row>
    <row r="10" spans="7:13">
      <c r="H10" s="199" t="s">
        <v>508</v>
      </c>
    </row>
    <row r="11" spans="7:13">
      <c r="H11" s="199" t="s">
        <v>507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19</v>
      </c>
    </row>
    <row r="16" spans="7:13" hidden="1">
      <c r="H16" s="199" t="s">
        <v>41</v>
      </c>
    </row>
    <row r="17" spans="8:8" hidden="1">
      <c r="H17" s="199" t="s">
        <v>42</v>
      </c>
    </row>
    <row r="18" spans="8:8" hidden="1">
      <c r="H18" s="199" t="s">
        <v>132</v>
      </c>
    </row>
    <row r="19" spans="8:8">
      <c r="H19" s="199" t="s">
        <v>509</v>
      </c>
    </row>
    <row r="20" spans="8:8" hidden="1">
      <c r="H20" s="199" t="s">
        <v>43</v>
      </c>
    </row>
    <row r="21" spans="8:8">
      <c r="H21" s="199" t="s">
        <v>510</v>
      </c>
    </row>
    <row r="22" spans="8:8">
      <c r="H22" s="199" t="s">
        <v>44</v>
      </c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DRUG'!A1" display="TOTAL U.S. DRUG" xr:uid="{00000000-0004-0000-0D00-000003000000}"/>
    <hyperlink ref="H14" location="'TOTAL U.S. CONVENIENCE'!A1" display="TOTAL U.S. CONVENIENCE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CIRCANA STANDARD REGIONS'!A1" display="IRI STANDARD REGIONS" xr:uid="{00000000-0004-0000-0D00-000009000000}"/>
    <hyperlink ref="H20" location="'WALMART REGIONS'!A1" display="'WALMART REGIONS'!A1" xr:uid="{00000000-0004-0000-0D00-00000A000000}"/>
    <hyperlink ref="H21" location="'CIRCANA REGIONS &amp; MARKETS'!A1" display="IRI STANDARD REGIONS &amp; MARKETS" xr:uid="{00000000-0004-0000-0D00-00000B000000}"/>
    <hyperlink ref="H22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1.1796875" style="145" customWidth="1"/>
    <col min="4" max="4" width="20.26953125" style="1" bestFit="1" customWidth="1"/>
    <col min="5" max="5" width="17.1796875" style="1" bestFit="1" customWidth="1"/>
    <col min="6" max="6" width="11.54296875" style="19" customWidth="1"/>
    <col min="7" max="10" width="10.453125" style="19" customWidth="1"/>
    <col min="11" max="11" width="11.54296875" style="19" bestFit="1" customWidth="1"/>
    <col min="12" max="12" width="20.1796875" style="1" bestFit="1" customWidth="1"/>
    <col min="13" max="13" width="17.81640625" style="1" bestFit="1" customWidth="1"/>
    <col min="14" max="14" width="11.54296875" style="19" bestFit="1" customWidth="1"/>
    <col min="15" max="15" width="20.26953125" style="1" bestFit="1" customWidth="1"/>
    <col min="16" max="16" width="17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46" t="s">
        <v>136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369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12-29-2024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64</v>
      </c>
      <c r="E5" s="349"/>
      <c r="F5" s="350"/>
      <c r="G5" s="351" t="s">
        <v>21</v>
      </c>
      <c r="H5" s="352"/>
      <c r="I5" s="348" t="s">
        <v>22</v>
      </c>
      <c r="J5" s="349"/>
      <c r="K5" s="350"/>
      <c r="L5" s="351" t="s">
        <v>23</v>
      </c>
      <c r="M5" s="349"/>
      <c r="N5" s="352"/>
      <c r="O5" s="348" t="s">
        <v>24</v>
      </c>
      <c r="P5" s="349"/>
      <c r="Q5" s="350"/>
    </row>
    <row r="6" spans="2:17" s="14" customFormat="1" ht="23.1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Data'!D3</f>
        <v>273641904.80374855</v>
      </c>
      <c r="E7" s="284">
        <f>'Segment Data'!E3</f>
        <v>22345634.228350133</v>
      </c>
      <c r="F7" s="285">
        <f>'Segment Data'!F3</f>
        <v>8.8921471763925744E-2</v>
      </c>
      <c r="G7" s="286">
        <f>'Segment Data'!G3</f>
        <v>99.96657613136145</v>
      </c>
      <c r="H7" s="287">
        <f>'Segment Data'!H3</f>
        <v>1.1952257768598429E-2</v>
      </c>
      <c r="I7" s="288">
        <f>'Segment Data'!I3</f>
        <v>2.8899805669426377</v>
      </c>
      <c r="J7" s="289">
        <f>'Segment Data'!J3</f>
        <v>7.5932491175930483E-2</v>
      </c>
      <c r="K7" s="285">
        <f>'Segment Data'!K3</f>
        <v>2.6983366712824242E-2</v>
      </c>
      <c r="L7" s="290">
        <f>'Segment Data'!L3</f>
        <v>790819787.18400049</v>
      </c>
      <c r="M7" s="291">
        <f>'Segment Data'!M3</f>
        <v>83660000.523950815</v>
      </c>
      <c r="N7" s="285">
        <f>'Segment Data'!N3</f>
        <v>0.11830423915800006</v>
      </c>
      <c r="O7" s="283">
        <f>'Segment Data'!O3</f>
        <v>287816004.24240583</v>
      </c>
      <c r="P7" s="284">
        <f>'Segment Data'!P3</f>
        <v>23372804.57085669</v>
      </c>
      <c r="Q7" s="285">
        <f>'Segment Data'!Q3</f>
        <v>8.8384971138931956E-2</v>
      </c>
    </row>
    <row r="8" spans="2:17">
      <c r="B8" s="338" t="s">
        <v>60</v>
      </c>
      <c r="C8" s="151" t="s">
        <v>145</v>
      </c>
      <c r="D8" s="77">
        <f>'Segment Data'!D4</f>
        <v>4141319.9314860851</v>
      </c>
      <c r="E8" s="76">
        <f>'Segment Data'!E4</f>
        <v>-74538.82330207061</v>
      </c>
      <c r="F8" s="78">
        <f>'Segment Data'!F4</f>
        <v>-1.7680578889748916E-2</v>
      </c>
      <c r="G8" s="95">
        <f>'Segment Data'!G4</f>
        <v>1.512902691245837</v>
      </c>
      <c r="H8" s="81">
        <f>'Segment Data'!H4</f>
        <v>-0.1639808342206075</v>
      </c>
      <c r="I8" s="178">
        <f>'Segment Data'!I4</f>
        <v>5.1157615735405484</v>
      </c>
      <c r="J8" s="179">
        <f>'Segment Data'!J4</f>
        <v>0.16180986769189598</v>
      </c>
      <c r="K8" s="78">
        <f>'Segment Data'!K4</f>
        <v>3.266278665996334E-2</v>
      </c>
      <c r="L8" s="79">
        <f>'Segment Data'!L4</f>
        <v>21186005.369234089</v>
      </c>
      <c r="M8" s="80">
        <f>'Segment Data'!M4</f>
        <v>300844.69933433086</v>
      </c>
      <c r="N8" s="78">
        <f>'Segment Data'!N4</f>
        <v>1.4404710793913889E-2</v>
      </c>
      <c r="O8" s="77">
        <f>'Segment Data'!O4</f>
        <v>8760881.1740956306</v>
      </c>
      <c r="P8" s="76">
        <f>'Segment Data'!P4</f>
        <v>-42570.822056889534</v>
      </c>
      <c r="Q8" s="78">
        <f>'Segment Data'!Q4</f>
        <v>-4.8356965058132624E-3</v>
      </c>
    </row>
    <row r="9" spans="2:17">
      <c r="B9" s="339"/>
      <c r="C9" s="151" t="s">
        <v>149</v>
      </c>
      <c r="D9" s="77">
        <f>'Segment Data'!D5</f>
        <v>3261032.1377155483</v>
      </c>
      <c r="E9" s="76">
        <f>'Segment Data'!E5</f>
        <v>-483703.95912460098</v>
      </c>
      <c r="F9" s="78">
        <f>'Segment Data'!F5</f>
        <v>-0.1291690379818102</v>
      </c>
      <c r="G9" s="95">
        <f>'Segment Data'!G5</f>
        <v>1.1913168697446226</v>
      </c>
      <c r="H9" s="81">
        <f>'Segment Data'!H5</f>
        <v>-0.29817474590280502</v>
      </c>
      <c r="I9" s="178">
        <f>'Segment Data'!I5</f>
        <v>4.3819179400735582</v>
      </c>
      <c r="J9" s="179">
        <f>'Segment Data'!J5</f>
        <v>0.22373192932909713</v>
      </c>
      <c r="K9" s="78">
        <f>'Segment Data'!K5</f>
        <v>5.3805175802859595E-2</v>
      </c>
      <c r="L9" s="79">
        <f>'Segment Data'!L5</f>
        <v>14289575.227412187</v>
      </c>
      <c r="M9" s="80">
        <f>'Segment Data'!M5</f>
        <v>-1281734.0243983362</v>
      </c>
      <c r="N9" s="78">
        <f>'Segment Data'!N5</f>
        <v>-8.2313824975848132E-2</v>
      </c>
      <c r="O9" s="77">
        <f>'Segment Data'!O5</f>
        <v>6242756.2320833802</v>
      </c>
      <c r="P9" s="76">
        <f>'Segment Data'!P5</f>
        <v>-174434.87055486441</v>
      </c>
      <c r="Q9" s="78">
        <f>'Segment Data'!Q5</f>
        <v>-2.7182433523469558E-2</v>
      </c>
    </row>
    <row r="10" spans="2:17">
      <c r="B10" s="339"/>
      <c r="C10" s="151" t="s">
        <v>146</v>
      </c>
      <c r="D10" s="77">
        <f>'Segment Data'!D6</f>
        <v>125765958.47139332</v>
      </c>
      <c r="E10" s="76">
        <f>'Segment Data'!E6</f>
        <v>21999546.339541063</v>
      </c>
      <c r="F10" s="78">
        <f>'Segment Data'!F6</f>
        <v>0.21201028239838368</v>
      </c>
      <c r="G10" s="95">
        <f>'Segment Data'!G6</f>
        <v>45.944689177927245</v>
      </c>
      <c r="H10" s="81">
        <f>'Segment Data'!H6</f>
        <v>4.6709660478438622</v>
      </c>
      <c r="I10" s="178">
        <f>'Segment Data'!I6</f>
        <v>3.1080650603519202</v>
      </c>
      <c r="J10" s="179">
        <f>'Segment Data'!J6</f>
        <v>-2.7190979321168207E-2</v>
      </c>
      <c r="K10" s="78">
        <f>'Segment Data'!K6</f>
        <v>-8.6726503281063447E-3</v>
      </c>
      <c r="L10" s="79">
        <f>'Segment Data'!L6</f>
        <v>390888781.30660814</v>
      </c>
      <c r="M10" s="80">
        <f>'Segment Data'!M6</f>
        <v>65554510.955011547</v>
      </c>
      <c r="N10" s="78">
        <f>'Segment Data'!N6</f>
        <v>0.2014989410250731</v>
      </c>
      <c r="O10" s="77">
        <f>'Segment Data'!O6</f>
        <v>136348995.86956161</v>
      </c>
      <c r="P10" s="76">
        <f>'Segment Data'!P6</f>
        <v>17943188.47807239</v>
      </c>
      <c r="Q10" s="78">
        <f>'Segment Data'!Q6</f>
        <v>0.15153976712262265</v>
      </c>
    </row>
    <row r="11" spans="2:17">
      <c r="B11" s="339"/>
      <c r="C11" s="151" t="s">
        <v>148</v>
      </c>
      <c r="D11" s="77">
        <f>'Segment Data'!D7</f>
        <v>3682225.0242650975</v>
      </c>
      <c r="E11" s="76">
        <f>'Segment Data'!E7</f>
        <v>586304.5214461647</v>
      </c>
      <c r="F11" s="78">
        <f>'Segment Data'!F7</f>
        <v>0.18937970820384956</v>
      </c>
      <c r="G11" s="95">
        <f>'Segment Data'!G7</f>
        <v>1.3451866171045548</v>
      </c>
      <c r="H11" s="81">
        <f>'Segment Data'!H7</f>
        <v>0.11376536006300353</v>
      </c>
      <c r="I11" s="178">
        <f>'Segment Data'!I7</f>
        <v>5.1034482068869194</v>
      </c>
      <c r="J11" s="179">
        <f>'Segment Data'!J7</f>
        <v>0.29066352207605561</v>
      </c>
      <c r="K11" s="78">
        <f>'Segment Data'!K7</f>
        <v>6.0394042350032602E-2</v>
      </c>
      <c r="L11" s="79">
        <f>'Segment Data'!L7</f>
        <v>18792044.697439853</v>
      </c>
      <c r="M11" s="80">
        <f>'Segment Data'!M7</f>
        <v>3892045.9160809442</v>
      </c>
      <c r="N11" s="78">
        <f>'Segment Data'!N7</f>
        <v>0.26121115667138212</v>
      </c>
      <c r="O11" s="77">
        <f>'Segment Data'!O7</f>
        <v>7783153.2291245461</v>
      </c>
      <c r="P11" s="76">
        <f>'Segment Data'!P7</f>
        <v>1411699.9472044315</v>
      </c>
      <c r="Q11" s="78">
        <f>'Segment Data'!Q7</f>
        <v>0.22156639698047015</v>
      </c>
    </row>
    <row r="12" spans="2:17" ht="15" thickBot="1">
      <c r="B12" s="340"/>
      <c r="C12" s="151" t="s">
        <v>147</v>
      </c>
      <c r="D12" s="144">
        <f>'Segment Data'!D8</f>
        <v>136791369.23890561</v>
      </c>
      <c r="E12" s="138">
        <f>'Segment Data'!E8</f>
        <v>318026.14978724718</v>
      </c>
      <c r="F12" s="140">
        <f>'Segment Data'!F8</f>
        <v>2.3303169878352956E-3</v>
      </c>
      <c r="G12" s="141">
        <f>'Segment Data'!G8</f>
        <v>49.972480775345446</v>
      </c>
      <c r="H12" s="142">
        <f>'Segment Data'!H8</f>
        <v>-4.3106235700163325</v>
      </c>
      <c r="I12" s="180">
        <f>'Segment Data'!I8</f>
        <v>2.526938523289481</v>
      </c>
      <c r="J12" s="181">
        <f>'Segment Data'!J8</f>
        <v>0.10544696951707433</v>
      </c>
      <c r="K12" s="140">
        <f>'Segment Data'!K8</f>
        <v>4.3546288382794486E-2</v>
      </c>
      <c r="L12" s="143">
        <f>'Segment Data'!L8</f>
        <v>345663380.58330625</v>
      </c>
      <c r="M12" s="139">
        <f>'Segment Data'!M8</f>
        <v>15194332.97792232</v>
      </c>
      <c r="N12" s="140">
        <f>'Segment Data'!N8</f>
        <v>4.5978082026205402E-2</v>
      </c>
      <c r="O12" s="144">
        <f>'Segment Data'!O8</f>
        <v>128680217.73754066</v>
      </c>
      <c r="P12" s="138">
        <f>'Segment Data'!P8</f>
        <v>4234921.8381916136</v>
      </c>
      <c r="Q12" s="140">
        <f>'Segment Data'!Q8</f>
        <v>3.4030389076472642E-2</v>
      </c>
    </row>
    <row r="13" spans="2:17">
      <c r="B13" s="344" t="s">
        <v>61</v>
      </c>
      <c r="C13" s="150" t="s">
        <v>74</v>
      </c>
      <c r="D13" s="116">
        <f>'Type Data'!D3</f>
        <v>220731955.32645267</v>
      </c>
      <c r="E13" s="110">
        <f>'Type Data'!E3</f>
        <v>18271224.536866814</v>
      </c>
      <c r="F13" s="112">
        <f>'Type Data'!F3</f>
        <v>9.0245769960475938E-2</v>
      </c>
      <c r="G13" s="113">
        <f>'Type Data'!G3</f>
        <v>80.637568403828197</v>
      </c>
      <c r="H13" s="114">
        <f>'Type Data'!H3</f>
        <v>0.10757824954156092</v>
      </c>
      <c r="I13" s="182">
        <f>'Type Data'!I3</f>
        <v>2.852099159745948</v>
      </c>
      <c r="J13" s="183">
        <f>'Type Data'!J3</f>
        <v>7.6056452434671407E-2</v>
      </c>
      <c r="K13" s="112">
        <f>'Type Data'!K3</f>
        <v>2.7397436010030096E-2</v>
      </c>
      <c r="L13" s="115">
        <f>'Type Data'!L3</f>
        <v>629549424.31565583</v>
      </c>
      <c r="M13" s="111">
        <f>'Type Data'!M3</f>
        <v>67509789.090314388</v>
      </c>
      <c r="N13" s="112">
        <f>'Type Data'!N3</f>
        <v>0.12011570867817417</v>
      </c>
      <c r="O13" s="116">
        <f>'Type Data'!O3</f>
        <v>227252957.70495898</v>
      </c>
      <c r="P13" s="110">
        <f>'Type Data'!P3</f>
        <v>19720918.592458785</v>
      </c>
      <c r="Q13" s="112">
        <f>'Type Data'!Q3</f>
        <v>9.502589902163662E-2</v>
      </c>
    </row>
    <row r="14" spans="2:17">
      <c r="B14" s="342"/>
      <c r="C14" s="151" t="s">
        <v>75</v>
      </c>
      <c r="D14" s="77">
        <f>'Type Data'!D4</f>
        <v>37363912.302472755</v>
      </c>
      <c r="E14" s="76">
        <f>'Type Data'!E4</f>
        <v>3831552.7571514659</v>
      </c>
      <c r="F14" s="78">
        <f>'Type Data'!F4</f>
        <v>0.11426433478302828</v>
      </c>
      <c r="G14" s="95">
        <f>'Type Data'!G4</f>
        <v>13.649745591522027</v>
      </c>
      <c r="H14" s="81">
        <f>'Type Data'!H4</f>
        <v>0.31204512238184812</v>
      </c>
      <c r="I14" s="178">
        <f>'Type Data'!I4</f>
        <v>2.9519165607665632</v>
      </c>
      <c r="J14" s="179">
        <f>'Type Data'!J4</f>
        <v>0.10969466280201656</v>
      </c>
      <c r="K14" s="78">
        <f>'Type Data'!K4</f>
        <v>3.8594686389748195E-2</v>
      </c>
      <c r="L14" s="79">
        <f>'Type Data'!L4</f>
        <v>110295151.50069885</v>
      </c>
      <c r="M14" s="80">
        <f>'Type Data'!M4</f>
        <v>14988744.910566196</v>
      </c>
      <c r="N14" s="78">
        <f>'Type Data'!N4</f>
        <v>0.15726901733926063</v>
      </c>
      <c r="O14" s="77">
        <f>'Type Data'!O4</f>
        <v>30088657.894189119</v>
      </c>
      <c r="P14" s="76">
        <f>'Type Data'!P4</f>
        <v>3858249.1756527722</v>
      </c>
      <c r="Q14" s="78">
        <f>'Type Data'!Q4</f>
        <v>0.14709069984587195</v>
      </c>
    </row>
    <row r="15" spans="2:17">
      <c r="B15" s="342"/>
      <c r="C15" s="151" t="s">
        <v>76</v>
      </c>
      <c r="D15" s="77">
        <f>'Type Data'!D5</f>
        <v>14684816.986903517</v>
      </c>
      <c r="E15" s="76">
        <f>'Type Data'!E5</f>
        <v>201875.18149855174</v>
      </c>
      <c r="F15" s="78">
        <f>'Type Data'!F5</f>
        <v>1.3938824322501446E-2</v>
      </c>
      <c r="G15" s="95">
        <f>'Type Data'!G5</f>
        <v>5.3646420724531199</v>
      </c>
      <c r="H15" s="81">
        <f>'Type Data'!H5</f>
        <v>-0.39603633884085276</v>
      </c>
      <c r="I15" s="178">
        <f>'Type Data'!I5</f>
        <v>3.2875705000017352</v>
      </c>
      <c r="J15" s="179">
        <f>'Type Data'!J5</f>
        <v>2.2829519774004492E-2</v>
      </c>
      <c r="K15" s="78">
        <f>'Type Data'!K5</f>
        <v>6.9927506997544495E-3</v>
      </c>
      <c r="L15" s="79">
        <f>'Type Data'!L5</f>
        <v>48277371.124068372</v>
      </c>
      <c r="M15" s="80">
        <f>'Type Data'!M5</f>
        <v>994317.49770938605</v>
      </c>
      <c r="N15" s="78">
        <f>'Type Data'!N5</f>
        <v>2.102904574579087E-2</v>
      </c>
      <c r="O15" s="77">
        <f>'Type Data'!O5</f>
        <v>27029507.891549945</v>
      </c>
      <c r="P15" s="76">
        <f>'Type Data'!P5</f>
        <v>-370290.20857680589</v>
      </c>
      <c r="Q15" s="78">
        <f>'Type Data'!Q5</f>
        <v>-1.3514340770820969E-2</v>
      </c>
    </row>
    <row r="16" spans="2:17" ht="15" thickBot="1">
      <c r="B16" s="345"/>
      <c r="C16" s="152" t="s">
        <v>77</v>
      </c>
      <c r="D16" s="144">
        <f>'Type Data'!D6</f>
        <v>861220.18792694807</v>
      </c>
      <c r="E16" s="138">
        <f>'Type Data'!E6</f>
        <v>40981.75283047813</v>
      </c>
      <c r="F16" s="140">
        <f>'Type Data'!F6</f>
        <v>4.9963219323730157E-2</v>
      </c>
      <c r="G16" s="141">
        <f>'Type Data'!G6</f>
        <v>0.31462006356084005</v>
      </c>
      <c r="H16" s="142">
        <f>'Type Data'!H6</f>
        <v>-1.1634775315222445E-2</v>
      </c>
      <c r="I16" s="180">
        <f>'Type Data'!I6</f>
        <v>3.1325789634254879</v>
      </c>
      <c r="J16" s="181">
        <f>'Type Data'!J6</f>
        <v>4.7267290705331533E-2</v>
      </c>
      <c r="K16" s="140">
        <f>'Type Data'!K6</f>
        <v>1.5320102381636684E-2</v>
      </c>
      <c r="L16" s="143">
        <f>'Type Data'!L6</f>
        <v>2697840.2435773029</v>
      </c>
      <c r="M16" s="139">
        <f>'Type Data'!M6</f>
        <v>167149.02536044968</v>
      </c>
      <c r="N16" s="140">
        <f>'Type Data'!N6</f>
        <v>6.6048763340722516E-2</v>
      </c>
      <c r="O16" s="144">
        <f>'Type Data'!O6</f>
        <v>3444880.7517077923</v>
      </c>
      <c r="P16" s="138">
        <f>'Type Data'!P6</f>
        <v>163927.01132191252</v>
      </c>
      <c r="Q16" s="140">
        <f>'Type Data'!Q6</f>
        <v>4.9963219323730157E-2</v>
      </c>
    </row>
    <row r="17" spans="2:17" ht="15" customHeight="1" thickBot="1">
      <c r="B17" s="94" t="s">
        <v>78</v>
      </c>
      <c r="C17" s="153" t="s">
        <v>79</v>
      </c>
      <c r="D17" s="137">
        <f>Granola!D3</f>
        <v>42659.032115595139</v>
      </c>
      <c r="E17" s="131">
        <f>Granola!E3</f>
        <v>-176318.19056839123</v>
      </c>
      <c r="F17" s="133">
        <f>Granola!F3</f>
        <v>-0.80518963756720097</v>
      </c>
      <c r="G17" s="134">
        <f>Granola!G3</f>
        <v>1.5584153255811636E-2</v>
      </c>
      <c r="H17" s="135">
        <f>Granola!H3</f>
        <v>-7.1515372257021884E-2</v>
      </c>
      <c r="I17" s="184">
        <f>Granola!I3</f>
        <v>4.4563348917685479</v>
      </c>
      <c r="J17" s="185">
        <f>Granola!J3</f>
        <v>0.56539833297242525</v>
      </c>
      <c r="K17" s="133">
        <f>Granola!K3</f>
        <v>0.14531162984249804</v>
      </c>
      <c r="L17" s="136">
        <f>Granola!L3</f>
        <v>190102.93326580166</v>
      </c>
      <c r="M17" s="132">
        <f>Granola!M3</f>
        <v>-661923.54801896052</v>
      </c>
      <c r="N17" s="133">
        <f>Granola!N3</f>
        <v>-0.77688142629188317</v>
      </c>
      <c r="O17" s="137">
        <f>Granola!O3</f>
        <v>96142.505507826805</v>
      </c>
      <c r="P17" s="131">
        <f>Granola!P3</f>
        <v>-241650.2328609351</v>
      </c>
      <c r="Q17" s="133">
        <f>Granola!Q3</f>
        <v>-0.71538018853777174</v>
      </c>
    </row>
    <row r="18" spans="2:17">
      <c r="B18" s="341" t="s">
        <v>80</v>
      </c>
      <c r="C18" s="154" t="s">
        <v>14</v>
      </c>
      <c r="D18" s="125">
        <f>'NB vs PL'!D3</f>
        <v>222721430.17781636</v>
      </c>
      <c r="E18" s="117">
        <f>'NB vs PL'!E3</f>
        <v>17550236.974646002</v>
      </c>
      <c r="F18" s="121">
        <f>'NB vs PL'!F3</f>
        <v>8.5539479010910247E-2</v>
      </c>
      <c r="G18" s="122">
        <f>'NB vs PL'!G3</f>
        <v>81.364361287881934</v>
      </c>
      <c r="H18" s="123">
        <f>'NB vs PL'!H3</f>
        <v>-0.24373181816361011</v>
      </c>
      <c r="I18" s="186">
        <f>'NB vs PL'!I3</f>
        <v>3.1289867534316445</v>
      </c>
      <c r="J18" s="187">
        <f>'NB vs PL'!J3</f>
        <v>6.9771344854791195E-2</v>
      </c>
      <c r="K18" s="121">
        <f>'NB vs PL'!K3</f>
        <v>2.2806940844760201E-2</v>
      </c>
      <c r="L18" s="124">
        <f>'NB vs PL'!L3</f>
        <v>696892404.73173833</v>
      </c>
      <c r="M18" s="118">
        <f>'NB vs PL'!M3</f>
        <v>69229529.088500977</v>
      </c>
      <c r="N18" s="121">
        <f>'NB vs PL'!N3</f>
        <v>0.11029731369336385</v>
      </c>
      <c r="O18" s="125">
        <f>'NB vs PL'!O3</f>
        <v>247663388.72118872</v>
      </c>
      <c r="P18" s="117">
        <f>'NB vs PL'!P3</f>
        <v>22180812.173627853</v>
      </c>
      <c r="Q18" s="121">
        <f>'NB vs PL'!Q3</f>
        <v>9.8370404105034129E-2</v>
      </c>
    </row>
    <row r="19" spans="2:17" ht="15" thickBot="1">
      <c r="B19" s="343"/>
      <c r="C19" s="155" t="s">
        <v>13</v>
      </c>
      <c r="D19" s="130">
        <f>'NB vs PL'!D4</f>
        <v>51011966.91700273</v>
      </c>
      <c r="E19" s="119">
        <f>'NB vs PL'!E4</f>
        <v>4772809.2661628425</v>
      </c>
      <c r="F19" s="126">
        <f>'NB vs PL'!F4</f>
        <v>0.10322007382148211</v>
      </c>
      <c r="G19" s="127">
        <f>'NB vs PL'!G4</f>
        <v>18.635638712120201</v>
      </c>
      <c r="H19" s="128">
        <f>'NB vs PL'!H4</f>
        <v>0.24373181816277523</v>
      </c>
      <c r="I19" s="188">
        <f>'NB vs PL'!I4</f>
        <v>1.8510178865233642</v>
      </c>
      <c r="J19" s="189">
        <f>'NB vs PL'!J4</f>
        <v>0.11838377426856828</v>
      </c>
      <c r="K19" s="126">
        <f>'NB vs PL'!K4</f>
        <v>6.8325893754052514E-2</v>
      </c>
      <c r="L19" s="129">
        <f>'NB vs PL'!L4</f>
        <v>94424063.190110162</v>
      </c>
      <c r="M19" s="120">
        <f>'NB vs PL'!M4</f>
        <v>14308521.322337642</v>
      </c>
      <c r="N19" s="126">
        <f>'NB vs PL'!N4</f>
        <v>0.17859857137274665</v>
      </c>
      <c r="O19" s="130">
        <f>'NB vs PL'!O4</f>
        <v>40256736.325828671</v>
      </c>
      <c r="P19" s="119">
        <f>'NB vs PL'!P4</f>
        <v>1109363.7320844382</v>
      </c>
      <c r="Q19" s="126">
        <f>'NB vs PL'!Q4</f>
        <v>2.8338140176020779E-2</v>
      </c>
    </row>
    <row r="20" spans="2:17">
      <c r="B20" s="344" t="s">
        <v>62</v>
      </c>
      <c r="C20" s="150" t="s">
        <v>70</v>
      </c>
      <c r="D20" s="116">
        <f>Package!D3</f>
        <v>135313290.47925821</v>
      </c>
      <c r="E20" s="110">
        <f>Package!E3</f>
        <v>5241588.5807624161</v>
      </c>
      <c r="F20" s="112">
        <f>Package!F3</f>
        <v>4.0297685847555074E-2</v>
      </c>
      <c r="G20" s="113">
        <f>Package!G3</f>
        <v>49.432510579770309</v>
      </c>
      <c r="H20" s="114">
        <f>Package!H3</f>
        <v>-2.3043019486963985</v>
      </c>
      <c r="I20" s="182">
        <f>Package!I3</f>
        <v>3.0833400123714498</v>
      </c>
      <c r="J20" s="183">
        <f>Package!J3</f>
        <v>0.12684311295050454</v>
      </c>
      <c r="K20" s="112">
        <f>Package!K3</f>
        <v>4.2903178073803436E-2</v>
      </c>
      <c r="L20" s="115">
        <f>Package!L3</f>
        <v>417216882.74033761</v>
      </c>
      <c r="M20" s="111">
        <f>Package!M3</f>
        <v>32660299.375029325</v>
      </c>
      <c r="N20" s="112">
        <f>Package!N3</f>
        <v>8.4929762713238433E-2</v>
      </c>
      <c r="O20" s="116">
        <f>Package!O3</f>
        <v>201346716.34265041</v>
      </c>
      <c r="P20" s="110">
        <f>Package!P3</f>
        <v>13178264.0542413</v>
      </c>
      <c r="Q20" s="112">
        <f>Package!Q3</f>
        <v>7.0034396807615446E-2</v>
      </c>
    </row>
    <row r="21" spans="2:17">
      <c r="B21" s="342"/>
      <c r="C21" s="151" t="s">
        <v>71</v>
      </c>
      <c r="D21" s="77">
        <f>Package!D4</f>
        <v>85180677.70484674</v>
      </c>
      <c r="E21" s="76">
        <f>Package!E4</f>
        <v>13015526.726111367</v>
      </c>
      <c r="F21" s="78">
        <f>Package!F4</f>
        <v>0.18035750704583994</v>
      </c>
      <c r="G21" s="95">
        <f>Package!G4</f>
        <v>31.118116608673311</v>
      </c>
      <c r="H21" s="81">
        <f>Package!H4</f>
        <v>2.4139877875641851</v>
      </c>
      <c r="I21" s="178">
        <f>Package!I4</f>
        <v>2.4235046693895588</v>
      </c>
      <c r="J21" s="179">
        <f>Package!J4</f>
        <v>4.182776255950138E-2</v>
      </c>
      <c r="K21" s="78">
        <f>Package!K4</f>
        <v>1.7562316046962439E-2</v>
      </c>
      <c r="L21" s="79">
        <f>Package!L4</f>
        <v>206435770.15946317</v>
      </c>
      <c r="M21" s="80">
        <f>Package!M4</f>
        <v>34561696.595504612</v>
      </c>
      <c r="N21" s="78">
        <f>Package!N4</f>
        <v>0.20108731863298368</v>
      </c>
      <c r="O21" s="77">
        <f>Package!O4</f>
        <v>41664771.697978556</v>
      </c>
      <c r="P21" s="76">
        <f>Package!P4</f>
        <v>5942023.7166552544</v>
      </c>
      <c r="Q21" s="78">
        <f>Package!Q4</f>
        <v>0.16633725153960399</v>
      </c>
    </row>
    <row r="22" spans="2:17">
      <c r="B22" s="342"/>
      <c r="C22" s="151" t="s">
        <v>72</v>
      </c>
      <c r="D22" s="77">
        <f>Package!D5</f>
        <v>10186366.70014408</v>
      </c>
      <c r="E22" s="76">
        <f>Package!E5</f>
        <v>-40927.784841518849</v>
      </c>
      <c r="F22" s="78">
        <f>Package!F5</f>
        <v>-4.0018193376169789E-3</v>
      </c>
      <c r="G22" s="95">
        <f>Package!G5</f>
        <v>3.7212728911612567</v>
      </c>
      <c r="H22" s="81">
        <f>Package!H5</f>
        <v>-0.34669585007991977</v>
      </c>
      <c r="I22" s="178">
        <f>Package!I5</f>
        <v>2.4791539153803899</v>
      </c>
      <c r="J22" s="179">
        <f>Package!J5</f>
        <v>-2.8481278596725446E-2</v>
      </c>
      <c r="K22" s="78">
        <f>Package!K5</f>
        <v>-1.1357823763652826E-2</v>
      </c>
      <c r="L22" s="79">
        <f>Package!L5</f>
        <v>25253570.888162617</v>
      </c>
      <c r="M22" s="80">
        <f>Package!M5</f>
        <v>-392752.70155533031</v>
      </c>
      <c r="N22" s="78">
        <f>Package!N5</f>
        <v>-1.5314191142499335E-2</v>
      </c>
      <c r="O22" s="77">
        <f>Package!O5</f>
        <v>5959747.2251229286</v>
      </c>
      <c r="P22" s="76">
        <f>Package!P5</f>
        <v>87854.148022730835</v>
      </c>
      <c r="Q22" s="78">
        <f>Package!Q5</f>
        <v>1.4961809908520529E-2</v>
      </c>
    </row>
    <row r="23" spans="2:17" ht="15" thickBot="1">
      <c r="B23" s="345"/>
      <c r="C23" s="152" t="s">
        <v>73</v>
      </c>
      <c r="D23" s="144">
        <f>Package!D6</f>
        <v>37410392.106765606</v>
      </c>
      <c r="E23" s="138">
        <f>Package!E6</f>
        <v>3861267.0263713598</v>
      </c>
      <c r="F23" s="140">
        <f>Package!F6</f>
        <v>0.11509292767303322</v>
      </c>
      <c r="G23" s="141">
        <f>Package!G6</f>
        <v>13.666725545296813</v>
      </c>
      <c r="H23" s="142">
        <f>Package!H6</f>
        <v>0.32235648235530334</v>
      </c>
      <c r="I23" s="180">
        <f>Package!I6</f>
        <v>2.9493746424529244</v>
      </c>
      <c r="J23" s="181">
        <f>Package!J6</f>
        <v>0.10783149393723068</v>
      </c>
      <c r="K23" s="140">
        <f>Package!K6</f>
        <v>3.7948216268881035E-2</v>
      </c>
      <c r="L23" s="143">
        <f>Package!L6</f>
        <v>110337261.84391551</v>
      </c>
      <c r="M23" s="139">
        <f>Package!M6</f>
        <v>15005975.333025217</v>
      </c>
      <c r="N23" s="140">
        <f>Package!N6</f>
        <v>0.15740871525226915</v>
      </c>
      <c r="O23" s="144">
        <f>Package!O6</f>
        <v>30102736.231214643</v>
      </c>
      <c r="P23" s="138">
        <f>Package!P6</f>
        <v>3866113.4613112509</v>
      </c>
      <c r="Q23" s="140">
        <f>Package!Q6</f>
        <v>0.14735560652059818</v>
      </c>
    </row>
    <row r="24" spans="2:17">
      <c r="B24" s="341" t="s">
        <v>81</v>
      </c>
      <c r="C24" s="156" t="s">
        <v>82</v>
      </c>
      <c r="D24" s="116">
        <f>Flavor!D3</f>
        <v>24197419.270255547</v>
      </c>
      <c r="E24" s="110">
        <f>Flavor!E3</f>
        <v>489215.59024430066</v>
      </c>
      <c r="F24" s="112">
        <f>Flavor!F3</f>
        <v>2.0634865333840787E-2</v>
      </c>
      <c r="G24" s="113">
        <f>Flavor!G3</f>
        <v>8.8397760474489253</v>
      </c>
      <c r="H24" s="114">
        <f>Flavor!H3</f>
        <v>-0.59030652452080012</v>
      </c>
      <c r="I24" s="182">
        <f>Flavor!I3</f>
        <v>2.9730734722576226</v>
      </c>
      <c r="J24" s="183">
        <f>Flavor!J3</f>
        <v>3.0275798402047194E-2</v>
      </c>
      <c r="K24" s="112">
        <f>Flavor!K3</f>
        <v>1.0288100561932498E-2</v>
      </c>
      <c r="L24" s="115">
        <f>Flavor!L3</f>
        <v>71940705.329492167</v>
      </c>
      <c r="M24" s="111">
        <f>Flavor!M3</f>
        <v>2172258.688660875</v>
      </c>
      <c r="N24" s="112">
        <f>Flavor!N3</f>
        <v>3.1135259465409713E-2</v>
      </c>
      <c r="O24" s="116">
        <f>Flavor!O3</f>
        <v>29149417.767435789</v>
      </c>
      <c r="P24" s="110">
        <f>Flavor!P3</f>
        <v>47640.506599511951</v>
      </c>
      <c r="Q24" s="112">
        <f>Flavor!Q3</f>
        <v>1.6370308305405173E-3</v>
      </c>
    </row>
    <row r="25" spans="2:17">
      <c r="B25" s="342"/>
      <c r="C25" s="151" t="s">
        <v>83</v>
      </c>
      <c r="D25" s="77">
        <f>Flavor!D4</f>
        <v>47163528.537463136</v>
      </c>
      <c r="E25" s="76">
        <f>Flavor!E4</f>
        <v>1278632.7761812583</v>
      </c>
      <c r="F25" s="78">
        <f>Flavor!F4</f>
        <v>2.7866093078502338E-2</v>
      </c>
      <c r="G25" s="95">
        <f>Flavor!G4</f>
        <v>17.229731204894623</v>
      </c>
      <c r="H25" s="81">
        <f>Flavor!H4</f>
        <v>-1.0212658624169926</v>
      </c>
      <c r="I25" s="178">
        <f>Flavor!I4</f>
        <v>2.6376422262578045</v>
      </c>
      <c r="J25" s="179">
        <f>Flavor!J4</f>
        <v>9.2876497840858274E-2</v>
      </c>
      <c r="K25" s="78">
        <f>Flavor!K4</f>
        <v>3.649707193228946E-2</v>
      </c>
      <c r="L25" s="79">
        <f>Flavor!L4</f>
        <v>124400514.40972775</v>
      </c>
      <c r="M25" s="80">
        <f>Flavor!M4</f>
        <v>7634204.2244336158</v>
      </c>
      <c r="N25" s="78">
        <f>Flavor!N4</f>
        <v>6.5380195814349604E-2</v>
      </c>
      <c r="O25" s="77">
        <f>Flavor!O4</f>
        <v>35730748.405464768</v>
      </c>
      <c r="P25" s="76">
        <f>Flavor!P4</f>
        <v>2736666.2653790452</v>
      </c>
      <c r="Q25" s="78">
        <f>Flavor!Q4</f>
        <v>8.2944155068771216E-2</v>
      </c>
    </row>
    <row r="26" spans="2:17">
      <c r="B26" s="342"/>
      <c r="C26" s="151" t="s">
        <v>84</v>
      </c>
      <c r="D26" s="77">
        <f>Flavor!D5</f>
        <v>43373688.053946137</v>
      </c>
      <c r="E26" s="76">
        <f>Flavor!E5</f>
        <v>4638542.6287731528</v>
      </c>
      <c r="F26" s="78">
        <f>Flavor!F5</f>
        <v>0.11975023142055076</v>
      </c>
      <c r="G26" s="95">
        <f>Flavor!G5</f>
        <v>15.845230620114201</v>
      </c>
      <c r="H26" s="81">
        <f>Flavor!H5</f>
        <v>0.43809034383059142</v>
      </c>
      <c r="I26" s="178">
        <f>Flavor!I5</f>
        <v>2.9263546399332592</v>
      </c>
      <c r="J26" s="179">
        <f>Flavor!J5</f>
        <v>7.1433128428559201E-2</v>
      </c>
      <c r="K26" s="78">
        <f>Flavor!K5</f>
        <v>2.5021048088607532E-2</v>
      </c>
      <c r="L26" s="79">
        <f>Flavor!L5</f>
        <v>126926793.28768305</v>
      </c>
      <c r="M26" s="80">
        <f>Flavor!M5</f>
        <v>16340993.362093836</v>
      </c>
      <c r="N26" s="78">
        <f>Flavor!N5</f>
        <v>0.14776755580815382</v>
      </c>
      <c r="O26" s="77">
        <f>Flavor!O5</f>
        <v>38170998.577179313</v>
      </c>
      <c r="P26" s="76">
        <f>Flavor!P5</f>
        <v>3766318.1696952134</v>
      </c>
      <c r="Q26" s="78">
        <f>Flavor!Q5</f>
        <v>0.10947109884723477</v>
      </c>
    </row>
    <row r="27" spans="2:17">
      <c r="B27" s="342"/>
      <c r="C27" s="151" t="s">
        <v>85</v>
      </c>
      <c r="D27" s="77">
        <f>Flavor!D6</f>
        <v>6857084.884627373</v>
      </c>
      <c r="E27" s="76">
        <f>Flavor!E6</f>
        <v>-1111118.3587170374</v>
      </c>
      <c r="F27" s="78">
        <f>Flavor!F6</f>
        <v>-0.13944402831907177</v>
      </c>
      <c r="G27" s="95">
        <f>Flavor!G6</f>
        <v>2.5050231200880035</v>
      </c>
      <c r="H27" s="81">
        <f>Flavor!H6</f>
        <v>-0.66437830522230534</v>
      </c>
      <c r="I27" s="178">
        <f>Flavor!I6</f>
        <v>3.0529587209646198</v>
      </c>
      <c r="J27" s="179">
        <f>Flavor!J6</f>
        <v>0.58556070520622416</v>
      </c>
      <c r="K27" s="78">
        <f>Flavor!K6</f>
        <v>0.23731911165789049</v>
      </c>
      <c r="L27" s="79">
        <f>Flavor!L6</f>
        <v>20934397.098917812</v>
      </c>
      <c r="M27" s="80">
        <f>Flavor!M6</f>
        <v>1273668.2271302007</v>
      </c>
      <c r="N27" s="78">
        <f>Flavor!N6</f>
        <v>6.4782350412138867E-2</v>
      </c>
      <c r="O27" s="77">
        <f>Flavor!O6</f>
        <v>7745769.5800267458</v>
      </c>
      <c r="P27" s="76">
        <f>Flavor!P6</f>
        <v>1417000.12912161</v>
      </c>
      <c r="Q27" s="78">
        <f>Flavor!Q6</f>
        <v>0.22389820645448724</v>
      </c>
    </row>
    <row r="28" spans="2:17">
      <c r="B28" s="342"/>
      <c r="C28" s="151" t="s">
        <v>86</v>
      </c>
      <c r="D28" s="77">
        <f>Flavor!D7</f>
        <v>50783898.24541834</v>
      </c>
      <c r="E28" s="76">
        <f>Flavor!E7</f>
        <v>8759470.3201331049</v>
      </c>
      <c r="F28" s="78">
        <f>Flavor!F7</f>
        <v>0.20843758624642006</v>
      </c>
      <c r="G28" s="95">
        <f>Flavor!G7</f>
        <v>18.552320902161711</v>
      </c>
      <c r="H28" s="81">
        <f>Flavor!H7</f>
        <v>1.8368484554089619</v>
      </c>
      <c r="I28" s="178">
        <f>Flavor!I7</f>
        <v>2.6208926994641</v>
      </c>
      <c r="J28" s="179">
        <f>Flavor!J7</f>
        <v>2.6753238458016693E-2</v>
      </c>
      <c r="K28" s="78">
        <f>Flavor!K7</f>
        <v>1.0312953046726718E-2</v>
      </c>
      <c r="L28" s="79">
        <f>Flavor!L7</f>
        <v>133099148.16174465</v>
      </c>
      <c r="M28" s="80">
        <f>Flavor!M7</f>
        <v>24081921.354556218</v>
      </c>
      <c r="N28" s="78">
        <f>Flavor!N7</f>
        <v>0.22090014633327923</v>
      </c>
      <c r="O28" s="77">
        <f>Flavor!O7</f>
        <v>31522203.687198877</v>
      </c>
      <c r="P28" s="76">
        <f>Flavor!P7</f>
        <v>4494336.2120631263</v>
      </c>
      <c r="Q28" s="78">
        <f>Flavor!Q7</f>
        <v>0.16628526894316337</v>
      </c>
    </row>
    <row r="29" spans="2:17">
      <c r="B29" s="342"/>
      <c r="C29" s="151" t="s">
        <v>87</v>
      </c>
      <c r="D29" s="77">
        <f>Flavor!D8</f>
        <v>9929147.873148296</v>
      </c>
      <c r="E29" s="76">
        <f>Flavor!E8</f>
        <v>520649.42705676705</v>
      </c>
      <c r="F29" s="78">
        <f>Flavor!F8</f>
        <v>5.533820620154907E-2</v>
      </c>
      <c r="G29" s="95">
        <f>Flavor!G8</f>
        <v>3.627305976738064</v>
      </c>
      <c r="H29" s="81">
        <f>Flavor!H8</f>
        <v>-0.11498164751141138</v>
      </c>
      <c r="I29" s="178">
        <f>Flavor!I8</f>
        <v>2.9880352876309164</v>
      </c>
      <c r="J29" s="179">
        <f>Flavor!J8</f>
        <v>0.15250101779171743</v>
      </c>
      <c r="K29" s="78">
        <f>Flavor!K8</f>
        <v>5.3782110628613794E-2</v>
      </c>
      <c r="L29" s="79">
        <f>Flavor!L8</f>
        <v>29668644.221072569</v>
      </c>
      <c r="M29" s="80">
        <f>Flavor!M8</f>
        <v>2990524.4494511858</v>
      </c>
      <c r="N29" s="78">
        <f>Flavor!N8</f>
        <v>0.1120965223580835</v>
      </c>
      <c r="O29" s="77">
        <f>Flavor!O8</f>
        <v>17905683.767117381</v>
      </c>
      <c r="P29" s="76">
        <f>Flavor!P8</f>
        <v>1435955.7912350148</v>
      </c>
      <c r="Q29" s="78">
        <f>Flavor!Q8</f>
        <v>8.7187583992751616E-2</v>
      </c>
    </row>
    <row r="30" spans="2:17">
      <c r="B30" s="342"/>
      <c r="C30" s="151" t="s">
        <v>88</v>
      </c>
      <c r="D30" s="77">
        <f>Flavor!D9</f>
        <v>933447.37274509179</v>
      </c>
      <c r="E30" s="76">
        <f>Flavor!E9</f>
        <v>122115.04952994245</v>
      </c>
      <c r="F30" s="78">
        <f>Flavor!F9</f>
        <v>0.15051175213385395</v>
      </c>
      <c r="G30" s="95">
        <f>Flavor!G9</f>
        <v>0.34100602361712301</v>
      </c>
      <c r="H30" s="81">
        <f>Flavor!H9</f>
        <v>1.8293645045923845E-2</v>
      </c>
      <c r="I30" s="178">
        <f>Flavor!I9</f>
        <v>3.79002841579026</v>
      </c>
      <c r="J30" s="179">
        <f>Flavor!J9</f>
        <v>0.29541148086388436</v>
      </c>
      <c r="K30" s="78">
        <f>Flavor!K9</f>
        <v>8.4533294024716349E-2</v>
      </c>
      <c r="L30" s="79">
        <f>Flavor!L9</f>
        <v>3537792.0673486604</v>
      </c>
      <c r="M30" s="80">
        <f>Flavor!M9</f>
        <v>702496.39078783989</v>
      </c>
      <c r="N30" s="78">
        <f>Flavor!N9</f>
        <v>0.24776830035587666</v>
      </c>
      <c r="O30" s="77">
        <f>Flavor!O9</f>
        <v>1758612.0030508041</v>
      </c>
      <c r="P30" s="76">
        <f>Flavor!P9</f>
        <v>301227.09970474243</v>
      </c>
      <c r="Q30" s="78">
        <f>Flavor!Q9</f>
        <v>0.20669014686041035</v>
      </c>
    </row>
    <row r="31" spans="2:17">
      <c r="B31" s="342"/>
      <c r="C31" s="151" t="s">
        <v>89</v>
      </c>
      <c r="D31" s="77">
        <f>Flavor!D10</f>
        <v>6224882.6936374549</v>
      </c>
      <c r="E31" s="76">
        <f>Flavor!E10</f>
        <v>-515758.10805216897</v>
      </c>
      <c r="F31" s="78">
        <f>Flavor!F10</f>
        <v>-7.6514699896616342E-2</v>
      </c>
      <c r="G31" s="95">
        <f>Flavor!G10</f>
        <v>2.2740676730363809</v>
      </c>
      <c r="H31" s="81">
        <f>Flavor!H10</f>
        <v>-0.40706330617457542</v>
      </c>
      <c r="I31" s="178">
        <f>Flavor!I10</f>
        <v>3.2919334675489234</v>
      </c>
      <c r="J31" s="179">
        <f>Flavor!J10</f>
        <v>0.1261490688199669</v>
      </c>
      <c r="K31" s="78">
        <f>Flavor!K10</f>
        <v>3.9847650039154595E-2</v>
      </c>
      <c r="L31" s="79">
        <f>Flavor!L10</f>
        <v>20491899.670751229</v>
      </c>
      <c r="M31" s="80">
        <f>Flavor!M10</f>
        <v>-847515.81667362899</v>
      </c>
      <c r="N31" s="78">
        <f>Flavor!N10</f>
        <v>-3.9715980841793119E-2</v>
      </c>
      <c r="O31" s="77">
        <f>Flavor!O10</f>
        <v>11909693.72231245</v>
      </c>
      <c r="P31" s="76">
        <f>Flavor!P10</f>
        <v>-762522.82965351455</v>
      </c>
      <c r="Q31" s="78">
        <f>Flavor!Q10</f>
        <v>-6.0172806116954886E-2</v>
      </c>
    </row>
    <row r="32" spans="2:17">
      <c r="B32" s="342"/>
      <c r="C32" s="151" t="s">
        <v>90</v>
      </c>
      <c r="D32" s="77">
        <f>Flavor!D11</f>
        <v>2639202.5092130685</v>
      </c>
      <c r="E32" s="76">
        <f>Flavor!E11</f>
        <v>-455842.74210262857</v>
      </c>
      <c r="F32" s="78">
        <f>Flavor!F11</f>
        <v>-0.14728144666345372</v>
      </c>
      <c r="G32" s="95">
        <f>Flavor!G11</f>
        <v>0.96415071643557126</v>
      </c>
      <c r="H32" s="81">
        <f>Flavor!H11</f>
        <v>-0.26692240398381439</v>
      </c>
      <c r="I32" s="178">
        <f>Flavor!I11</f>
        <v>2.5977763645124301</v>
      </c>
      <c r="J32" s="179">
        <f>Flavor!J11</f>
        <v>8.3766267116387461E-3</v>
      </c>
      <c r="K32" s="78">
        <f>Flavor!K11</f>
        <v>3.2349685486386575E-3</v>
      </c>
      <c r="L32" s="79">
        <f>Flavor!L11</f>
        <v>6856057.8995956089</v>
      </c>
      <c r="M32" s="80">
        <f>Flavor!M11</f>
        <v>-1158251.462642842</v>
      </c>
      <c r="N32" s="78">
        <f>Flavor!N11</f>
        <v>-0.14452292896256932</v>
      </c>
      <c r="O32" s="77">
        <f>Flavor!O11</f>
        <v>2019213.4637289047</v>
      </c>
      <c r="P32" s="76">
        <f>Flavor!P11</f>
        <v>-287565.86069562659</v>
      </c>
      <c r="Q32" s="78">
        <f>Flavor!Q11</f>
        <v>-0.12466119218723498</v>
      </c>
    </row>
    <row r="33" spans="2:17">
      <c r="B33" s="342"/>
      <c r="C33" s="151" t="s">
        <v>91</v>
      </c>
      <c r="D33" s="77">
        <f>Flavor!D12</f>
        <v>2891153.3626150158</v>
      </c>
      <c r="E33" s="76">
        <f>Flavor!E12</f>
        <v>-131349.8114379188</v>
      </c>
      <c r="F33" s="78">
        <f>Flavor!F12</f>
        <v>-4.3457294789798095E-2</v>
      </c>
      <c r="G33" s="95">
        <f>Flavor!G12</f>
        <v>1.0561931402230784</v>
      </c>
      <c r="H33" s="81">
        <f>Flavor!H12</f>
        <v>-0.14602592664745861</v>
      </c>
      <c r="I33" s="178">
        <f>Flavor!I12</f>
        <v>3.3189837166517591</v>
      </c>
      <c r="J33" s="179">
        <f>Flavor!J12</f>
        <v>8.6451101965578925E-2</v>
      </c>
      <c r="K33" s="78">
        <f>Flavor!K12</f>
        <v>2.6744077251629448E-2</v>
      </c>
      <c r="L33" s="79">
        <f>Flavor!L12</f>
        <v>9595690.9328622166</v>
      </c>
      <c r="M33" s="80">
        <f>Flavor!M12</f>
        <v>-174649.1552563943</v>
      </c>
      <c r="N33" s="78">
        <f>Flavor!N12</f>
        <v>-1.7875442787173745E-2</v>
      </c>
      <c r="O33" s="77">
        <f>Flavor!O12</f>
        <v>6216878.9197309017</v>
      </c>
      <c r="P33" s="76">
        <f>Flavor!P12</f>
        <v>-313065.75411241595</v>
      </c>
      <c r="Q33" s="78">
        <f>Flavor!Q12</f>
        <v>-4.7943094428724374E-2</v>
      </c>
    </row>
    <row r="34" spans="2:17">
      <c r="B34" s="342"/>
      <c r="C34" s="151" t="s">
        <v>92</v>
      </c>
      <c r="D34" s="77">
        <f>Flavor!D13</f>
        <v>682589.26236204407</v>
      </c>
      <c r="E34" s="76">
        <f>Flavor!E13</f>
        <v>164081.72636447055</v>
      </c>
      <c r="F34" s="78">
        <f>Flavor!F13</f>
        <v>0.31645003201118066</v>
      </c>
      <c r="G34" s="95">
        <f>Flavor!G13</f>
        <v>0.24936279957305146</v>
      </c>
      <c r="H34" s="81">
        <f>Flavor!H13</f>
        <v>4.3123265585575499E-2</v>
      </c>
      <c r="I34" s="178">
        <f>Flavor!I13</f>
        <v>3.4073287311074574</v>
      </c>
      <c r="J34" s="179">
        <f>Flavor!J13</f>
        <v>0.19607307565128185</v>
      </c>
      <c r="K34" s="78">
        <f>Flavor!K13</f>
        <v>6.1058070950576075E-2</v>
      </c>
      <c r="L34" s="79">
        <f>Flavor!L13</f>
        <v>2325806.0051916391</v>
      </c>
      <c r="M34" s="80">
        <f>Flavor!M13</f>
        <v>660745.74782278459</v>
      </c>
      <c r="N34" s="78">
        <f>Flavor!N13</f>
        <v>0.39682993146860757</v>
      </c>
      <c r="O34" s="77">
        <f>Flavor!O13</f>
        <v>1180069.4902809262</v>
      </c>
      <c r="P34" s="76">
        <f>Flavor!P13</f>
        <v>415155.46753157745</v>
      </c>
      <c r="Q34" s="78">
        <f>Flavor!Q13</f>
        <v>0.54274788431695131</v>
      </c>
    </row>
    <row r="35" spans="2:17">
      <c r="B35" s="342"/>
      <c r="C35" s="151" t="s">
        <v>93</v>
      </c>
      <c r="D35" s="77">
        <f>Flavor!D14</f>
        <v>2667726.442244418</v>
      </c>
      <c r="E35" s="76">
        <f>Flavor!E14</f>
        <v>-57488.49900753703</v>
      </c>
      <c r="F35" s="78">
        <f>Flavor!F14</f>
        <v>-2.1095032959538598E-2</v>
      </c>
      <c r="G35" s="95">
        <f>Flavor!G14</f>
        <v>0.97457104999153477</v>
      </c>
      <c r="H35" s="81">
        <f>Flavor!H14</f>
        <v>-0.10939980959909645</v>
      </c>
      <c r="I35" s="178">
        <f>Flavor!I14</f>
        <v>2.8579465877937729</v>
      </c>
      <c r="J35" s="179">
        <f>Flavor!J14</f>
        <v>0.23588610409442978</v>
      </c>
      <c r="K35" s="78">
        <f>Flavor!K14</f>
        <v>8.9962113979014338E-2</v>
      </c>
      <c r="L35" s="79">
        <f>Flavor!L14</f>
        <v>7624219.6827796558</v>
      </c>
      <c r="M35" s="80">
        <f>Flavor!M14</f>
        <v>478541.27573587839</v>
      </c>
      <c r="N35" s="78">
        <f>Flavor!N14</f>
        <v>6.6969327259978756E-2</v>
      </c>
      <c r="O35" s="77">
        <f>Flavor!O14</f>
        <v>3995013.8884009123</v>
      </c>
      <c r="P35" s="76">
        <f>Flavor!P14</f>
        <v>191070.36190430215</v>
      </c>
      <c r="Q35" s="78">
        <f>Flavor!Q14</f>
        <v>5.0229547461309407E-2</v>
      </c>
    </row>
    <row r="36" spans="2:17" ht="15" thickBot="1">
      <c r="B36" s="343"/>
      <c r="C36" s="157" t="s">
        <v>94</v>
      </c>
      <c r="D36" s="144">
        <f>Flavor!D15</f>
        <v>1513154.6790080515</v>
      </c>
      <c r="E36" s="138">
        <f>Flavor!E15</f>
        <v>241028.73546767375</v>
      </c>
      <c r="F36" s="140">
        <f>Flavor!F15</f>
        <v>0.18946923981196473</v>
      </c>
      <c r="G36" s="141">
        <f>Flavor!G15</f>
        <v>0.5527840939642229</v>
      </c>
      <c r="H36" s="142">
        <f>Flavor!H15</f>
        <v>4.6788243268673035E-2</v>
      </c>
      <c r="I36" s="180">
        <f>Flavor!I15</f>
        <v>2.9034263734993235</v>
      </c>
      <c r="J36" s="181">
        <f>Flavor!J15</f>
        <v>0.34230090568267846</v>
      </c>
      <c r="K36" s="140">
        <f>Flavor!K15</f>
        <v>0.13365253283529657</v>
      </c>
      <c r="L36" s="143">
        <f>Flavor!L15</f>
        <v>4393333.2022158802</v>
      </c>
      <c r="M36" s="139">
        <f>Flavor!M15</f>
        <v>1135259.0499443393</v>
      </c>
      <c r="N36" s="140">
        <f>Flavor!N15</f>
        <v>0.34844481644250874</v>
      </c>
      <c r="O36" s="144">
        <f>Flavor!O15</f>
        <v>3739562.8817859888</v>
      </c>
      <c r="P36" s="138">
        <f>Flavor!P15</f>
        <v>805269.75772687839</v>
      </c>
      <c r="Q36" s="140">
        <f>Flavor!Q15</f>
        <v>0.27443398586332118</v>
      </c>
    </row>
    <row r="37" spans="2:17">
      <c r="B37" s="344" t="s">
        <v>95</v>
      </c>
      <c r="C37" s="221" t="s">
        <v>144</v>
      </c>
      <c r="D37" s="116">
        <f>Fat!D3</f>
        <v>63603024.955679476</v>
      </c>
      <c r="E37" s="110">
        <f>Fat!E3</f>
        <v>7247754.260950096</v>
      </c>
      <c r="F37" s="112">
        <f>Fat!F3</f>
        <v>0.12860827694734045</v>
      </c>
      <c r="G37" s="113">
        <f>Fat!G3</f>
        <v>23.235390942687655</v>
      </c>
      <c r="H37" s="114">
        <f>Fat!H3</f>
        <v>0.81973840360201322</v>
      </c>
      <c r="I37" s="182">
        <f>Fat!I3</f>
        <v>3.1402063775300597</v>
      </c>
      <c r="J37" s="183">
        <f>Fat!J3</f>
        <v>3.3743678220958362E-2</v>
      </c>
      <c r="K37" s="112">
        <f>Fat!K3</f>
        <v>1.086241216688782E-2</v>
      </c>
      <c r="L37" s="115">
        <f>Fat!L3</f>
        <v>199726624.59602824</v>
      </c>
      <c r="M37" s="111">
        <f>Fat!M3</f>
        <v>24661078.273384124</v>
      </c>
      <c r="N37" s="112">
        <f>Fat!N3</f>
        <v>0.14086768522650364</v>
      </c>
      <c r="O37" s="116">
        <f>Fat!O3</f>
        <v>63604597.854414105</v>
      </c>
      <c r="P37" s="110">
        <f>Fat!P3</f>
        <v>8313018.6442540735</v>
      </c>
      <c r="Q37" s="112">
        <f>Fat!Q3</f>
        <v>0.15034872873962923</v>
      </c>
    </row>
    <row r="38" spans="2:17">
      <c r="B38" s="342"/>
      <c r="C38" s="222" t="s">
        <v>97</v>
      </c>
      <c r="D38" s="77">
        <f>Fat!D4</f>
        <v>5605500.4748422233</v>
      </c>
      <c r="E38" s="76">
        <f>Fat!E4</f>
        <v>848862.14718070813</v>
      </c>
      <c r="F38" s="78">
        <f>Fat!F4</f>
        <v>0.17845841720701738</v>
      </c>
      <c r="G38" s="95">
        <f>Fat!G4</f>
        <v>2.0477956048967751</v>
      </c>
      <c r="H38" s="81">
        <f>Fat!H4</f>
        <v>0.15581370697414032</v>
      </c>
      <c r="I38" s="178">
        <f>Fat!I4</f>
        <v>3.5160045404789551</v>
      </c>
      <c r="J38" s="179">
        <f>Fat!J4</f>
        <v>0.16354584961505791</v>
      </c>
      <c r="K38" s="78">
        <f>Fat!K4</f>
        <v>4.8783852299433904E-2</v>
      </c>
      <c r="L38" s="79">
        <f>Fat!L4</f>
        <v>19708965.121202197</v>
      </c>
      <c r="M38" s="80">
        <f>Fat!M4</f>
        <v>3762531.6203370374</v>
      </c>
      <c r="N38" s="78">
        <f>Fat!N4</f>
        <v>0.23594815857306931</v>
      </c>
      <c r="O38" s="77">
        <f>Fat!O4</f>
        <v>7867601.5722231269</v>
      </c>
      <c r="P38" s="76">
        <f>Fat!P4</f>
        <v>1958955.7377289105</v>
      </c>
      <c r="Q38" s="78">
        <f>Fat!Q4</f>
        <v>0.3315405581246178</v>
      </c>
    </row>
    <row r="39" spans="2:17">
      <c r="B39" s="342"/>
      <c r="C39" s="222" t="s">
        <v>59</v>
      </c>
      <c r="D39" s="77">
        <f>Fat!D5</f>
        <v>108344496.08983943</v>
      </c>
      <c r="E39" s="76">
        <f>Fat!E5</f>
        <v>4253859.5007898957</v>
      </c>
      <c r="F39" s="78">
        <f>Fat!F5</f>
        <v>4.0866879482965975E-2</v>
      </c>
      <c r="G39" s="95">
        <f>Fat!G5</f>
        <v>39.580298655451251</v>
      </c>
      <c r="H39" s="81">
        <f>Fat!H5</f>
        <v>-1.8223867294064036</v>
      </c>
      <c r="I39" s="178">
        <f>Fat!I5</f>
        <v>2.7503663209590141</v>
      </c>
      <c r="J39" s="179">
        <f>Fat!J5</f>
        <v>9.7748062215132769E-2</v>
      </c>
      <c r="K39" s="78">
        <f>Fat!K5</f>
        <v>3.6849652939288859E-2</v>
      </c>
      <c r="L39" s="79">
        <f>Fat!L5</f>
        <v>297987053.10676998</v>
      </c>
      <c r="M39" s="80">
        <f>Fat!M5</f>
        <v>21874329.926383257</v>
      </c>
      <c r="N39" s="78">
        <f>Fat!N5</f>
        <v>7.9222462747913919E-2</v>
      </c>
      <c r="O39" s="77">
        <f>Fat!O5</f>
        <v>120517198.49917179</v>
      </c>
      <c r="P39" s="76">
        <f>Fat!P5</f>
        <v>6398925.8568995893</v>
      </c>
      <c r="Q39" s="78">
        <f>Fat!Q5</f>
        <v>5.6072754246450716E-2</v>
      </c>
    </row>
    <row r="40" spans="2:17" ht="15" thickBot="1">
      <c r="B40" s="345"/>
      <c r="C40" s="223" t="s">
        <v>15</v>
      </c>
      <c r="D40" s="109">
        <f>Fat!D6</f>
        <v>96088883.283404648</v>
      </c>
      <c r="E40" s="103">
        <f>Fat!E6</f>
        <v>9995158.3194268197</v>
      </c>
      <c r="F40" s="105">
        <f>Fat!F6</f>
        <v>0.11609624654536504</v>
      </c>
      <c r="G40" s="106">
        <f>Fat!G6</f>
        <v>35.103090928332087</v>
      </c>
      <c r="H40" s="107">
        <f>Fat!H6</f>
        <v>0.85878687659732122</v>
      </c>
      <c r="I40" s="190">
        <f>Fat!I6</f>
        <v>2.8452525934102315</v>
      </c>
      <c r="J40" s="191">
        <f>Fat!J6</f>
        <v>5.7185475201722902E-2</v>
      </c>
      <c r="K40" s="105">
        <f>Fat!K6</f>
        <v>2.0510795751024751E-2</v>
      </c>
      <c r="L40" s="108">
        <f>Fat!L6</f>
        <v>273397144.36000013</v>
      </c>
      <c r="M40" s="104">
        <f>Fat!M6</f>
        <v>33362060.703846544</v>
      </c>
      <c r="N40" s="105">
        <f>Fat!N6</f>
        <v>0.13898826869674252</v>
      </c>
      <c r="O40" s="109">
        <f>Fat!O6</f>
        <v>95826606.316596806</v>
      </c>
      <c r="P40" s="103">
        <f>Fat!P6</f>
        <v>6701904.331974104</v>
      </c>
      <c r="Q40" s="105">
        <f>Fat!Q6</f>
        <v>7.5196933989528841E-2</v>
      </c>
    </row>
    <row r="41" spans="2:17" ht="15" hidden="1" thickBot="1">
      <c r="B41" s="341" t="s">
        <v>98</v>
      </c>
      <c r="C41" s="154" t="s">
        <v>99</v>
      </c>
      <c r="D41" s="125">
        <f>Organic!D3</f>
        <v>20690894.901987031</v>
      </c>
      <c r="E41" s="117">
        <f>Organic!E3</f>
        <v>2758547.3387551978</v>
      </c>
      <c r="F41" s="121">
        <f>Organic!F3</f>
        <v>0.15383079817230813</v>
      </c>
      <c r="G41" s="122">
        <f>Organic!G3</f>
        <v>7.5587762113003389</v>
      </c>
      <c r="H41" s="123">
        <f>Organic!H3</f>
        <v>0.42607562744674166</v>
      </c>
      <c r="I41" s="186">
        <f>Organic!I3</f>
        <v>3.1515014393377871</v>
      </c>
      <c r="J41" s="187">
        <f>Organic!J3</f>
        <v>5.9070778267146462E-2</v>
      </c>
      <c r="K41" s="121">
        <f>Organic!K3</f>
        <v>1.9101730884628913E-2</v>
      </c>
      <c r="L41" s="124">
        <f>Organic!L3</f>
        <v>65207385.064799011</v>
      </c>
      <c r="M41" s="118">
        <f>Organic!M3</f>
        <v>9752843.6352854967</v>
      </c>
      <c r="N41" s="121">
        <f>Organic!N3</f>
        <v>0.17587096356539209</v>
      </c>
      <c r="O41" s="125">
        <f>Organic!O3</f>
        <v>11636706.213291049</v>
      </c>
      <c r="P41" s="117">
        <f>Organic!P3</f>
        <v>1479452.4254494589</v>
      </c>
      <c r="Q41" s="121">
        <f>Organic!Q3</f>
        <v>0.14565476617512396</v>
      </c>
    </row>
    <row r="42" spans="2:17" hidden="1">
      <c r="B42" s="342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63</v>
      </c>
      <c r="C44" s="150" t="s">
        <v>102</v>
      </c>
      <c r="D44" s="116">
        <f>Size!D3</f>
        <v>50735825.799599737</v>
      </c>
      <c r="E44" s="110">
        <f>Size!E3</f>
        <v>3318887.9930362403</v>
      </c>
      <c r="F44" s="112">
        <f>Size!F3</f>
        <v>6.9993722635054614E-2</v>
      </c>
      <c r="G44" s="113">
        <f>Size!G3</f>
        <v>18.534759126240758</v>
      </c>
      <c r="H44" s="114">
        <f>Size!H3</f>
        <v>-0.32561700604471255</v>
      </c>
      <c r="I44" s="182">
        <f>Size!I3</f>
        <v>3.6360131170237704</v>
      </c>
      <c r="J44" s="183">
        <f>Size!J3</f>
        <v>0.11921403452234314</v>
      </c>
      <c r="K44" s="112">
        <f>Size!K3</f>
        <v>3.3898449051444998E-2</v>
      </c>
      <c r="L44" s="115">
        <f>Size!L3</f>
        <v>184476128.11037767</v>
      </c>
      <c r="M44" s="111">
        <f>Size!M3</f>
        <v>17720284.737227917</v>
      </c>
      <c r="N44" s="112">
        <f>Size!N3</f>
        <v>0.10626485032716493</v>
      </c>
      <c r="O44" s="116">
        <f>Size!O3</f>
        <v>151628533.24259388</v>
      </c>
      <c r="P44" s="110">
        <f>Size!P3</f>
        <v>11020704.538816839</v>
      </c>
      <c r="Q44" s="112">
        <f>Size!Q3</f>
        <v>7.8379025125510662E-2</v>
      </c>
    </row>
    <row r="45" spans="2:17">
      <c r="B45" s="342"/>
      <c r="C45" s="151" t="s">
        <v>103</v>
      </c>
      <c r="D45" s="77">
        <f>Size!D4</f>
        <v>41150474.062575191</v>
      </c>
      <c r="E45" s="76">
        <f>Size!E4</f>
        <v>-651670.30419793725</v>
      </c>
      <c r="F45" s="78">
        <f>Size!F4</f>
        <v>-1.5589398918872789E-2</v>
      </c>
      <c r="G45" s="95">
        <f>Size!G4</f>
        <v>15.033048396473845</v>
      </c>
      <c r="H45" s="81">
        <f>Size!H4</f>
        <v>-1.594009409530404</v>
      </c>
      <c r="I45" s="178">
        <f>Size!I4</f>
        <v>3.0220747649380675</v>
      </c>
      <c r="J45" s="179">
        <f>Size!J4</f>
        <v>2.0951205157845987E-2</v>
      </c>
      <c r="K45" s="78">
        <f>Size!K4</f>
        <v>6.9811204838831388E-3</v>
      </c>
      <c r="L45" s="79">
        <f>Size!L4</f>
        <v>124359809.22974697</v>
      </c>
      <c r="M45" s="80">
        <f>Size!M4</f>
        <v>-1093591.0787099302</v>
      </c>
      <c r="N45" s="78">
        <f>Size!N4</f>
        <v>-8.7171099071135377E-3</v>
      </c>
      <c r="O45" s="77">
        <f>Size!O4</f>
        <v>24981675.06756258</v>
      </c>
      <c r="P45" s="76">
        <f>Size!P4</f>
        <v>-816676.9571573548</v>
      </c>
      <c r="Q45" s="78">
        <f>Size!Q4</f>
        <v>-3.1656167664307254E-2</v>
      </c>
    </row>
    <row r="46" spans="2:17">
      <c r="B46" s="342"/>
      <c r="C46" s="151" t="s">
        <v>104</v>
      </c>
      <c r="D46" s="77">
        <f>Size!D5</f>
        <v>63886744.754660763</v>
      </c>
      <c r="E46" s="76">
        <f>Size!E5</f>
        <v>1814097.6628553122</v>
      </c>
      <c r="F46" s="78">
        <f>Size!F5</f>
        <v>2.9225395530051452E-2</v>
      </c>
      <c r="G46" s="95">
        <f>Size!G5</f>
        <v>23.339039164641015</v>
      </c>
      <c r="H46" s="81">
        <f>Size!H5</f>
        <v>-1.3507346974748877</v>
      </c>
      <c r="I46" s="178">
        <f>Size!I5</f>
        <v>2.7234995518782381</v>
      </c>
      <c r="J46" s="179">
        <f>Size!J5</f>
        <v>0.1375365894779832</v>
      </c>
      <c r="K46" s="78">
        <f>Size!K5</f>
        <v>5.3185831149848969E-2</v>
      </c>
      <c r="L46" s="79">
        <f>Size!L5</f>
        <v>173995520.71027797</v>
      </c>
      <c r="M46" s="80">
        <f>Size!M5</f>
        <v>13477954.352727175</v>
      </c>
      <c r="N46" s="78">
        <f>Size!N5</f>
        <v>8.3965603631849281E-2</v>
      </c>
      <c r="O46" s="77">
        <f>Size!O5</f>
        <v>33781569.966452599</v>
      </c>
      <c r="P46" s="76">
        <f>Size!P5</f>
        <v>859602.13529128209</v>
      </c>
      <c r="Q46" s="78">
        <f>Size!Q5</f>
        <v>2.6110290238411906E-2</v>
      </c>
    </row>
    <row r="47" spans="2:17">
      <c r="B47" s="342"/>
      <c r="C47" s="151" t="s">
        <v>105</v>
      </c>
      <c r="D47" s="77">
        <f>Size!D6</f>
        <v>69212299.828394681</v>
      </c>
      <c r="E47" s="76">
        <f>Size!E6</f>
        <v>10623972.97432562</v>
      </c>
      <c r="F47" s="78">
        <f>Size!F6</f>
        <v>0.18133258867056665</v>
      </c>
      <c r="G47" s="95">
        <f>Size!G6</f>
        <v>25.284565406690795</v>
      </c>
      <c r="H47" s="81">
        <f>Size!H6</f>
        <v>1.9807011644058505</v>
      </c>
      <c r="I47" s="178">
        <f>Size!I6</f>
        <v>2.374882331454363</v>
      </c>
      <c r="J47" s="179">
        <f>Size!J6</f>
        <v>4.7577430859925052E-2</v>
      </c>
      <c r="K47" s="78">
        <f>Size!K6</f>
        <v>2.044314470689804E-2</v>
      </c>
      <c r="L47" s="79">
        <f>Size!L6</f>
        <v>164371067.98177636</v>
      </c>
      <c r="M47" s="80">
        <f>Size!M6</f>
        <v>28018167.776672721</v>
      </c>
      <c r="N47" s="78">
        <f>Size!N6</f>
        <v>0.20548274172773343</v>
      </c>
      <c r="O47" s="77">
        <f>Size!O6</f>
        <v>34366304.868564963</v>
      </c>
      <c r="P47" s="76">
        <f>Size!P6</f>
        <v>5129580.8936519064</v>
      </c>
      <c r="Q47" s="78">
        <f>Size!Q6</f>
        <v>0.17544992038278326</v>
      </c>
    </row>
    <row r="48" spans="2:17">
      <c r="B48" s="342"/>
      <c r="C48" s="151" t="s">
        <v>106</v>
      </c>
      <c r="D48" s="77">
        <f>Size!D7</f>
        <v>63415964.886448383</v>
      </c>
      <c r="E48" s="76">
        <f>Size!E7</f>
        <v>6029954.2673263848</v>
      </c>
      <c r="F48" s="78">
        <f>Size!F7</f>
        <v>0.10507707718781729</v>
      </c>
      <c r="G48" s="95">
        <f>Size!G7</f>
        <v>23.167054352700323</v>
      </c>
      <c r="H48" s="81">
        <f>Size!H7</f>
        <v>0.34141872386067362</v>
      </c>
      <c r="I48" s="178">
        <f>Size!I7</f>
        <v>3.7466939463513791</v>
      </c>
      <c r="J48" s="179">
        <f>Size!J7</f>
        <v>0.12549331352336912</v>
      </c>
      <c r="K48" s="78">
        <f>Size!K7</f>
        <v>3.4655167235338728E-2</v>
      </c>
      <c r="L48" s="79">
        <f>Size!L7</f>
        <v>237600211.74208778</v>
      </c>
      <c r="M48" s="80">
        <f>Size!M7</f>
        <v>29793953.772648305</v>
      </c>
      <c r="N48" s="78">
        <f>Size!N7</f>
        <v>0.14337370810570046</v>
      </c>
      <c r="O48" s="77">
        <f>Size!O7</f>
        <v>178462172.50465965</v>
      </c>
      <c r="P48" s="76">
        <f>Size!P7</f>
        <v>16674432.532213181</v>
      </c>
      <c r="Q48" s="78">
        <f>Size!Q7</f>
        <v>0.10306363470466272</v>
      </c>
    </row>
    <row r="49" spans="2:17" ht="15" customHeight="1">
      <c r="B49" s="342"/>
      <c r="C49" s="151" t="s">
        <v>107</v>
      </c>
      <c r="D49" s="77">
        <f>Size!D8</f>
        <v>87931025.160827816</v>
      </c>
      <c r="E49" s="76">
        <f>Size!E8</f>
        <v>13485397.667891875</v>
      </c>
      <c r="F49" s="78">
        <f>Size!F8</f>
        <v>0.18114425416283164</v>
      </c>
      <c r="G49" s="95">
        <f>Size!G8</f>
        <v>32.122870681494184</v>
      </c>
      <c r="H49" s="81">
        <f>Size!H8</f>
        <v>2.511668421899266</v>
      </c>
      <c r="I49" s="178">
        <f>Size!I8</f>
        <v>2.3811847124605348</v>
      </c>
      <c r="J49" s="179">
        <f>Size!J8</f>
        <v>3.8192180490292937E-2</v>
      </c>
      <c r="K49" s="78">
        <f>Size!K8</f>
        <v>1.6300598473601116E-2</v>
      </c>
      <c r="L49" s="79">
        <f>Size!L8</f>
        <v>209380012.86394584</v>
      </c>
      <c r="M49" s="80">
        <f>Size!M8</f>
        <v>34954463.610158414</v>
      </c>
      <c r="N49" s="78">
        <f>Size!N8</f>
        <v>0.20039761238934109</v>
      </c>
      <c r="O49" s="77">
        <f>Size!O8</f>
        <v>42056999.420594871</v>
      </c>
      <c r="P49" s="76">
        <f>Size!P8</f>
        <v>6012696.7003192902</v>
      </c>
      <c r="Q49" s="78">
        <f>Size!Q8</f>
        <v>0.16681406620572628</v>
      </c>
    </row>
    <row r="50" spans="2:17" ht="15" thickBot="1">
      <c r="B50" s="345"/>
      <c r="C50" s="152" t="s">
        <v>108</v>
      </c>
      <c r="D50" s="144">
        <f>Size!D9</f>
        <v>122294914.75648911</v>
      </c>
      <c r="E50" s="138">
        <f>Size!E9</f>
        <v>2830282.2931289375</v>
      </c>
      <c r="F50" s="140">
        <f>Size!F9</f>
        <v>2.3691382418114294E-2</v>
      </c>
      <c r="G50" s="141">
        <f>Size!G9</f>
        <v>44.676651097173114</v>
      </c>
      <c r="H50" s="142">
        <f>Size!H9</f>
        <v>-2.841134887992979</v>
      </c>
      <c r="I50" s="180">
        <f>Size!I9</f>
        <v>2.811560589110452</v>
      </c>
      <c r="J50" s="181">
        <f>Size!J9</f>
        <v>9.1693020468509356E-2</v>
      </c>
      <c r="K50" s="140">
        <f>Size!K9</f>
        <v>3.3712310674851205E-2</v>
      </c>
      <c r="L50" s="143">
        <f>Size!L9</f>
        <v>343839562.57796705</v>
      </c>
      <c r="M50" s="139">
        <f>Size!M9</f>
        <v>18911583.141144335</v>
      </c>
      <c r="N50" s="140">
        <f>Size!N9</f>
        <v>5.8202384337361766E-2</v>
      </c>
      <c r="O50" s="144">
        <f>Size!O9</f>
        <v>67296832.317151308</v>
      </c>
      <c r="P50" s="138">
        <f>Size!P9</f>
        <v>685675.33832422644</v>
      </c>
      <c r="Q50" s="140">
        <f>Size!Q9</f>
        <v>1.0293701076865759E-2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136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369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12-29-2024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64</v>
      </c>
      <c r="E55" s="349"/>
      <c r="F55" s="352"/>
      <c r="G55" s="348" t="s">
        <v>21</v>
      </c>
      <c r="H55" s="350"/>
      <c r="I55" s="351" t="s">
        <v>22</v>
      </c>
      <c r="J55" s="349"/>
      <c r="K55" s="352"/>
      <c r="L55" s="348" t="s">
        <v>23</v>
      </c>
      <c r="M55" s="349"/>
      <c r="N55" s="350"/>
      <c r="O55" s="351" t="s">
        <v>24</v>
      </c>
      <c r="P55" s="349"/>
      <c r="Q55" s="350"/>
    </row>
    <row r="56" spans="2:17" ht="20.149999999999999" customHeight="1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7.5" customHeight="1" thickBot="1">
      <c r="C57" s="292" t="s">
        <v>11</v>
      </c>
      <c r="D57" s="283">
        <f>'Segment Data'!D9</f>
        <v>4016951879.934957</v>
      </c>
      <c r="E57" s="284">
        <f>'Segment Data'!E9</f>
        <v>278626327.46100521</v>
      </c>
      <c r="F57" s="285">
        <f>'Segment Data'!F9</f>
        <v>7.4532387174417083E-2</v>
      </c>
      <c r="G57" s="286">
        <f>'Segment Data'!G9</f>
        <v>99.953584752814535</v>
      </c>
      <c r="H57" s="287">
        <f>'Segment Data'!H9</f>
        <v>-8.6457991552890689E-4</v>
      </c>
      <c r="I57" s="288">
        <f>'Segment Data'!I9</f>
        <v>2.8129929987088804</v>
      </c>
      <c r="J57" s="289">
        <f>'Segment Data'!J9</f>
        <v>3.1023366058053448E-2</v>
      </c>
      <c r="K57" s="285">
        <f>'Segment Data'!K9</f>
        <v>1.1151583286152743E-2</v>
      </c>
      <c r="L57" s="290">
        <f>'Segment Data'!L9</f>
        <v>11299657514.407509</v>
      </c>
      <c r="M57" s="291">
        <f>'Segment Data'!M9</f>
        <v>899749350.46234894</v>
      </c>
      <c r="N57" s="285">
        <f>'Segment Data'!N9</f>
        <v>8.6515124583661035E-2</v>
      </c>
      <c r="O57" s="283">
        <f>'Segment Data'!O9</f>
        <v>4268642715.1359968</v>
      </c>
      <c r="P57" s="284">
        <f>'Segment Data'!P9</f>
        <v>223496906.78465557</v>
      </c>
      <c r="Q57" s="285">
        <f>'Segment Data'!Q9</f>
        <v>5.5250642961556191E-2</v>
      </c>
    </row>
    <row r="58" spans="2:17">
      <c r="B58" s="338" t="s">
        <v>60</v>
      </c>
      <c r="C58" s="151" t="s">
        <v>145</v>
      </c>
      <c r="D58" s="77">
        <f>'Segment Data'!D10</f>
        <v>63791157.145834342</v>
      </c>
      <c r="E58" s="76">
        <f>'Segment Data'!E10</f>
        <v>-2235625.1004906893</v>
      </c>
      <c r="F58" s="78">
        <f>'Segment Data'!F10</f>
        <v>-3.3859367735811802E-2</v>
      </c>
      <c r="G58" s="95">
        <f>'Segment Data'!G10</f>
        <v>1.5873117286034073</v>
      </c>
      <c r="H58" s="81">
        <f>'Segment Data'!H10</f>
        <v>-0.17809649173630127</v>
      </c>
      <c r="I58" s="178">
        <f>'Segment Data'!I10</f>
        <v>4.9406877185052487</v>
      </c>
      <c r="J58" s="179">
        <f>'Segment Data'!J10</f>
        <v>6.6642114018195642E-2</v>
      </c>
      <c r="K58" s="78">
        <f>'Segment Data'!K10</f>
        <v>1.3672854016147247E-2</v>
      </c>
      <c r="L58" s="79">
        <f>'Segment Data'!L10</f>
        <v>315172186.65966207</v>
      </c>
      <c r="M58" s="80">
        <f>'Segment Data'!M10</f>
        <v>-6645361.1264622211</v>
      </c>
      <c r="N58" s="78">
        <f>'Segment Data'!N10</f>
        <v>-2.064946791179529E-2</v>
      </c>
      <c r="O58" s="77">
        <f>'Segment Data'!O10</f>
        <v>134587730.59253764</v>
      </c>
      <c r="P58" s="76">
        <f>'Segment Data'!P10</f>
        <v>-4890306.6009830832</v>
      </c>
      <c r="Q58" s="78">
        <f>'Segment Data'!Q10</f>
        <v>-3.5061481358516396E-2</v>
      </c>
    </row>
    <row r="59" spans="2:17">
      <c r="B59" s="339"/>
      <c r="C59" s="151" t="s">
        <v>149</v>
      </c>
      <c r="D59" s="77">
        <f>'Segment Data'!D11</f>
        <v>59790262.540259928</v>
      </c>
      <c r="E59" s="76">
        <f>'Segment Data'!E11</f>
        <v>-519640.49388407171</v>
      </c>
      <c r="F59" s="78">
        <f>'Segment Data'!F11</f>
        <v>-8.6161719343153496E-3</v>
      </c>
      <c r="G59" s="95">
        <f>'Segment Data'!G11</f>
        <v>1.4877576960936039</v>
      </c>
      <c r="H59" s="81">
        <f>'Segment Data'!H11</f>
        <v>-0.12479398311979017</v>
      </c>
      <c r="I59" s="178">
        <f>'Segment Data'!I11</f>
        <v>3.9146046443538403</v>
      </c>
      <c r="J59" s="179">
        <f>'Segment Data'!J11</f>
        <v>-1.4221734483303994E-2</v>
      </c>
      <c r="K59" s="78">
        <f>'Segment Data'!K11</f>
        <v>-3.6198429535879233E-3</v>
      </c>
      <c r="L59" s="79">
        <f>'Segment Data'!L11</f>
        <v>234055239.42723694</v>
      </c>
      <c r="M59" s="80">
        <f>'Segment Data'!M11</f>
        <v>-2891898.5184183121</v>
      </c>
      <c r="N59" s="78">
        <f>'Segment Data'!N11</f>
        <v>-1.2204825698639923E-2</v>
      </c>
      <c r="O59" s="77">
        <f>'Segment Data'!O11</f>
        <v>96770491.296562657</v>
      </c>
      <c r="P59" s="76">
        <f>'Segment Data'!P11</f>
        <v>2050240.6756827384</v>
      </c>
      <c r="Q59" s="78">
        <f>'Segment Data'!Q11</f>
        <v>2.1645220132375662E-2</v>
      </c>
    </row>
    <row r="60" spans="2:17">
      <c r="B60" s="339"/>
      <c r="C60" s="151" t="s">
        <v>146</v>
      </c>
      <c r="D60" s="77">
        <f>'Segment Data'!D12</f>
        <v>1825646994.1883152</v>
      </c>
      <c r="E60" s="76">
        <f>'Segment Data'!E12</f>
        <v>265108985.76459932</v>
      </c>
      <c r="F60" s="78">
        <f>'Segment Data'!F12</f>
        <v>0.1698830687452357</v>
      </c>
      <c r="G60" s="95">
        <f>'Segment Data'!G12</f>
        <v>45.427470135708369</v>
      </c>
      <c r="H60" s="81">
        <f>'Segment Data'!H12</f>
        <v>3.7021802685480765</v>
      </c>
      <c r="I60" s="178">
        <f>'Segment Data'!I12</f>
        <v>3.0746789533432524</v>
      </c>
      <c r="J60" s="179">
        <f>'Segment Data'!J12</f>
        <v>-3.732041549894749E-2</v>
      </c>
      <c r="K60" s="78">
        <f>'Segment Data'!K12</f>
        <v>-1.1992423865057633E-2</v>
      </c>
      <c r="L60" s="79">
        <f>'Segment Data'!L12</f>
        <v>5613278389.2651834</v>
      </c>
      <c r="M60" s="80">
        <f>'Segment Data'!M12</f>
        <v>756885091.99631596</v>
      </c>
      <c r="N60" s="78">
        <f>'Segment Data'!N12</f>
        <v>0.15585333511228838</v>
      </c>
      <c r="O60" s="77">
        <f>'Segment Data'!O12</f>
        <v>2012581772.2443423</v>
      </c>
      <c r="P60" s="76">
        <f>'Segment Data'!P12</f>
        <v>177671485.13509488</v>
      </c>
      <c r="Q60" s="78">
        <f>'Segment Data'!Q12</f>
        <v>9.6828431549643726E-2</v>
      </c>
    </row>
    <row r="61" spans="2:17">
      <c r="B61" s="339"/>
      <c r="C61" s="151" t="s">
        <v>148</v>
      </c>
      <c r="D61" s="77">
        <f>'Segment Data'!D13</f>
        <v>52671297.78874442</v>
      </c>
      <c r="E61" s="76">
        <f>'Segment Data'!E13</f>
        <v>10303540.283847876</v>
      </c>
      <c r="F61" s="78">
        <f>'Segment Data'!F13</f>
        <v>0.24319295829280252</v>
      </c>
      <c r="G61" s="95">
        <f>'Segment Data'!G13</f>
        <v>1.3106169018019813</v>
      </c>
      <c r="H61" s="81">
        <f>'Segment Data'!H13</f>
        <v>0.17779799359800319</v>
      </c>
      <c r="I61" s="178">
        <f>'Segment Data'!I13</f>
        <v>4.7913748757044754</v>
      </c>
      <c r="J61" s="179">
        <f>'Segment Data'!J13</f>
        <v>6.9047681567296237E-2</v>
      </c>
      <c r="K61" s="78">
        <f>'Segment Data'!K13</f>
        <v>1.462153695174271E-2</v>
      </c>
      <c r="L61" s="79">
        <f>'Segment Data'!L13</f>
        <v>252367932.89573869</v>
      </c>
      <c r="M61" s="80">
        <f>'Segment Data'!M13</f>
        <v>52293519.475756198</v>
      </c>
      <c r="N61" s="78">
        <f>'Segment Data'!N13</f>
        <v>0.26137035007062709</v>
      </c>
      <c r="O61" s="77">
        <f>'Segment Data'!O13</f>
        <v>112024978.38518691</v>
      </c>
      <c r="P61" s="76">
        <f>'Segment Data'!P13</f>
        <v>18536338.02424553</v>
      </c>
      <c r="Q61" s="78">
        <f>'Segment Data'!Q13</f>
        <v>0.19827369349559851</v>
      </c>
    </row>
    <row r="62" spans="2:17" ht="15" thickBot="1">
      <c r="B62" s="340"/>
      <c r="C62" s="151" t="s">
        <v>147</v>
      </c>
      <c r="D62" s="144">
        <f>'Segment Data'!D14</f>
        <v>2015052168.2716396</v>
      </c>
      <c r="E62" s="138">
        <f>'Segment Data'!E14</f>
        <v>5969067.0070154667</v>
      </c>
      <c r="F62" s="140">
        <f>'Segment Data'!F14</f>
        <v>2.971040373222102E-3</v>
      </c>
      <c r="G62" s="141">
        <f>'Segment Data'!G14</f>
        <v>50.140428290603097</v>
      </c>
      <c r="H62" s="142">
        <f>'Segment Data'!H14</f>
        <v>-3.5779523672030038</v>
      </c>
      <c r="I62" s="180">
        <f>'Segment Data'!I14</f>
        <v>2.4241475447007854</v>
      </c>
      <c r="J62" s="181">
        <f>'Segment Data'!J14</f>
        <v>4.262546404976586E-2</v>
      </c>
      <c r="K62" s="140">
        <f>'Segment Data'!K14</f>
        <v>1.7898412278467578E-2</v>
      </c>
      <c r="L62" s="143">
        <f>'Segment Data'!L14</f>
        <v>4884783766.1596889</v>
      </c>
      <c r="M62" s="139">
        <f>'Segment Data'!M14</f>
        <v>100107998.63515854</v>
      </c>
      <c r="N62" s="140">
        <f>'Segment Data'!N14</f>
        <v>2.0922629557185622E-2</v>
      </c>
      <c r="O62" s="144">
        <f>'Segment Data'!O14</f>
        <v>1912677742.617367</v>
      </c>
      <c r="P62" s="138">
        <f>'Segment Data'!P14</f>
        <v>30129149.550615311</v>
      </c>
      <c r="Q62" s="140">
        <f>'Segment Data'!Q14</f>
        <v>1.6004447195455202E-2</v>
      </c>
    </row>
    <row r="63" spans="2:17">
      <c r="B63" s="344" t="s">
        <v>61</v>
      </c>
      <c r="C63" s="150" t="s">
        <v>74</v>
      </c>
      <c r="D63" s="116">
        <f>'Type Data'!D7</f>
        <v>3263019416.3505592</v>
      </c>
      <c r="E63" s="110">
        <f>'Type Data'!E7</f>
        <v>233978487.04091263</v>
      </c>
      <c r="F63" s="112">
        <f>'Type Data'!F7</f>
        <v>7.7245072780921131E-2</v>
      </c>
      <c r="G63" s="113">
        <f>'Type Data'!G7</f>
        <v>81.193526218580473</v>
      </c>
      <c r="H63" s="114">
        <f>'Type Data'!H7</f>
        <v>0.20375851494056008</v>
      </c>
      <c r="I63" s="182">
        <f>'Type Data'!I7</f>
        <v>2.7781822650126076</v>
      </c>
      <c r="J63" s="183">
        <f>'Type Data'!J7</f>
        <v>3.3488567644538669E-2</v>
      </c>
      <c r="K63" s="112">
        <f>'Type Data'!K7</f>
        <v>1.2201203972833616E-2</v>
      </c>
      <c r="L63" s="115">
        <f>'Type Data'!L7</f>
        <v>9065262672.8969135</v>
      </c>
      <c r="M63" s="111">
        <f>'Type Data'!M7</f>
        <v>751473125.15080833</v>
      </c>
      <c r="N63" s="112">
        <f>'Type Data'!N7</f>
        <v>9.0388759642651181E-2</v>
      </c>
      <c r="O63" s="116">
        <f>'Type Data'!O7</f>
        <v>3382766210.0659113</v>
      </c>
      <c r="P63" s="110">
        <f>'Type Data'!P7</f>
        <v>186623232.69471645</v>
      </c>
      <c r="Q63" s="112">
        <f>'Type Data'!Q7</f>
        <v>5.8390138994411554E-2</v>
      </c>
    </row>
    <row r="64" spans="2:17">
      <c r="B64" s="342"/>
      <c r="C64" s="151" t="s">
        <v>75</v>
      </c>
      <c r="D64" s="77">
        <f>'Type Data'!D8</f>
        <v>514688156.94464391</v>
      </c>
      <c r="E64" s="76">
        <f>'Type Data'!E8</f>
        <v>40293775.510002971</v>
      </c>
      <c r="F64" s="78">
        <f>'Type Data'!F8</f>
        <v>8.4937294974169908E-2</v>
      </c>
      <c r="G64" s="95">
        <f>'Type Data'!G8</f>
        <v>12.806956083643547</v>
      </c>
      <c r="H64" s="81">
        <f>'Type Data'!H8</f>
        <v>0.12271323286763192</v>
      </c>
      <c r="I64" s="178">
        <f>'Type Data'!I8</f>
        <v>2.8527960472085949</v>
      </c>
      <c r="J64" s="179">
        <f>'Type Data'!J8</f>
        <v>4.9817295437129427E-2</v>
      </c>
      <c r="K64" s="78">
        <f>'Type Data'!K8</f>
        <v>1.777298361810456E-2</v>
      </c>
      <c r="L64" s="79">
        <f>'Type Data'!L8</f>
        <v>1468300339.6767571</v>
      </c>
      <c r="M64" s="80">
        <f>'Type Data'!M8</f>
        <v>138582968.55569077</v>
      </c>
      <c r="N64" s="78">
        <f>'Type Data'!N8</f>
        <v>0.10421986774441654</v>
      </c>
      <c r="O64" s="77">
        <f>'Type Data'!O8</f>
        <v>411592665.41383672</v>
      </c>
      <c r="P64" s="76">
        <f>'Type Data'!P8</f>
        <v>43123260.114060938</v>
      </c>
      <c r="Q64" s="78">
        <f>'Type Data'!Q8</f>
        <v>0.11703348905990481</v>
      </c>
    </row>
    <row r="65" spans="2:17">
      <c r="B65" s="342"/>
      <c r="C65" s="151" t="s">
        <v>76</v>
      </c>
      <c r="D65" s="77">
        <f>'Type Data'!D9</f>
        <v>226419561.72302708</v>
      </c>
      <c r="E65" s="76">
        <f>'Type Data'!E9</f>
        <v>4838549.5044310093</v>
      </c>
      <c r="F65" s="78">
        <f>'Type Data'!F9</f>
        <v>2.1836480734448674E-2</v>
      </c>
      <c r="G65" s="95">
        <f>'Type Data'!G9</f>
        <v>5.6339850535486526</v>
      </c>
      <c r="H65" s="81">
        <f>'Type Data'!H9</f>
        <v>-0.29059474775880201</v>
      </c>
      <c r="I65" s="178">
        <f>'Type Data'!I9</f>
        <v>3.2120026820416685</v>
      </c>
      <c r="J65" s="179">
        <f>'Type Data'!J9</f>
        <v>-2.433464859869483E-2</v>
      </c>
      <c r="K65" s="78">
        <f>'Type Data'!K9</f>
        <v>-7.5191941112887064E-3</v>
      </c>
      <c r="L65" s="79">
        <f>'Type Data'!L9</f>
        <v>727260239.52106214</v>
      </c>
      <c r="M65" s="80">
        <f>'Type Data'!M9</f>
        <v>10149337.916941166</v>
      </c>
      <c r="N65" s="78">
        <f>'Type Data'!N9</f>
        <v>1.4153093885810257E-2</v>
      </c>
      <c r="O65" s="77">
        <f>'Type Data'!O9</f>
        <v>422984859.9899438</v>
      </c>
      <c r="P65" s="76">
        <f>'Type Data'!P9</f>
        <v>-4311647.6470983624</v>
      </c>
      <c r="Q65" s="78">
        <f>'Type Data'!Q9</f>
        <v>-1.0090528637694364E-2</v>
      </c>
    </row>
    <row r="66" spans="2:17" ht="15" thickBot="1">
      <c r="B66" s="345"/>
      <c r="C66" s="152" t="s">
        <v>77</v>
      </c>
      <c r="D66" s="144">
        <f>'Type Data'!D10</f>
        <v>12824744.916576209</v>
      </c>
      <c r="E66" s="138">
        <f>'Type Data'!E10</f>
        <v>-484484.59425342083</v>
      </c>
      <c r="F66" s="140">
        <f>'Type Data'!F10</f>
        <v>-3.6402151894608104E-2</v>
      </c>
      <c r="G66" s="141">
        <f>'Type Data'!G10</f>
        <v>0.31911739703812037</v>
      </c>
      <c r="H66" s="142">
        <f>'Type Data'!H10</f>
        <v>-3.6741579962295823E-2</v>
      </c>
      <c r="I66" s="180">
        <f>'Type Data'!I10</f>
        <v>3.0280728829643428</v>
      </c>
      <c r="J66" s="181">
        <f>'Type Data'!J10</f>
        <v>7.5960332652231344E-2</v>
      </c>
      <c r="K66" s="140">
        <f>'Type Data'!K10</f>
        <v>2.5730838969605156E-2</v>
      </c>
      <c r="L66" s="143">
        <f>'Type Data'!L10</f>
        <v>38834262.31281922</v>
      </c>
      <c r="M66" s="139">
        <f>'Type Data'!M10</f>
        <v>-456081.16108525544</v>
      </c>
      <c r="N66" s="140">
        <f>'Type Data'!N10</f>
        <v>-1.1607970833550273E-2</v>
      </c>
      <c r="O66" s="144">
        <f>'Type Data'!O10</f>
        <v>51298979.666304834</v>
      </c>
      <c r="P66" s="138">
        <f>'Type Data'!P10</f>
        <v>-1937938.3770136833</v>
      </c>
      <c r="Q66" s="140">
        <f>'Type Data'!Q10</f>
        <v>-3.6402151894608104E-2</v>
      </c>
    </row>
    <row r="67" spans="2:17" ht="15" thickBot="1">
      <c r="B67" s="94" t="s">
        <v>78</v>
      </c>
      <c r="C67" s="153" t="s">
        <v>79</v>
      </c>
      <c r="D67" s="137">
        <f>Granola!D4</f>
        <v>3009050.6372009087</v>
      </c>
      <c r="E67" s="131">
        <f>Granola!E4</f>
        <v>-1302930.3759113494</v>
      </c>
      <c r="F67" s="133">
        <f>Granola!F4</f>
        <v>-0.30216514681982182</v>
      </c>
      <c r="G67" s="134">
        <f>Granola!G4</f>
        <v>7.4874035557488811E-2</v>
      </c>
      <c r="H67" s="135">
        <f>Granola!H4</f>
        <v>-4.0418675483580052E-2</v>
      </c>
      <c r="I67" s="184">
        <f>Granola!I4</f>
        <v>3.8220078198913336</v>
      </c>
      <c r="J67" s="185">
        <f>Granola!J4</f>
        <v>0.16022989697445844</v>
      </c>
      <c r="K67" s="133">
        <f>Granola!K4</f>
        <v>4.3757404284862682E-2</v>
      </c>
      <c r="L67" s="136">
        <f>Granola!L4</f>
        <v>11500615.065830873</v>
      </c>
      <c r="M67" s="132">
        <f>Granola!M4</f>
        <v>-4288901.8120203353</v>
      </c>
      <c r="N67" s="133">
        <f>Granola!N4</f>
        <v>-0.27162970502514899</v>
      </c>
      <c r="O67" s="137">
        <f>Granola!O4</f>
        <v>4706569.3878560644</v>
      </c>
      <c r="P67" s="131">
        <f>Granola!P4</f>
        <v>-1403709.5653923023</v>
      </c>
      <c r="Q67" s="133">
        <f>Granola!Q4</f>
        <v>-0.22972921140467042</v>
      </c>
    </row>
    <row r="68" spans="2:17">
      <c r="B68" s="341" t="s">
        <v>80</v>
      </c>
      <c r="C68" s="154" t="s">
        <v>14</v>
      </c>
      <c r="D68" s="125">
        <f>'NB vs PL'!D5</f>
        <v>3266326747.8857574</v>
      </c>
      <c r="E68" s="117">
        <f>'NB vs PL'!E5</f>
        <v>194948777.41517782</v>
      </c>
      <c r="F68" s="121">
        <f>'NB vs PL'!F5</f>
        <v>6.3472740668680652E-2</v>
      </c>
      <c r="G68" s="122">
        <f>'NB vs PL'!G5</f>
        <v>81.275822360727531</v>
      </c>
      <c r="H68" s="123">
        <f>'NB vs PL'!H5</f>
        <v>-0.84594296490058696</v>
      </c>
      <c r="I68" s="186">
        <f>'NB vs PL'!I5</f>
        <v>3.0513082775086051</v>
      </c>
      <c r="J68" s="187">
        <f>'NB vs PL'!J5</f>
        <v>3.917888230285449E-2</v>
      </c>
      <c r="K68" s="121">
        <f>'NB vs PL'!K5</f>
        <v>1.3007038265093616E-2</v>
      </c>
      <c r="L68" s="124">
        <f>'NB vs PL'!L5</f>
        <v>9966569842.8715744</v>
      </c>
      <c r="M68" s="118">
        <f>'NB vs PL'!M5</f>
        <v>715181974.22976112</v>
      </c>
      <c r="N68" s="121">
        <f>'NB vs PL'!N5</f>
        <v>7.7305371300442113E-2</v>
      </c>
      <c r="O68" s="125">
        <f>'NB vs PL'!O5</f>
        <v>3668962852.4784198</v>
      </c>
      <c r="P68" s="117">
        <f>'NB vs PL'!P5</f>
        <v>192521129.50839233</v>
      </c>
      <c r="Q68" s="121">
        <f>'NB vs PL'!Q5</f>
        <v>5.5378788097133931E-2</v>
      </c>
    </row>
    <row r="69" spans="2:17" ht="15" thickBot="1">
      <c r="B69" s="343"/>
      <c r="C69" s="155" t="s">
        <v>13</v>
      </c>
      <c r="D69" s="130">
        <f>'NB vs PL'!D6</f>
        <v>752490475.99753571</v>
      </c>
      <c r="E69" s="119">
        <f>'NB vs PL'!E6</f>
        <v>83839285.755488396</v>
      </c>
      <c r="F69" s="126">
        <f>'NB vs PL'!F6</f>
        <v>0.12538568236921724</v>
      </c>
      <c r="G69" s="127">
        <f>'NB vs PL'!G6</f>
        <v>18.724177639270923</v>
      </c>
      <c r="H69" s="128">
        <f>'NB vs PL'!H6</f>
        <v>0.84594296490221055</v>
      </c>
      <c r="I69" s="188">
        <f>'NB vs PL'!I6</f>
        <v>1.783828113474534</v>
      </c>
      <c r="J69" s="189">
        <f>'NB vs PL'!J6</f>
        <v>5.4912910866572684E-2</v>
      </c>
      <c r="K69" s="126">
        <f>'NB vs PL'!K6</f>
        <v>3.1761483029208122E-2</v>
      </c>
      <c r="L69" s="129">
        <f>'NB vs PL'!L6</f>
        <v>1342313666.2062383</v>
      </c>
      <c r="M69" s="120">
        <f>'NB vs PL'!M6</f>
        <v>186272458.15485454</v>
      </c>
      <c r="N69" s="126">
        <f>'NB vs PL'!N6</f>
        <v>0.16112960062110096</v>
      </c>
      <c r="O69" s="130">
        <f>'NB vs PL'!O6</f>
        <v>602544057.01084173</v>
      </c>
      <c r="P69" s="119">
        <f>'NB vs PL'!P6</f>
        <v>31775131.858526111</v>
      </c>
      <c r="Q69" s="126">
        <f>'NB vs PL'!Q6</f>
        <v>5.5670746002940835E-2</v>
      </c>
    </row>
    <row r="70" spans="2:17">
      <c r="B70" s="344" t="s">
        <v>62</v>
      </c>
      <c r="C70" s="150" t="s">
        <v>70</v>
      </c>
      <c r="D70" s="116">
        <f>Package!D7</f>
        <v>2042911567.6095991</v>
      </c>
      <c r="E70" s="110">
        <f>Package!E7</f>
        <v>76508539.334940672</v>
      </c>
      <c r="F70" s="112">
        <f>Package!F7</f>
        <v>3.8907862851528467E-2</v>
      </c>
      <c r="G70" s="113">
        <f>Package!G7</f>
        <v>50.833652136972489</v>
      </c>
      <c r="H70" s="114">
        <f>Package!H7</f>
        <v>-1.7435589963202958</v>
      </c>
      <c r="I70" s="182">
        <f>Package!I7</f>
        <v>2.987052649049271</v>
      </c>
      <c r="J70" s="183">
        <f>Package!J7</f>
        <v>5.1342608616082419E-2</v>
      </c>
      <c r="K70" s="112">
        <f>Package!K7</f>
        <v>1.7488991729069533E-2</v>
      </c>
      <c r="L70" s="115">
        <f>Package!L7</f>
        <v>6102284409.801652</v>
      </c>
      <c r="M70" s="111">
        <f>Package!M7</f>
        <v>329495296.1575098</v>
      </c>
      <c r="N70" s="112">
        <f>Package!N7</f>
        <v>5.7077313872204133E-2</v>
      </c>
      <c r="O70" s="116">
        <f>Package!O7</f>
        <v>3039567789.6157398</v>
      </c>
      <c r="P70" s="110">
        <f>Package!P7</f>
        <v>101199239.24978542</v>
      </c>
      <c r="Q70" s="112">
        <f>Package!Q7</f>
        <v>3.4440621560961684E-2</v>
      </c>
    </row>
    <row r="71" spans="2:17">
      <c r="B71" s="342"/>
      <c r="C71" s="151" t="s">
        <v>71</v>
      </c>
      <c r="D71" s="77">
        <f>Package!D8</f>
        <v>1221699520.8888857</v>
      </c>
      <c r="E71" s="76">
        <f>Package!E8</f>
        <v>163993060.16708851</v>
      </c>
      <c r="F71" s="78">
        <f>Package!F8</f>
        <v>0.15504590948151797</v>
      </c>
      <c r="G71" s="95">
        <f>Package!G8</f>
        <v>30.399479568975433</v>
      </c>
      <c r="H71" s="81">
        <f>Package!H8</f>
        <v>2.1187786634181158</v>
      </c>
      <c r="I71" s="178">
        <f>Package!I8</f>
        <v>2.3925503423801895</v>
      </c>
      <c r="J71" s="179">
        <f>Package!J8</f>
        <v>2.6058645585032014E-2</v>
      </c>
      <c r="K71" s="78">
        <f>Package!K8</f>
        <v>1.1011509408768333E-2</v>
      </c>
      <c r="L71" s="79">
        <f>Package!L8</f>
        <v>2922977606.9884171</v>
      </c>
      <c r="M71" s="80">
        <f>Package!M8</f>
        <v>419924050.04369068</v>
      </c>
      <c r="N71" s="78">
        <f>Package!N8</f>
        <v>0.16776470838133314</v>
      </c>
      <c r="O71" s="77">
        <f>Package!O8</f>
        <v>601426340.88121784</v>
      </c>
      <c r="P71" s="76">
        <f>Package!P8</f>
        <v>74744609.717184126</v>
      </c>
      <c r="Q71" s="78">
        <f>Package!Q8</f>
        <v>0.14191608573927372</v>
      </c>
    </row>
    <row r="72" spans="2:17">
      <c r="B72" s="342"/>
      <c r="C72" s="151" t="s">
        <v>72</v>
      </c>
      <c r="D72" s="77">
        <f>Package!D9</f>
        <v>161113667.67256951</v>
      </c>
      <c r="E72" s="76">
        <f>Package!E9</f>
        <v>-7790220.9142333567</v>
      </c>
      <c r="F72" s="78">
        <f>Package!F9</f>
        <v>-4.6122211746651508E-2</v>
      </c>
      <c r="G72" s="95">
        <f>Package!G9</f>
        <v>4.0089822128533266</v>
      </c>
      <c r="H72" s="81">
        <f>Package!H9</f>
        <v>-0.50712932876402483</v>
      </c>
      <c r="I72" s="178">
        <f>Package!I9</f>
        <v>2.4037799196367224</v>
      </c>
      <c r="J72" s="179">
        <f>Package!J9</f>
        <v>1.7445475959647627E-2</v>
      </c>
      <c r="K72" s="78">
        <f>Package!K9</f>
        <v>7.3105745952214887E-3</v>
      </c>
      <c r="L72" s="79">
        <f>Package!L9</f>
        <v>387281799.13034678</v>
      </c>
      <c r="M72" s="80">
        <f>Package!M9</f>
        <v>-15779367.875336111</v>
      </c>
      <c r="N72" s="78">
        <f>Package!N9</f>
        <v>-3.9148817020900534E-2</v>
      </c>
      <c r="O72" s="77">
        <f>Package!O9</f>
        <v>91873470.868367404</v>
      </c>
      <c r="P72" s="76">
        <f>Package!P9</f>
        <v>-475881.21910868585</v>
      </c>
      <c r="Q72" s="78">
        <f>Package!Q9</f>
        <v>-5.1530542267141932E-3</v>
      </c>
    </row>
    <row r="73" spans="2:17" ht="15" thickBot="1">
      <c r="B73" s="345"/>
      <c r="C73" s="152" t="s">
        <v>73</v>
      </c>
      <c r="D73" s="144">
        <f>Package!D10</f>
        <v>515255362.95969462</v>
      </c>
      <c r="E73" s="138">
        <f>Package!E10</f>
        <v>40680876.434625447</v>
      </c>
      <c r="F73" s="140">
        <f>Package!F10</f>
        <v>8.5720740557502548E-2</v>
      </c>
      <c r="G73" s="141">
        <f>Package!G10</f>
        <v>12.821069838598111</v>
      </c>
      <c r="H73" s="142">
        <f>Package!H10</f>
        <v>0.13201138124029477</v>
      </c>
      <c r="I73" s="180">
        <f>Package!I10</f>
        <v>2.850847862954863</v>
      </c>
      <c r="J73" s="181">
        <f>Package!J10</f>
        <v>4.8310391497697669E-2</v>
      </c>
      <c r="K73" s="140">
        <f>Package!K10</f>
        <v>1.7238089406376046E-2</v>
      </c>
      <c r="L73" s="143">
        <f>Package!L10</f>
        <v>1468914650.3696778</v>
      </c>
      <c r="M73" s="139">
        <f>Package!M10</f>
        <v>138901868.88562775</v>
      </c>
      <c r="N73" s="140">
        <f>Package!N10</f>
        <v>0.10443649175358959</v>
      </c>
      <c r="O73" s="144">
        <f>Package!O10</f>
        <v>411772590.73684072</v>
      </c>
      <c r="P73" s="138">
        <f>Package!P10</f>
        <v>43219713.800329804</v>
      </c>
      <c r="Q73" s="140">
        <f>Package!Q10</f>
        <v>0.11726869197055566</v>
      </c>
    </row>
    <row r="74" spans="2:17">
      <c r="B74" s="341" t="s">
        <v>81</v>
      </c>
      <c r="C74" s="156" t="s">
        <v>82</v>
      </c>
      <c r="D74" s="116">
        <f>Flavor!D16</f>
        <v>367803190.16855603</v>
      </c>
      <c r="E74" s="110">
        <f>Flavor!E16</f>
        <v>11964332.622622788</v>
      </c>
      <c r="F74" s="112">
        <f>Flavor!F16</f>
        <v>3.3622895220425386E-2</v>
      </c>
      <c r="G74" s="113">
        <f>Flavor!G16</f>
        <v>9.1520258244825143</v>
      </c>
      <c r="H74" s="114">
        <f>Flavor!H16</f>
        <v>-0.36230794820176548</v>
      </c>
      <c r="I74" s="182">
        <f>Flavor!I16</f>
        <v>2.9056263889678298</v>
      </c>
      <c r="J74" s="183">
        <f>Flavor!J16</f>
        <v>3.2624928640416329E-2</v>
      </c>
      <c r="K74" s="112">
        <f>Flavor!K16</f>
        <v>1.1355695112211437E-2</v>
      </c>
      <c r="L74" s="115">
        <f>Flavor!L16</f>
        <v>1068698655.3003094</v>
      </c>
      <c r="M74" s="111">
        <f>Flavor!M16</f>
        <v>46373097.929604769</v>
      </c>
      <c r="N74" s="112">
        <f>Flavor!N16</f>
        <v>4.5360401679549772E-2</v>
      </c>
      <c r="O74" s="116">
        <f>Flavor!O16</f>
        <v>449514277.77729601</v>
      </c>
      <c r="P74" s="110">
        <f>Flavor!P16</f>
        <v>-159814.2327387929</v>
      </c>
      <c r="Q74" s="112">
        <f>Flavor!Q16</f>
        <v>-3.5540013440495593E-4</v>
      </c>
    </row>
    <row r="75" spans="2:17">
      <c r="B75" s="342"/>
      <c r="C75" s="151" t="s">
        <v>83</v>
      </c>
      <c r="D75" s="77">
        <f>Flavor!D17</f>
        <v>686574468.61309648</v>
      </c>
      <c r="E75" s="76">
        <f>Flavor!E17</f>
        <v>-20563258.767166138</v>
      </c>
      <c r="F75" s="78">
        <f>Flavor!F17</f>
        <v>-2.9079566781632437E-2</v>
      </c>
      <c r="G75" s="95">
        <f>Flavor!G17</f>
        <v>17.083993383248817</v>
      </c>
      <c r="H75" s="81">
        <f>Flavor!H17</f>
        <v>-1.8232850628235582</v>
      </c>
      <c r="I75" s="178">
        <f>Flavor!I17</f>
        <v>2.5516091860266985</v>
      </c>
      <c r="J75" s="179">
        <f>Flavor!J17</f>
        <v>6.9180486395048479E-2</v>
      </c>
      <c r="K75" s="78">
        <f>Flavor!K17</f>
        <v>2.7868065820103385E-2</v>
      </c>
      <c r="L75" s="79">
        <f>Flavor!L17</f>
        <v>1751869721.0045762</v>
      </c>
      <c r="M75" s="80">
        <f>Flavor!M17</f>
        <v>-3549268.0364894867</v>
      </c>
      <c r="N75" s="78">
        <f>Flavor!N17</f>
        <v>-2.0218922426197229E-3</v>
      </c>
      <c r="O75" s="77">
        <f>Flavor!O17</f>
        <v>518721078.77924502</v>
      </c>
      <c r="P75" s="76">
        <f>Flavor!P17</f>
        <v>12939133.068273067</v>
      </c>
      <c r="Q75" s="78">
        <f>Flavor!Q17</f>
        <v>2.5582433651491206E-2</v>
      </c>
    </row>
    <row r="76" spans="2:17">
      <c r="B76" s="342"/>
      <c r="C76" s="151" t="s">
        <v>84</v>
      </c>
      <c r="D76" s="77">
        <f>Flavor!D18</f>
        <v>640967139.68300617</v>
      </c>
      <c r="E76" s="76">
        <f>Flavor!E18</f>
        <v>65044407.566922188</v>
      </c>
      <c r="F76" s="78">
        <f>Flavor!F18</f>
        <v>0.11293946902900114</v>
      </c>
      <c r="G76" s="95">
        <f>Flavor!G18</f>
        <v>15.949148816069913</v>
      </c>
      <c r="H76" s="81">
        <f>Flavor!H18</f>
        <v>0.55026534837178787</v>
      </c>
      <c r="I76" s="178">
        <f>Flavor!I18</f>
        <v>2.8656657257353095</v>
      </c>
      <c r="J76" s="179">
        <f>Flavor!J18</f>
        <v>5.2561417948117306E-2</v>
      </c>
      <c r="K76" s="78">
        <f>Flavor!K18</f>
        <v>1.8684489516658728E-2</v>
      </c>
      <c r="L76" s="79">
        <f>Flavor!L18</f>
        <v>1836797563.5121875</v>
      </c>
      <c r="M76" s="80">
        <f>Flavor!M18</f>
        <v>216666844.84386253</v>
      </c>
      <c r="N76" s="78">
        <f>Flavor!N18</f>
        <v>0.13373417487074932</v>
      </c>
      <c r="O76" s="77">
        <f>Flavor!O18</f>
        <v>569066837.24876261</v>
      </c>
      <c r="P76" s="76">
        <f>Flavor!P18</f>
        <v>45456084.032871068</v>
      </c>
      <c r="Q76" s="78">
        <f>Flavor!Q18</f>
        <v>8.6812739718752363E-2</v>
      </c>
    </row>
    <row r="77" spans="2:17">
      <c r="B77" s="342"/>
      <c r="C77" s="151" t="s">
        <v>85</v>
      </c>
      <c r="D77" s="77">
        <f>Flavor!D19</f>
        <v>100856367.35377438</v>
      </c>
      <c r="E77" s="76">
        <f>Flavor!E19</f>
        <v>503332.20485456288</v>
      </c>
      <c r="F77" s="78">
        <f>Flavor!F19</f>
        <v>5.0156151640818672E-3</v>
      </c>
      <c r="G77" s="95">
        <f>Flavor!G19</f>
        <v>2.5096032423270431</v>
      </c>
      <c r="H77" s="81">
        <f>Flavor!H19</f>
        <v>-0.17361207061974993</v>
      </c>
      <c r="I77" s="178">
        <f>Flavor!I19</f>
        <v>2.815873770764898</v>
      </c>
      <c r="J77" s="179">
        <f>Flavor!J19</f>
        <v>0.12580228388883663</v>
      </c>
      <c r="K77" s="78">
        <f>Flavor!K19</f>
        <v>4.6765405492970334E-2</v>
      </c>
      <c r="L77" s="79">
        <f>Flavor!L19</f>
        <v>283998799.44612241</v>
      </c>
      <c r="M77" s="80">
        <f>Flavor!M19</f>
        <v>14041960.970542014</v>
      </c>
      <c r="N77" s="78">
        <f>Flavor!N19</f>
        <v>5.2015577933997081E-2</v>
      </c>
      <c r="O77" s="77">
        <f>Flavor!O19</f>
        <v>99974061.753141597</v>
      </c>
      <c r="P77" s="76">
        <f>Flavor!P19</f>
        <v>6566255.075035587</v>
      </c>
      <c r="Q77" s="78">
        <f>Flavor!Q19</f>
        <v>7.0296641239673399E-2</v>
      </c>
    </row>
    <row r="78" spans="2:17">
      <c r="B78" s="342"/>
      <c r="C78" s="151" t="s">
        <v>86</v>
      </c>
      <c r="D78" s="77">
        <f>Flavor!D20</f>
        <v>710385946.29499555</v>
      </c>
      <c r="E78" s="76">
        <f>Flavor!E20</f>
        <v>107839887.39641929</v>
      </c>
      <c r="F78" s="78">
        <f>Flavor!F20</f>
        <v>0.17897368309660036</v>
      </c>
      <c r="G78" s="95">
        <f>Flavor!G20</f>
        <v>17.676493025690636</v>
      </c>
      <c r="H78" s="81">
        <f>Flavor!H20</f>
        <v>1.5657614509735112</v>
      </c>
      <c r="I78" s="178">
        <f>Flavor!I20</f>
        <v>2.5890378279430508</v>
      </c>
      <c r="J78" s="179">
        <f>Flavor!J20</f>
        <v>7.7384959046149504E-3</v>
      </c>
      <c r="K78" s="78">
        <f>Flavor!K20</f>
        <v>2.9979072200448402E-3</v>
      </c>
      <c r="L78" s="79">
        <f>Flavor!L20</f>
        <v>1839216087.3968639</v>
      </c>
      <c r="M78" s="80">
        <f>Flavor!M20</f>
        <v>283864348.03957701</v>
      </c>
      <c r="N78" s="78">
        <f>Flavor!N20</f>
        <v>0.18250813681339847</v>
      </c>
      <c r="O78" s="77">
        <f>Flavor!O20</f>
        <v>447607256.98322809</v>
      </c>
      <c r="P78" s="76">
        <f>Flavor!P20</f>
        <v>56052541.733108938</v>
      </c>
      <c r="Q78" s="78">
        <f>Flavor!Q20</f>
        <v>0.14315379064533404</v>
      </c>
    </row>
    <row r="79" spans="2:17">
      <c r="B79" s="342"/>
      <c r="C79" s="151" t="s">
        <v>87</v>
      </c>
      <c r="D79" s="77">
        <f>Flavor!D21</f>
        <v>147993839.0094527</v>
      </c>
      <c r="E79" s="76">
        <f>Flavor!E21</f>
        <v>2717152.4957247376</v>
      </c>
      <c r="F79" s="78">
        <f>Flavor!F21</f>
        <v>1.8703293425321753E-2</v>
      </c>
      <c r="G79" s="95">
        <f>Flavor!G21</f>
        <v>3.6825222637631487</v>
      </c>
      <c r="H79" s="81">
        <f>Flavor!H21</f>
        <v>-0.20185083256966818</v>
      </c>
      <c r="I79" s="178">
        <f>Flavor!I21</f>
        <v>2.8687859436410954</v>
      </c>
      <c r="J79" s="179">
        <f>Flavor!J21</f>
        <v>6.109811793860187E-2</v>
      </c>
      <c r="K79" s="78">
        <f>Flavor!K21</f>
        <v>2.1761008250023275E-2</v>
      </c>
      <c r="L79" s="79">
        <f>Flavor!L21</f>
        <v>424562645.09580112</v>
      </c>
      <c r="M79" s="80">
        <f>Flavor!M21</f>
        <v>16671061.012809455</v>
      </c>
      <c r="N79" s="78">
        <f>Flavor!N21</f>
        <v>4.087130419787597E-2</v>
      </c>
      <c r="O79" s="77">
        <f>Flavor!O21</f>
        <v>266466232.16214278</v>
      </c>
      <c r="P79" s="76">
        <f>Flavor!P21</f>
        <v>8446815.5760077238</v>
      </c>
      <c r="Q79" s="78">
        <f>Flavor!Q21</f>
        <v>3.2737131521991134E-2</v>
      </c>
    </row>
    <row r="80" spans="2:17">
      <c r="B80" s="342"/>
      <c r="C80" s="151" t="s">
        <v>88</v>
      </c>
      <c r="D80" s="77">
        <f>Flavor!D22</f>
        <v>13124110.959975349</v>
      </c>
      <c r="E80" s="76">
        <f>Flavor!E22</f>
        <v>424937.43898914568</v>
      </c>
      <c r="F80" s="78">
        <f>Flavor!F22</f>
        <v>3.3461818462981796E-2</v>
      </c>
      <c r="G80" s="95">
        <f>Flavor!G22</f>
        <v>0.32656650523891229</v>
      </c>
      <c r="H80" s="81">
        <f>Flavor!H22</f>
        <v>-1.2980941459767803E-2</v>
      </c>
      <c r="I80" s="178">
        <f>Flavor!I22</f>
        <v>3.5964756096858466</v>
      </c>
      <c r="J80" s="179">
        <f>Flavor!J22</f>
        <v>0.19896671666635157</v>
      </c>
      <c r="K80" s="78">
        <f>Flavor!K22</f>
        <v>5.8562530056991934E-2</v>
      </c>
      <c r="L80" s="79">
        <f>Flavor!L22</f>
        <v>47200544.966362044</v>
      </c>
      <c r="M80" s="80">
        <f>Flavor!M22</f>
        <v>4054989.9948137254</v>
      </c>
      <c r="N80" s="78">
        <f>Flavor!N22</f>
        <v>9.3983957269473686E-2</v>
      </c>
      <c r="O80" s="77">
        <f>Flavor!O22</f>
        <v>24941115.22102296</v>
      </c>
      <c r="P80" s="76">
        <f>Flavor!P22</f>
        <v>2108194.4187286608</v>
      </c>
      <c r="Q80" s="78">
        <f>Flavor!Q22</f>
        <v>9.2331350727447234E-2</v>
      </c>
    </row>
    <row r="81" spans="2:17">
      <c r="B81" s="342"/>
      <c r="C81" s="151" t="s">
        <v>89</v>
      </c>
      <c r="D81" s="77">
        <f>Flavor!D23</f>
        <v>98183698.217416793</v>
      </c>
      <c r="E81" s="76">
        <f>Flavor!E23</f>
        <v>-5198149.2696227282</v>
      </c>
      <c r="F81" s="78">
        <f>Flavor!F23</f>
        <v>-5.0281063803530833E-2</v>
      </c>
      <c r="G81" s="95">
        <f>Flavor!G23</f>
        <v>2.4430993684888844</v>
      </c>
      <c r="H81" s="81">
        <f>Flavor!H23</f>
        <v>-0.32109960014530126</v>
      </c>
      <c r="I81" s="178">
        <f>Flavor!I23</f>
        <v>3.1340975533562498</v>
      </c>
      <c r="J81" s="179">
        <f>Flavor!J23</f>
        <v>3.1169940550103359E-2</v>
      </c>
      <c r="K81" s="78">
        <f>Flavor!K23</f>
        <v>1.0045332808107207E-2</v>
      </c>
      <c r="L81" s="79">
        <f>Flavor!L23</f>
        <v>307717288.36267436</v>
      </c>
      <c r="M81" s="80">
        <f>Flavor!M23</f>
        <v>-13069100.867774308</v>
      </c>
      <c r="N81" s="78">
        <f>Flavor!N23</f>
        <v>-4.0740821015275805E-2</v>
      </c>
      <c r="O81" s="77">
        <f>Flavor!O23</f>
        <v>185708867.85507178</v>
      </c>
      <c r="P81" s="76">
        <f>Flavor!P23</f>
        <v>-9961196.9900870025</v>
      </c>
      <c r="Q81" s="78">
        <f>Flavor!Q23</f>
        <v>-5.0908129447239048E-2</v>
      </c>
    </row>
    <row r="82" spans="2:17">
      <c r="B82" s="342"/>
      <c r="C82" s="151" t="s">
        <v>90</v>
      </c>
      <c r="D82" s="77">
        <f>Flavor!D24</f>
        <v>39828419.894057177</v>
      </c>
      <c r="E82" s="76">
        <f>Flavor!E24</f>
        <v>-4247998.9506118372</v>
      </c>
      <c r="F82" s="78">
        <f>Flavor!F24</f>
        <v>-9.637804209054128E-2</v>
      </c>
      <c r="G82" s="95">
        <f>Flavor!G24</f>
        <v>0.9910483029026943</v>
      </c>
      <c r="H82" s="81">
        <f>Flavor!H24</f>
        <v>-0.18745638116958896</v>
      </c>
      <c r="I82" s="178">
        <f>Flavor!I24</f>
        <v>2.5213461059696307</v>
      </c>
      <c r="J82" s="179">
        <f>Flavor!J24</f>
        <v>-6.5639923222295504E-2</v>
      </c>
      <c r="K82" s="78">
        <f>Flavor!K24</f>
        <v>-2.5373126287349477E-2</v>
      </c>
      <c r="L82" s="79">
        <f>Flavor!L24</f>
        <v>100421231.40680443</v>
      </c>
      <c r="M82" s="80">
        <f>Flavor!M24</f>
        <v>-13603848.36116606</v>
      </c>
      <c r="N82" s="78">
        <f>Flavor!N24</f>
        <v>-0.11930575614460008</v>
      </c>
      <c r="O82" s="77">
        <f>Flavor!O24</f>
        <v>31182726.039242398</v>
      </c>
      <c r="P82" s="76">
        <f>Flavor!P24</f>
        <v>-2380359.4627652206</v>
      </c>
      <c r="Q82" s="78">
        <f>Flavor!Q24</f>
        <v>-7.0921949730242656E-2</v>
      </c>
    </row>
    <row r="83" spans="2:17">
      <c r="B83" s="342"/>
      <c r="C83" s="151" t="s">
        <v>91</v>
      </c>
      <c r="D83" s="77">
        <f>Flavor!D25</f>
        <v>43722288.53633099</v>
      </c>
      <c r="E83" s="76">
        <f>Flavor!E25</f>
        <v>-243338.5160876438</v>
      </c>
      <c r="F83" s="78">
        <f>Flavor!F25</f>
        <v>-5.5347445812047686E-3</v>
      </c>
      <c r="G83" s="95">
        <f>Flavor!G25</f>
        <v>1.0879392144657534</v>
      </c>
      <c r="H83" s="81">
        <f>Flavor!H25</f>
        <v>-8.7603145317345144E-2</v>
      </c>
      <c r="I83" s="178">
        <f>Flavor!I25</f>
        <v>3.2224152810868958</v>
      </c>
      <c r="J83" s="179">
        <f>Flavor!J25</f>
        <v>-1.4365561926747539E-2</v>
      </c>
      <c r="K83" s="78">
        <f>Flavor!K25</f>
        <v>-4.4382250833430881E-3</v>
      </c>
      <c r="L83" s="79">
        <f>Flavor!L25</f>
        <v>140891370.70356339</v>
      </c>
      <c r="M83" s="80">
        <f>Flavor!M25</f>
        <v>-1415728.6907876432</v>
      </c>
      <c r="N83" s="78">
        <f>Flavor!N25</f>
        <v>-9.9484052223176821E-3</v>
      </c>
      <c r="O83" s="77">
        <f>Flavor!O25</f>
        <v>94292896.830979496</v>
      </c>
      <c r="P83" s="76">
        <f>Flavor!P25</f>
        <v>366632.84709905088</v>
      </c>
      <c r="Q83" s="78">
        <f>Flavor!Q25</f>
        <v>3.9034113734362111E-3</v>
      </c>
    </row>
    <row r="84" spans="2:17">
      <c r="B84" s="342"/>
      <c r="C84" s="151" t="s">
        <v>92</v>
      </c>
      <c r="D84" s="77">
        <f>Flavor!D26</f>
        <v>8364440.9460049029</v>
      </c>
      <c r="E84" s="76">
        <f>Flavor!E26</f>
        <v>-419144.94004046731</v>
      </c>
      <c r="F84" s="78">
        <f>Flavor!F26</f>
        <v>-4.77191144343872E-2</v>
      </c>
      <c r="G84" s="95">
        <f>Flavor!G26</f>
        <v>0.20813190747506549</v>
      </c>
      <c r="H84" s="81">
        <f>Flavor!H26</f>
        <v>-2.6721498971943647E-2</v>
      </c>
      <c r="I84" s="178">
        <f>Flavor!I26</f>
        <v>3.1892812870696137</v>
      </c>
      <c r="J84" s="179">
        <f>Flavor!J26</f>
        <v>5.5107222281456369E-2</v>
      </c>
      <c r="K84" s="78">
        <f>Flavor!K26</f>
        <v>1.758269360357978E-2</v>
      </c>
      <c r="L84" s="79">
        <f>Flavor!L26</f>
        <v>26676554.985892292</v>
      </c>
      <c r="M84" s="80">
        <f>Flavor!M26</f>
        <v>-852732.09399041533</v>
      </c>
      <c r="N84" s="78">
        <f>Flavor!N26</f>
        <v>-3.0975451398941513E-2</v>
      </c>
      <c r="O84" s="77">
        <f>Flavor!O26</f>
        <v>13100172.150558924</v>
      </c>
      <c r="P84" s="76">
        <f>Flavor!P26</f>
        <v>474103.02812246792</v>
      </c>
      <c r="Q84" s="78">
        <f>Flavor!Q26</f>
        <v>3.7549535292816467E-2</v>
      </c>
    </row>
    <row r="85" spans="2:17">
      <c r="B85" s="342"/>
      <c r="C85" s="151" t="s">
        <v>93</v>
      </c>
      <c r="D85" s="77">
        <f>Flavor!D27</f>
        <v>42563292.907523058</v>
      </c>
      <c r="E85" s="76">
        <f>Flavor!E27</f>
        <v>-204420.81207554042</v>
      </c>
      <c r="F85" s="78">
        <f>Flavor!F27</f>
        <v>-4.779792845972573E-3</v>
      </c>
      <c r="G85" s="95">
        <f>Flavor!G27</f>
        <v>1.0590999922707216</v>
      </c>
      <c r="H85" s="81">
        <f>Flavor!H27</f>
        <v>-8.4412848988736799E-2</v>
      </c>
      <c r="I85" s="178">
        <f>Flavor!I27</f>
        <v>2.6973484735270534</v>
      </c>
      <c r="J85" s="179">
        <f>Flavor!J27</f>
        <v>9.1100549059139446E-2</v>
      </c>
      <c r="K85" s="78">
        <f>Flavor!K27</f>
        <v>3.4954674957770313E-2</v>
      </c>
      <c r="L85" s="79">
        <f>Flavor!L27</f>
        <v>114808033.15239218</v>
      </c>
      <c r="M85" s="80">
        <f>Flavor!M27</f>
        <v>3344768.0364504009</v>
      </c>
      <c r="N85" s="78">
        <f>Flavor!N27</f>
        <v>3.000780600650127E-2</v>
      </c>
      <c r="O85" s="77">
        <f>Flavor!O27</f>
        <v>61976163.798184387</v>
      </c>
      <c r="P85" s="76">
        <f>Flavor!P27</f>
        <v>-278966.28042248636</v>
      </c>
      <c r="Q85" s="78">
        <f>Flavor!Q27</f>
        <v>-4.481016746254448E-3</v>
      </c>
    </row>
    <row r="86" spans="2:17" ht="15" thickBot="1">
      <c r="B86" s="343"/>
      <c r="C86" s="157" t="s">
        <v>94</v>
      </c>
      <c r="D86" s="144">
        <f>Flavor!D28</f>
        <v>20798214.816729821</v>
      </c>
      <c r="E86" s="138">
        <f>Flavor!E28</f>
        <v>1569036.5842522122</v>
      </c>
      <c r="F86" s="140">
        <f>Flavor!F28</f>
        <v>8.159665302816467E-2</v>
      </c>
      <c r="G86" s="141">
        <f>Flavor!G28</f>
        <v>0.51752079425579456</v>
      </c>
      <c r="H86" s="142">
        <f>Flavor!H28</f>
        <v>3.3756524352142048E-3</v>
      </c>
      <c r="I86" s="180">
        <f>Flavor!I28</f>
        <v>2.6443945901185333</v>
      </c>
      <c r="J86" s="181">
        <f>Flavor!J28</f>
        <v>0.22913176553471892</v>
      </c>
      <c r="K86" s="140">
        <f>Flavor!K28</f>
        <v>9.4868253343899214E-2</v>
      </c>
      <c r="L86" s="143">
        <f>Flavor!L28</f>
        <v>54998686.745483458</v>
      </c>
      <c r="M86" s="139">
        <f>Flavor!M28</f>
        <v>8555167.4132839888</v>
      </c>
      <c r="N86" s="140">
        <f>Flavor!N28</f>
        <v>0.18420583832355397</v>
      </c>
      <c r="O86" s="144">
        <f>Flavor!O28</f>
        <v>49881686.160835758</v>
      </c>
      <c r="P86" s="138">
        <f>Flavor!P28</f>
        <v>6124238.7944395691</v>
      </c>
      <c r="Q86" s="140">
        <f>Flavor!Q28</f>
        <v>0.1399587764605921</v>
      </c>
    </row>
    <row r="87" spans="2:17">
      <c r="B87" s="344" t="s">
        <v>95</v>
      </c>
      <c r="C87" s="221" t="s">
        <v>144</v>
      </c>
      <c r="D87" s="116">
        <f>Fat!D7</f>
        <v>908197823.01794088</v>
      </c>
      <c r="E87" s="110">
        <f>Fat!E7</f>
        <v>87008516.033754826</v>
      </c>
      <c r="F87" s="112">
        <f>Fat!F7</f>
        <v>0.10595427302054529</v>
      </c>
      <c r="G87" s="113">
        <f>Fat!G7</f>
        <v>22.598634683374716</v>
      </c>
      <c r="H87" s="114">
        <f>Fat!H7</f>
        <v>0.64187253803117628</v>
      </c>
      <c r="I87" s="182">
        <f>Fat!I7</f>
        <v>3.0674414267855949</v>
      </c>
      <c r="J87" s="183">
        <f>Fat!J7</f>
        <v>4.7971812339753228E-4</v>
      </c>
      <c r="K87" s="112">
        <f>Fat!K7</f>
        <v>1.5641477428382514E-4</v>
      </c>
      <c r="L87" s="115">
        <f>Fat!L7</f>
        <v>2785843626.0417237</v>
      </c>
      <c r="M87" s="111">
        <f>Fat!M7</f>
        <v>267287465.95837879</v>
      </c>
      <c r="N87" s="112">
        <f>Fat!N7</f>
        <v>0.10612726060852803</v>
      </c>
      <c r="O87" s="116">
        <f>Fat!O7</f>
        <v>910748153.49757242</v>
      </c>
      <c r="P87" s="110">
        <f>Fat!P7</f>
        <v>80085750.848643661</v>
      </c>
      <c r="Q87" s="112">
        <f>Fat!Q7</f>
        <v>9.6411912460772714E-2</v>
      </c>
    </row>
    <row r="88" spans="2:17">
      <c r="B88" s="342"/>
      <c r="C88" s="222" t="s">
        <v>97</v>
      </c>
      <c r="D88" s="77">
        <f>Fat!D8</f>
        <v>78090746.058772907</v>
      </c>
      <c r="E88" s="76">
        <f>Fat!E8</f>
        <v>15981275.458136521</v>
      </c>
      <c r="F88" s="78">
        <f>Fat!F8</f>
        <v>0.25730818993605742</v>
      </c>
      <c r="G88" s="95">
        <f>Fat!G8</f>
        <v>1.9431275847701868</v>
      </c>
      <c r="H88" s="81">
        <f>Fat!H8</f>
        <v>0.28245950086679739</v>
      </c>
      <c r="I88" s="178">
        <f>Fat!I8</f>
        <v>3.4951200030700131</v>
      </c>
      <c r="J88" s="179">
        <f>Fat!J8</f>
        <v>0.200580017170779</v>
      </c>
      <c r="K88" s="78">
        <f>Fat!K8</f>
        <v>6.0882556602521044E-2</v>
      </c>
      <c r="L88" s="79">
        <f>Fat!L8</f>
        <v>272936528.60467798</v>
      </c>
      <c r="M88" s="80">
        <f>Fat!M8</f>
        <v>68314394.207848489</v>
      </c>
      <c r="N88" s="78">
        <f>Fat!N8</f>
        <v>0.33385632697665274</v>
      </c>
      <c r="O88" s="77">
        <f>Fat!O8</f>
        <v>107634523.72310717</v>
      </c>
      <c r="P88" s="76">
        <f>Fat!P8</f>
        <v>35001460.173554346</v>
      </c>
      <c r="Q88" s="78">
        <f>Fat!Q8</f>
        <v>0.48189431180574011</v>
      </c>
    </row>
    <row r="89" spans="2:17">
      <c r="B89" s="342"/>
      <c r="C89" s="222" t="s">
        <v>59</v>
      </c>
      <c r="D89" s="77">
        <f>Fat!D9</f>
        <v>1584976076.3388758</v>
      </c>
      <c r="E89" s="76">
        <f>Fat!E9</f>
        <v>28968134.803679466</v>
      </c>
      <c r="F89" s="78">
        <f>Fat!F9</f>
        <v>1.8616958198233089E-2</v>
      </c>
      <c r="G89" s="95">
        <f>Fat!G9</f>
        <v>39.438869399671887</v>
      </c>
      <c r="H89" s="81">
        <f>Fat!H9</f>
        <v>-2.165296628773298</v>
      </c>
      <c r="I89" s="178">
        <f>Fat!I9</f>
        <v>2.6564362094409741</v>
      </c>
      <c r="J89" s="179">
        <f>Fat!J9</f>
        <v>3.5914453684427361E-2</v>
      </c>
      <c r="K89" s="78">
        <f>Fat!K9</f>
        <v>1.3705077473802094E-2</v>
      </c>
      <c r="L89" s="79">
        <f>Fat!L9</f>
        <v>4210387840.2842712</v>
      </c>
      <c r="M89" s="80">
        <f>Fat!M9</f>
        <v>132835177.3613286</v>
      </c>
      <c r="N89" s="78">
        <f>Fat!N9</f>
        <v>3.2577182526468552E-2</v>
      </c>
      <c r="O89" s="77">
        <f>Fat!O9</f>
        <v>1768317640.0630088</v>
      </c>
      <c r="P89" s="76">
        <f>Fat!P9</f>
        <v>16595922.370628357</v>
      </c>
      <c r="Q89" s="78">
        <f>Fat!Q9</f>
        <v>9.4740632618809401E-3</v>
      </c>
    </row>
    <row r="90" spans="2:17" ht="15" thickBot="1">
      <c r="B90" s="345"/>
      <c r="C90" s="223" t="s">
        <v>15</v>
      </c>
      <c r="D90" s="109">
        <f>Fat!D10</f>
        <v>1445687234.5193357</v>
      </c>
      <c r="E90" s="103">
        <f>Fat!E10</f>
        <v>146668401.16556716</v>
      </c>
      <c r="F90" s="105">
        <f>Fat!F10</f>
        <v>0.11290706293064512</v>
      </c>
      <c r="G90" s="106">
        <f>Fat!G10</f>
        <v>35.972953084996938</v>
      </c>
      <c r="H90" s="107">
        <f>Fat!H10</f>
        <v>1.2401000099633919</v>
      </c>
      <c r="I90" s="190">
        <f>Fat!I10</f>
        <v>2.7879401735306137</v>
      </c>
      <c r="J90" s="191">
        <f>Fat!J10</f>
        <v>1.725116261781956E-2</v>
      </c>
      <c r="K90" s="105">
        <f>Fat!K10</f>
        <v>6.2263078064240139E-3</v>
      </c>
      <c r="L90" s="108">
        <f>Fat!L10</f>
        <v>4030489519.47683</v>
      </c>
      <c r="M90" s="104">
        <f>Fat!M10</f>
        <v>431312312.93478537</v>
      </c>
      <c r="N90" s="105">
        <f>Fat!N10</f>
        <v>0.11983636486439471</v>
      </c>
      <c r="O90" s="109">
        <f>Fat!O10</f>
        <v>1481942397.8523097</v>
      </c>
      <c r="P90" s="103">
        <f>Fat!P10</f>
        <v>91813773.391831875</v>
      </c>
      <c r="Q90" s="105">
        <f>Fat!Q10</f>
        <v>6.6046962688409983E-2</v>
      </c>
    </row>
    <row r="91" spans="2:17" ht="15" hidden="1" thickBot="1">
      <c r="B91" s="341" t="s">
        <v>98</v>
      </c>
      <c r="C91" s="154" t="s">
        <v>99</v>
      </c>
      <c r="D91" s="125">
        <f>Organic!D4</f>
        <v>289558020.79520667</v>
      </c>
      <c r="E91" s="117">
        <f>Organic!E4</f>
        <v>33981084.0746741</v>
      </c>
      <c r="F91" s="121">
        <f>Organic!F4</f>
        <v>0.13295833540657709</v>
      </c>
      <c r="G91" s="122">
        <f>Organic!G4</f>
        <v>7.2050557331743663</v>
      </c>
      <c r="H91" s="123">
        <f>Organic!H4</f>
        <v>0.37150108057302855</v>
      </c>
      <c r="I91" s="186">
        <f>Organic!I4</f>
        <v>2.9898179331877213</v>
      </c>
      <c r="J91" s="187">
        <f>Organic!J4</f>
        <v>7.0655505114185502E-3</v>
      </c>
      <c r="K91" s="121">
        <f>Organic!K4</f>
        <v>2.3688022352961525E-3</v>
      </c>
      <c r="L91" s="124">
        <f>Organic!L4</f>
        <v>865725763.27185202</v>
      </c>
      <c r="M91" s="118">
        <f>Organic!M4</f>
        <v>103403046.31157291</v>
      </c>
      <c r="N91" s="121">
        <f>Organic!N4</f>
        <v>0.13564208964398569</v>
      </c>
      <c r="O91" s="125">
        <f>Organic!O4</f>
        <v>161109221.10125512</v>
      </c>
      <c r="P91" s="117">
        <f>Organic!P4</f>
        <v>14343083.092123836</v>
      </c>
      <c r="Q91" s="121">
        <f>Organic!Q4</f>
        <v>9.7727468247692517E-2</v>
      </c>
    </row>
    <row r="92" spans="2:17" hidden="1">
      <c r="B92" s="342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63</v>
      </c>
      <c r="C94" s="150" t="s">
        <v>102</v>
      </c>
      <c r="D94" s="116">
        <f>Size!D10</f>
        <v>771196906.68624401</v>
      </c>
      <c r="E94" s="110">
        <f>Size!E10</f>
        <v>16926506.400810122</v>
      </c>
      <c r="F94" s="112">
        <f>Size!F10</f>
        <v>2.2440899701757791E-2</v>
      </c>
      <c r="G94" s="113">
        <f>Size!G10</f>
        <v>19.189648688253651</v>
      </c>
      <c r="H94" s="114">
        <f>Size!H10</f>
        <v>-0.97785182775010782</v>
      </c>
      <c r="I94" s="182">
        <f>Size!I10</f>
        <v>3.5211830173697201</v>
      </c>
      <c r="J94" s="183">
        <f>Size!J10</f>
        <v>8.1346610431344946E-2</v>
      </c>
      <c r="K94" s="112">
        <f>Size!K10</f>
        <v>2.3648395100204042E-2</v>
      </c>
      <c r="L94" s="115">
        <f>Size!L10</f>
        <v>2715525450.8716631</v>
      </c>
      <c r="M94" s="111">
        <f>Size!M10</f>
        <v>120958667.29384613</v>
      </c>
      <c r="N94" s="112">
        <f>Size!N10</f>
        <v>4.6619986064512994E-2</v>
      </c>
      <c r="O94" s="116">
        <f>Size!O10</f>
        <v>2300351119.1702776</v>
      </c>
      <c r="P94" s="110">
        <f>Size!P10</f>
        <v>63564688.102182388</v>
      </c>
      <c r="Q94" s="112">
        <f>Size!Q10</f>
        <v>2.841786199133433E-2</v>
      </c>
    </row>
    <row r="95" spans="2:17">
      <c r="B95" s="342"/>
      <c r="C95" s="151" t="s">
        <v>103</v>
      </c>
      <c r="D95" s="77">
        <f>Size!D11</f>
        <v>606882484.62937582</v>
      </c>
      <c r="E95" s="76">
        <f>Size!E11</f>
        <v>-17142945.511647105</v>
      </c>
      <c r="F95" s="78">
        <f>Size!F11</f>
        <v>-2.7471549529276374E-2</v>
      </c>
      <c r="G95" s="95">
        <f>Size!G11</f>
        <v>15.10102228642659</v>
      </c>
      <c r="H95" s="81">
        <f>Size!H11</f>
        <v>-1.5840195495066123</v>
      </c>
      <c r="I95" s="178">
        <f>Size!I11</f>
        <v>2.8991031511824739</v>
      </c>
      <c r="J95" s="179">
        <f>Size!J11</f>
        <v>4.4595512373803992E-3</v>
      </c>
      <c r="K95" s="78">
        <f>Size!K11</f>
        <v>1.5406218705007377E-3</v>
      </c>
      <c r="L95" s="79">
        <f>Size!L11</f>
        <v>1759414923.5864727</v>
      </c>
      <c r="M95" s="80">
        <f>Size!M11</f>
        <v>-46916293.974223137</v>
      </c>
      <c r="N95" s="78">
        <f>Size!N11</f>
        <v>-2.5973250928796876E-2</v>
      </c>
      <c r="O95" s="77">
        <f>Size!O11</f>
        <v>363177542.14581168</v>
      </c>
      <c r="P95" s="76">
        <f>Size!P11</f>
        <v>-11251920.576998949</v>
      </c>
      <c r="Q95" s="78">
        <f>Size!Q11</f>
        <v>-3.0050841873329619E-2</v>
      </c>
    </row>
    <row r="96" spans="2:17">
      <c r="B96" s="342"/>
      <c r="C96" s="151" t="s">
        <v>104</v>
      </c>
      <c r="D96" s="77">
        <f>Size!D12</f>
        <v>962245645.49177742</v>
      </c>
      <c r="E96" s="76">
        <f>Size!E12</f>
        <v>62112194.8078444</v>
      </c>
      <c r="F96" s="78">
        <f>Size!F12</f>
        <v>6.900331807539288E-2</v>
      </c>
      <c r="G96" s="95">
        <f>Size!G12</f>
        <v>23.943503570485003</v>
      </c>
      <c r="H96" s="81">
        <f>Size!H12</f>
        <v>-0.12404809834724162</v>
      </c>
      <c r="I96" s="178">
        <f>Size!I12</f>
        <v>2.6404022953440478</v>
      </c>
      <c r="J96" s="179">
        <f>Size!J12</f>
        <v>6.2350263113749804E-2</v>
      </c>
      <c r="K96" s="78">
        <f>Size!K12</f>
        <v>2.4185028980896861E-2</v>
      </c>
      <c r="L96" s="79">
        <f>Size!L12</f>
        <v>2540715611.0413041</v>
      </c>
      <c r="M96" s="80">
        <f>Size!M12</f>
        <v>220124739.22711992</v>
      </c>
      <c r="N96" s="78">
        <f>Size!N12</f>
        <v>9.4857194303721235E-2</v>
      </c>
      <c r="O96" s="77">
        <f>Size!O12</f>
        <v>517412293.06746399</v>
      </c>
      <c r="P96" s="76">
        <f>Size!P12</f>
        <v>33070003.320126355</v>
      </c>
      <c r="Q96" s="78">
        <f>Size!Q12</f>
        <v>6.8278166123750372E-2</v>
      </c>
    </row>
    <row r="97" spans="2:17">
      <c r="B97" s="342"/>
      <c r="C97" s="151" t="s">
        <v>105</v>
      </c>
      <c r="D97" s="77">
        <f>Size!D13</f>
        <v>987388590.23526955</v>
      </c>
      <c r="E97" s="76">
        <f>Size!E13</f>
        <v>126535298.42275035</v>
      </c>
      <c r="F97" s="78">
        <f>Size!F13</f>
        <v>0.14698822624739155</v>
      </c>
      <c r="G97" s="95">
        <f>Size!G13</f>
        <v>24.569134031956864</v>
      </c>
      <c r="H97" s="81">
        <f>Size!H13</f>
        <v>1.5518458018173789</v>
      </c>
      <c r="I97" s="178">
        <f>Size!I13</f>
        <v>2.3512587643831622</v>
      </c>
      <c r="J97" s="179">
        <f>Size!J13</f>
        <v>4.7851011354394846E-2</v>
      </c>
      <c r="K97" s="78">
        <f>Size!K13</f>
        <v>2.0774008115356565E-2</v>
      </c>
      <c r="L97" s="79">
        <f>Size!L13</f>
        <v>2321606076.6426125</v>
      </c>
      <c r="M97" s="80">
        <f>Size!M13</f>
        <v>338709930.06132007</v>
      </c>
      <c r="N97" s="78">
        <f>Size!N13</f>
        <v>0.17081576896767348</v>
      </c>
      <c r="O97" s="77">
        <f>Size!O13</f>
        <v>491571235.66179699</v>
      </c>
      <c r="P97" s="76">
        <f>Size!P13</f>
        <v>61630317.94933486</v>
      </c>
      <c r="Q97" s="78">
        <f>Size!Q13</f>
        <v>0.14334601665094893</v>
      </c>
    </row>
    <row r="98" spans="2:17">
      <c r="B98" s="342"/>
      <c r="C98" s="151" t="s">
        <v>106</v>
      </c>
      <c r="D98" s="77">
        <f>Size!D14</f>
        <v>938828002.04115236</v>
      </c>
      <c r="E98" s="76">
        <f>Size!E14</f>
        <v>41659095.260743618</v>
      </c>
      <c r="F98" s="78">
        <f>Size!F14</f>
        <v>4.6433948998792163E-2</v>
      </c>
      <c r="G98" s="95">
        <f>Size!G14</f>
        <v>23.360803682780304</v>
      </c>
      <c r="H98" s="81">
        <f>Size!H14</f>
        <v>-0.62748272430838981</v>
      </c>
      <c r="I98" s="178">
        <f>Size!I14</f>
        <v>3.6247012410466848</v>
      </c>
      <c r="J98" s="179">
        <f>Size!J14</f>
        <v>8.6136369679171931E-2</v>
      </c>
      <c r="K98" s="78">
        <f>Size!K14</f>
        <v>2.4342176224081399E-2</v>
      </c>
      <c r="L98" s="79">
        <f>Size!L14</f>
        <v>3402971024.1279445</v>
      </c>
      <c r="M98" s="80">
        <f>Size!M14</f>
        <v>228280646.91159534</v>
      </c>
      <c r="N98" s="78">
        <f>Size!N14</f>
        <v>7.1906428592182187E-2</v>
      </c>
      <c r="O98" s="77">
        <f>Size!O14</f>
        <v>2655881050.0180998</v>
      </c>
      <c r="P98" s="76">
        <f>Size!P14</f>
        <v>115657985.76160717</v>
      </c>
      <c r="Q98" s="78">
        <f>Size!Q14</f>
        <v>4.5530641536576842E-2</v>
      </c>
    </row>
    <row r="99" spans="2:17" ht="15" customHeight="1">
      <c r="B99" s="342"/>
      <c r="C99" s="151" t="s">
        <v>107</v>
      </c>
      <c r="D99" s="77">
        <f>Size!D15</f>
        <v>1258415519.0460775</v>
      </c>
      <c r="E99" s="76">
        <f>Size!E15</f>
        <v>172534610.13606429</v>
      </c>
      <c r="F99" s="78">
        <f>Size!F15</f>
        <v>0.15888907219968651</v>
      </c>
      <c r="G99" s="95">
        <f>Size!G15</f>
        <v>31.313081659137481</v>
      </c>
      <c r="H99" s="81">
        <f>Size!H15</f>
        <v>2.2790591355517407</v>
      </c>
      <c r="I99" s="178">
        <f>Size!I15</f>
        <v>2.35409341153535</v>
      </c>
      <c r="J99" s="179">
        <f>Size!J15</f>
        <v>2.537296595866767E-2</v>
      </c>
      <c r="K99" s="78">
        <f>Size!K15</f>
        <v>1.0895668480457872E-2</v>
      </c>
      <c r="L99" s="79">
        <f>Size!L15</f>
        <v>2962427682.3602085</v>
      </c>
      <c r="M99" s="80">
        <f>Size!M15</f>
        <v>433714608.32006979</v>
      </c>
      <c r="N99" s="78">
        <f>Size!N15</f>
        <v>0.17151594333599959</v>
      </c>
      <c r="O99" s="77">
        <f>Size!O15</f>
        <v>606067819.10336471</v>
      </c>
      <c r="P99" s="76">
        <f>Size!P15</f>
        <v>77634185.239787638</v>
      </c>
      <c r="Q99" s="78">
        <f>Size!Q15</f>
        <v>0.146913784938659</v>
      </c>
    </row>
    <row r="100" spans="2:17" ht="15" thickBot="1">
      <c r="B100" s="345"/>
      <c r="C100" s="152" t="s">
        <v>108</v>
      </c>
      <c r="D100" s="144">
        <f>Size!D16</f>
        <v>1819708358.8476772</v>
      </c>
      <c r="E100" s="138">
        <f>Size!E16</f>
        <v>64432622.064277411</v>
      </c>
      <c r="F100" s="140">
        <f>Size!F16</f>
        <v>3.6707977392972053E-2</v>
      </c>
      <c r="G100" s="141">
        <f>Size!G16</f>
        <v>45.279699410895454</v>
      </c>
      <c r="H100" s="142">
        <f>Size!H16</f>
        <v>-1.6524409911567446</v>
      </c>
      <c r="I100" s="180">
        <f>Size!I16</f>
        <v>2.711565720918018</v>
      </c>
      <c r="J100" s="181">
        <f>Size!J16</f>
        <v>3.5915044349570824E-2</v>
      </c>
      <c r="K100" s="140">
        <f>Size!K16</f>
        <v>1.3422919764560701E-2</v>
      </c>
      <c r="L100" s="143">
        <f>Size!L16</f>
        <v>4934258807.9193449</v>
      </c>
      <c r="M100" s="139">
        <f>Size!M16</f>
        <v>237754095.23066139</v>
      </c>
      <c r="N100" s="140">
        <f>Size!N16</f>
        <v>5.0623625392797807E-2</v>
      </c>
      <c r="O100" s="144">
        <f>Size!O16</f>
        <v>1006693846.0145342</v>
      </c>
      <c r="P100" s="138">
        <f>Size!P16</f>
        <v>30204735.783264995</v>
      </c>
      <c r="Q100" s="140">
        <f>Size!Q16</f>
        <v>3.0931974014652738E-2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136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369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12-29-2024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64</v>
      </c>
      <c r="E105" s="349"/>
      <c r="F105" s="350"/>
      <c r="G105" s="351" t="s">
        <v>21</v>
      </c>
      <c r="H105" s="352"/>
      <c r="I105" s="348" t="s">
        <v>22</v>
      </c>
      <c r="J105" s="349"/>
      <c r="K105" s="350"/>
      <c r="L105" s="351" t="s">
        <v>23</v>
      </c>
      <c r="M105" s="349"/>
      <c r="N105" s="352"/>
      <c r="O105" s="348" t="s">
        <v>24</v>
      </c>
      <c r="P105" s="349"/>
      <c r="Q105" s="350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Data'!D15</f>
        <v>4016951879.9349585</v>
      </c>
      <c r="E107" s="284">
        <f>'Segment Data'!E15</f>
        <v>278626327.46100616</v>
      </c>
      <c r="F107" s="285">
        <f>'Segment Data'!F15</f>
        <v>7.4532387174417319E-2</v>
      </c>
      <c r="G107" s="286">
        <f>'Segment Data'!G15</f>
        <v>99.953584752814606</v>
      </c>
      <c r="H107" s="287">
        <f>'Segment Data'!H15</f>
        <v>-8.6457991548627433E-4</v>
      </c>
      <c r="I107" s="288">
        <f>'Segment Data'!I15</f>
        <v>2.8129929987088791</v>
      </c>
      <c r="J107" s="289">
        <f>'Segment Data'!J15</f>
        <v>3.1023366058051227E-2</v>
      </c>
      <c r="K107" s="285">
        <f>'Segment Data'!K15</f>
        <v>1.115158328615194E-2</v>
      </c>
      <c r="L107" s="290">
        <f>'Segment Data'!L15</f>
        <v>11299657514.407509</v>
      </c>
      <c r="M107" s="291">
        <f>'Segment Data'!M15</f>
        <v>899749350.46234512</v>
      </c>
      <c r="N107" s="285">
        <f>'Segment Data'!N15</f>
        <v>8.6515124583660633E-2</v>
      </c>
      <c r="O107" s="283">
        <f>'Segment Data'!O15</f>
        <v>4268642715.1359968</v>
      </c>
      <c r="P107" s="284">
        <f>'Segment Data'!P15</f>
        <v>223496906.78465652</v>
      </c>
      <c r="Q107" s="285">
        <f>'Segment Data'!Q15</f>
        <v>5.5250642961556441E-2</v>
      </c>
    </row>
    <row r="108" spans="2:17">
      <c r="B108" s="338" t="s">
        <v>60</v>
      </c>
      <c r="C108" s="151" t="s">
        <v>145</v>
      </c>
      <c r="D108" s="77">
        <f>'Segment Data'!D16</f>
        <v>63791157.145834349</v>
      </c>
      <c r="E108" s="76">
        <f>'Segment Data'!E16</f>
        <v>-2235625.1004906744</v>
      </c>
      <c r="F108" s="78">
        <f>'Segment Data'!F16</f>
        <v>-3.385936773581158E-2</v>
      </c>
      <c r="G108" s="95">
        <f>'Segment Data'!G16</f>
        <v>1.587311728603408</v>
      </c>
      <c r="H108" s="81">
        <f>'Segment Data'!H16</f>
        <v>-0.1780964917363006</v>
      </c>
      <c r="I108" s="178">
        <f>'Segment Data'!I16</f>
        <v>4.9406877185052478</v>
      </c>
      <c r="J108" s="179">
        <f>'Segment Data'!J16</f>
        <v>6.664211401819653E-2</v>
      </c>
      <c r="K108" s="78">
        <f>'Segment Data'!K16</f>
        <v>1.3672854016147434E-2</v>
      </c>
      <c r="L108" s="79">
        <f>'Segment Data'!L16</f>
        <v>315172186.65966207</v>
      </c>
      <c r="M108" s="80">
        <f>'Segment Data'!M16</f>
        <v>-6645361.1264621019</v>
      </c>
      <c r="N108" s="78">
        <f>'Segment Data'!N16</f>
        <v>-2.0649467911794929E-2</v>
      </c>
      <c r="O108" s="77">
        <f>'Segment Data'!O16</f>
        <v>134587730.59253761</v>
      </c>
      <c r="P108" s="76">
        <f>'Segment Data'!P16</f>
        <v>-4890306.6009831131</v>
      </c>
      <c r="Q108" s="78">
        <f>'Segment Data'!Q16</f>
        <v>-3.5061481358516611E-2</v>
      </c>
    </row>
    <row r="109" spans="2:17">
      <c r="B109" s="339"/>
      <c r="C109" s="151" t="s">
        <v>149</v>
      </c>
      <c r="D109" s="77">
        <f>'Segment Data'!D17</f>
        <v>59790262.540259913</v>
      </c>
      <c r="E109" s="76">
        <f>'Segment Data'!E17</f>
        <v>-519640.49388407171</v>
      </c>
      <c r="F109" s="78">
        <f>'Segment Data'!F17</f>
        <v>-8.6161719343153531E-3</v>
      </c>
      <c r="G109" s="95">
        <f>'Segment Data'!G17</f>
        <v>1.4877576960936041</v>
      </c>
      <c r="H109" s="81">
        <f>'Segment Data'!H17</f>
        <v>-0.12479398311978973</v>
      </c>
      <c r="I109" s="178">
        <f>'Segment Data'!I17</f>
        <v>3.9146046443538411</v>
      </c>
      <c r="J109" s="179">
        <f>'Segment Data'!J17</f>
        <v>-1.4221734483304882E-2</v>
      </c>
      <c r="K109" s="78">
        <f>'Segment Data'!K17</f>
        <v>-3.619842953588148E-3</v>
      </c>
      <c r="L109" s="79">
        <f>'Segment Data'!L17</f>
        <v>234055239.42723694</v>
      </c>
      <c r="M109" s="80">
        <f>'Segment Data'!M17</f>
        <v>-2891898.5184183717</v>
      </c>
      <c r="N109" s="78">
        <f>'Segment Data'!N17</f>
        <v>-1.2204825698640171E-2</v>
      </c>
      <c r="O109" s="77">
        <f>'Segment Data'!O17</f>
        <v>96770491.296562672</v>
      </c>
      <c r="P109" s="76">
        <f>'Segment Data'!P17</f>
        <v>2050240.6756827235</v>
      </c>
      <c r="Q109" s="78">
        <f>'Segment Data'!Q17</f>
        <v>2.1645220132375499E-2</v>
      </c>
    </row>
    <row r="110" spans="2:17">
      <c r="B110" s="339"/>
      <c r="C110" s="151" t="s">
        <v>146</v>
      </c>
      <c r="D110" s="77">
        <f>'Segment Data'!D18</f>
        <v>1825646994.1883163</v>
      </c>
      <c r="E110" s="76">
        <f>'Segment Data'!E18</f>
        <v>265108985.76460052</v>
      </c>
      <c r="F110" s="78">
        <f>'Segment Data'!F18</f>
        <v>0.16988306874523645</v>
      </c>
      <c r="G110" s="95">
        <f>'Segment Data'!G18</f>
        <v>45.427470135708418</v>
      </c>
      <c r="H110" s="81">
        <f>'Segment Data'!H18</f>
        <v>3.702180268548112</v>
      </c>
      <c r="I110" s="178">
        <f>'Segment Data'!I18</f>
        <v>3.0746789533432501</v>
      </c>
      <c r="J110" s="179">
        <f>'Segment Data'!J18</f>
        <v>-3.7320415498951043E-2</v>
      </c>
      <c r="K110" s="78">
        <f>'Segment Data'!K18</f>
        <v>-1.199242386505877E-2</v>
      </c>
      <c r="L110" s="79">
        <f>'Segment Data'!L18</f>
        <v>5613278389.2651834</v>
      </c>
      <c r="M110" s="80">
        <f>'Segment Data'!M18</f>
        <v>756885091.99631405</v>
      </c>
      <c r="N110" s="78">
        <f>'Segment Data'!N18</f>
        <v>0.15585333511228794</v>
      </c>
      <c r="O110" s="77">
        <f>'Segment Data'!O18</f>
        <v>2012581772.2443433</v>
      </c>
      <c r="P110" s="76">
        <f>'Segment Data'!P18</f>
        <v>177671485.13509655</v>
      </c>
      <c r="Q110" s="78">
        <f>'Segment Data'!Q18</f>
        <v>9.682843154964467E-2</v>
      </c>
    </row>
    <row r="111" spans="2:17">
      <c r="B111" s="339"/>
      <c r="C111" s="151" t="s">
        <v>148</v>
      </c>
      <c r="D111" s="77">
        <f>'Segment Data'!D19</f>
        <v>52671297.788744397</v>
      </c>
      <c r="E111" s="76">
        <f>'Segment Data'!E19</f>
        <v>10303540.283847846</v>
      </c>
      <c r="F111" s="78">
        <f>'Segment Data'!F19</f>
        <v>0.24319295829280177</v>
      </c>
      <c r="G111" s="95">
        <f>'Segment Data'!G19</f>
        <v>1.3106169018019813</v>
      </c>
      <c r="H111" s="81">
        <f>'Segment Data'!H19</f>
        <v>0.17779799359800275</v>
      </c>
      <c r="I111" s="178">
        <f>'Segment Data'!I19</f>
        <v>4.7913748757044754</v>
      </c>
      <c r="J111" s="179">
        <f>'Segment Data'!J19</f>
        <v>6.9047681567300678E-2</v>
      </c>
      <c r="K111" s="78">
        <f>'Segment Data'!K19</f>
        <v>1.4621536951743664E-2</v>
      </c>
      <c r="L111" s="79">
        <f>'Segment Data'!L19</f>
        <v>252367932.8957386</v>
      </c>
      <c r="M111" s="80">
        <f>'Segment Data'!M19</f>
        <v>52293519.475756258</v>
      </c>
      <c r="N111" s="78">
        <f>'Segment Data'!N19</f>
        <v>0.26137035007062759</v>
      </c>
      <c r="O111" s="77">
        <f>'Segment Data'!O19</f>
        <v>112024978.38518693</v>
      </c>
      <c r="P111" s="76">
        <f>'Segment Data'!P19</f>
        <v>18536338.024245575</v>
      </c>
      <c r="Q111" s="78">
        <f>'Segment Data'!Q19</f>
        <v>0.19827369349559903</v>
      </c>
    </row>
    <row r="112" spans="2:17" ht="15" thickBot="1">
      <c r="B112" s="340"/>
      <c r="C112" s="151" t="s">
        <v>147</v>
      </c>
      <c r="D112" s="144">
        <f>'Segment Data'!D20</f>
        <v>2015052168.2716393</v>
      </c>
      <c r="E112" s="138">
        <f>'Segment Data'!E20</f>
        <v>5969067.0070147514</v>
      </c>
      <c r="F112" s="140">
        <f>'Segment Data'!F20</f>
        <v>2.9710403732217451E-3</v>
      </c>
      <c r="G112" s="141">
        <f>'Segment Data'!G20</f>
        <v>50.140428290603111</v>
      </c>
      <c r="H112" s="142">
        <f>'Segment Data'!H20</f>
        <v>-3.5779523672030251</v>
      </c>
      <c r="I112" s="180">
        <f>'Segment Data'!I20</f>
        <v>2.4241475447007845</v>
      </c>
      <c r="J112" s="181">
        <f>'Segment Data'!J20</f>
        <v>4.2625464049764528E-2</v>
      </c>
      <c r="K112" s="140">
        <f>'Segment Data'!K20</f>
        <v>1.7898412278467016E-2</v>
      </c>
      <c r="L112" s="143">
        <f>'Segment Data'!L20</f>
        <v>4884783766.159687</v>
      </c>
      <c r="M112" s="139">
        <f>'Segment Data'!M20</f>
        <v>100107998.63515472</v>
      </c>
      <c r="N112" s="140">
        <f>'Segment Data'!N20</f>
        <v>2.0922629557184817E-2</v>
      </c>
      <c r="O112" s="144">
        <f>'Segment Data'!O20</f>
        <v>1912677742.6173666</v>
      </c>
      <c r="P112" s="138">
        <f>'Segment Data'!P20</f>
        <v>30129149.550614834</v>
      </c>
      <c r="Q112" s="140">
        <f>'Segment Data'!Q20</f>
        <v>1.6004447195454949E-2</v>
      </c>
    </row>
    <row r="113" spans="2:17">
      <c r="B113" s="344" t="s">
        <v>61</v>
      </c>
      <c r="C113" s="150" t="s">
        <v>74</v>
      </c>
      <c r="D113" s="116">
        <f>'Type Data'!D11</f>
        <v>3263019416.3505616</v>
      </c>
      <c r="E113" s="110">
        <f>'Type Data'!E11</f>
        <v>233978487.04091692</v>
      </c>
      <c r="F113" s="112">
        <f>'Type Data'!F11</f>
        <v>7.7245072780922602E-2</v>
      </c>
      <c r="G113" s="113">
        <f>'Type Data'!G11</f>
        <v>81.19352621858053</v>
      </c>
      <c r="H113" s="114">
        <f>'Type Data'!H11</f>
        <v>0.20375851494063113</v>
      </c>
      <c r="I113" s="182">
        <f>'Type Data'!I11</f>
        <v>2.7781822650126058</v>
      </c>
      <c r="J113" s="183">
        <f>'Type Data'!J11</f>
        <v>3.3488567644535117E-2</v>
      </c>
      <c r="K113" s="112">
        <f>'Type Data'!K11</f>
        <v>1.2201203972832314E-2</v>
      </c>
      <c r="L113" s="115">
        <f>'Type Data'!L11</f>
        <v>9065262672.8969135</v>
      </c>
      <c r="M113" s="111">
        <f>'Type Data'!M11</f>
        <v>751473125.15080738</v>
      </c>
      <c r="N113" s="112">
        <f>'Type Data'!N11</f>
        <v>9.0388759642651056E-2</v>
      </c>
      <c r="O113" s="116">
        <f>'Type Data'!O11</f>
        <v>3382766210.0659099</v>
      </c>
      <c r="P113" s="110">
        <f>'Type Data'!P11</f>
        <v>186623232.69471407</v>
      </c>
      <c r="Q113" s="112">
        <f>'Type Data'!Q11</f>
        <v>5.8390138994410791E-2</v>
      </c>
    </row>
    <row r="114" spans="2:17">
      <c r="B114" s="342"/>
      <c r="C114" s="151" t="s">
        <v>75</v>
      </c>
      <c r="D114" s="77">
        <f>'Type Data'!D12</f>
        <v>514688156.94464415</v>
      </c>
      <c r="E114" s="76">
        <f>'Type Data'!E12</f>
        <v>40293775.510003388</v>
      </c>
      <c r="F114" s="78">
        <f>'Type Data'!F12</f>
        <v>8.4937294974170824E-2</v>
      </c>
      <c r="G114" s="95">
        <f>'Type Data'!G12</f>
        <v>12.80695608364355</v>
      </c>
      <c r="H114" s="81">
        <f>'Type Data'!H12</f>
        <v>0.12271323286763725</v>
      </c>
      <c r="I114" s="178">
        <f>'Type Data'!I12</f>
        <v>2.8527960472085931</v>
      </c>
      <c r="J114" s="179">
        <f>'Type Data'!J12</f>
        <v>4.9817295437126763E-2</v>
      </c>
      <c r="K114" s="78">
        <f>'Type Data'!K12</f>
        <v>1.7772983618103606E-2</v>
      </c>
      <c r="L114" s="79">
        <f>'Type Data'!L12</f>
        <v>1468300339.6767569</v>
      </c>
      <c r="M114" s="80">
        <f>'Type Data'!M12</f>
        <v>138582968.55569053</v>
      </c>
      <c r="N114" s="78">
        <f>'Type Data'!N12</f>
        <v>0.10421986774441636</v>
      </c>
      <c r="O114" s="77">
        <f>'Type Data'!O12</f>
        <v>411592665.41383684</v>
      </c>
      <c r="P114" s="76">
        <f>'Type Data'!P12</f>
        <v>43123260.114061177</v>
      </c>
      <c r="Q114" s="78">
        <f>'Type Data'!Q12</f>
        <v>0.11703348905990549</v>
      </c>
    </row>
    <row r="115" spans="2:17">
      <c r="B115" s="342"/>
      <c r="C115" s="151" t="s">
        <v>76</v>
      </c>
      <c r="D115" s="77">
        <f>'Type Data'!D13</f>
        <v>226419561.72302705</v>
      </c>
      <c r="E115" s="76">
        <f>'Type Data'!E13</f>
        <v>4838549.5044309497</v>
      </c>
      <c r="F115" s="78">
        <f>'Type Data'!F13</f>
        <v>2.1836480734448403E-2</v>
      </c>
      <c r="G115" s="95">
        <f>'Type Data'!G13</f>
        <v>5.6339850535486509</v>
      </c>
      <c r="H115" s="81">
        <f>'Type Data'!H13</f>
        <v>-0.29059474775880734</v>
      </c>
      <c r="I115" s="178">
        <f>'Type Data'!I13</f>
        <v>3.2120026820416707</v>
      </c>
      <c r="J115" s="179">
        <f>'Type Data'!J13</f>
        <v>-2.4334648598692166E-2</v>
      </c>
      <c r="K115" s="78">
        <f>'Type Data'!K13</f>
        <v>-7.5191941112878842E-3</v>
      </c>
      <c r="L115" s="79">
        <f>'Type Data'!L13</f>
        <v>727260239.52106249</v>
      </c>
      <c r="M115" s="80">
        <f>'Type Data'!M13</f>
        <v>10149337.916941524</v>
      </c>
      <c r="N115" s="78">
        <f>'Type Data'!N13</f>
        <v>1.4153093885810757E-2</v>
      </c>
      <c r="O115" s="77">
        <f>'Type Data'!O13</f>
        <v>422984859.98994362</v>
      </c>
      <c r="P115" s="76">
        <f>'Type Data'!P13</f>
        <v>-4311647.6470984221</v>
      </c>
      <c r="Q115" s="78">
        <f>'Type Data'!Q13</f>
        <v>-1.0090528637694506E-2</v>
      </c>
    </row>
    <row r="116" spans="2:17" ht="15" thickBot="1">
      <c r="B116" s="345"/>
      <c r="C116" s="152" t="s">
        <v>77</v>
      </c>
      <c r="D116" s="144">
        <f>'Type Data'!D14</f>
        <v>12824744.916576209</v>
      </c>
      <c r="E116" s="138">
        <f>'Type Data'!E14</f>
        <v>-484484.59425342269</v>
      </c>
      <c r="F116" s="140">
        <f>'Type Data'!F14</f>
        <v>-3.6402151894608235E-2</v>
      </c>
      <c r="G116" s="141">
        <f>'Type Data'!G14</f>
        <v>0.31911739703812031</v>
      </c>
      <c r="H116" s="142">
        <f>'Type Data'!H14</f>
        <v>-3.67415799622961E-2</v>
      </c>
      <c r="I116" s="180">
        <f>'Type Data'!I14</f>
        <v>3.0280728829643433</v>
      </c>
      <c r="J116" s="181">
        <f>'Type Data'!J14</f>
        <v>7.5960332652232232E-2</v>
      </c>
      <c r="K116" s="140">
        <f>'Type Data'!K14</f>
        <v>2.5730838969605461E-2</v>
      </c>
      <c r="L116" s="143">
        <f>'Type Data'!L14</f>
        <v>38834262.312819228</v>
      </c>
      <c r="M116" s="139">
        <f>'Type Data'!M14</f>
        <v>-456081.16108524799</v>
      </c>
      <c r="N116" s="140">
        <f>'Type Data'!N14</f>
        <v>-1.1607970833550084E-2</v>
      </c>
      <c r="O116" s="144">
        <f>'Type Data'!O14</f>
        <v>51298979.666304834</v>
      </c>
      <c r="P116" s="138">
        <f>'Type Data'!P14</f>
        <v>-1937938.3770136908</v>
      </c>
      <c r="Q116" s="140">
        <f>'Type Data'!Q14</f>
        <v>-3.6402151894608235E-2</v>
      </c>
    </row>
    <row r="117" spans="2:17" ht="15" thickBot="1">
      <c r="B117" s="94" t="s">
        <v>78</v>
      </c>
      <c r="C117" s="153" t="s">
        <v>79</v>
      </c>
      <c r="D117" s="137">
        <f>Granola!D5</f>
        <v>3009050.6372009083</v>
      </c>
      <c r="E117" s="131">
        <f>Granola!E5</f>
        <v>-1302930.3759113499</v>
      </c>
      <c r="F117" s="133">
        <f>Granola!F5</f>
        <v>-0.30216514681982193</v>
      </c>
      <c r="G117" s="134">
        <f>Granola!G5</f>
        <v>7.4874035557488783E-2</v>
      </c>
      <c r="H117" s="135">
        <f>Granola!H5</f>
        <v>-4.0418675483580052E-2</v>
      </c>
      <c r="I117" s="184">
        <f>Granola!I5</f>
        <v>3.8220078198913336</v>
      </c>
      <c r="J117" s="185">
        <f>Granola!J5</f>
        <v>0.16022989697445889</v>
      </c>
      <c r="K117" s="133">
        <f>Granola!K5</f>
        <v>4.3757404284862807E-2</v>
      </c>
      <c r="L117" s="136">
        <f>Granola!L5</f>
        <v>11500615.065830871</v>
      </c>
      <c r="M117" s="132">
        <f>Granola!M5</f>
        <v>-4288901.8120203353</v>
      </c>
      <c r="N117" s="133">
        <f>Granola!N5</f>
        <v>-0.27162970502514905</v>
      </c>
      <c r="O117" s="137">
        <f>Granola!O5</f>
        <v>4706569.3878560653</v>
      </c>
      <c r="P117" s="131">
        <f>Granola!P5</f>
        <v>-1403709.5653923005</v>
      </c>
      <c r="Q117" s="133">
        <f>Granola!Q5</f>
        <v>-0.22972921140467015</v>
      </c>
    </row>
    <row r="118" spans="2:17">
      <c r="B118" s="341" t="s">
        <v>80</v>
      </c>
      <c r="C118" s="154" t="s">
        <v>14</v>
      </c>
      <c r="D118" s="125">
        <f>'NB vs PL'!D7</f>
        <v>3266326747.8857584</v>
      </c>
      <c r="E118" s="117">
        <f>'NB vs PL'!E7</f>
        <v>194948777.41517925</v>
      </c>
      <c r="F118" s="121">
        <f>'NB vs PL'!F7</f>
        <v>6.3472740668681138E-2</v>
      </c>
      <c r="G118" s="122">
        <f>'NB vs PL'!G7</f>
        <v>81.275822360727545</v>
      </c>
      <c r="H118" s="123">
        <f>'NB vs PL'!H7</f>
        <v>-0.84594296490053011</v>
      </c>
      <c r="I118" s="186">
        <f>'NB vs PL'!I7</f>
        <v>3.0513082775086025</v>
      </c>
      <c r="J118" s="187">
        <f>'NB vs PL'!J7</f>
        <v>3.9178882302851381E-2</v>
      </c>
      <c r="K118" s="121">
        <f>'NB vs PL'!K7</f>
        <v>1.3007038265092582E-2</v>
      </c>
      <c r="L118" s="124">
        <f>'NB vs PL'!L7</f>
        <v>9966569842.8715687</v>
      </c>
      <c r="M118" s="118">
        <f>'NB vs PL'!M7</f>
        <v>715181974.2297554</v>
      </c>
      <c r="N118" s="121">
        <f>'NB vs PL'!N7</f>
        <v>7.7305371300441489E-2</v>
      </c>
      <c r="O118" s="125">
        <f>'NB vs PL'!O7</f>
        <v>3668962852.4784203</v>
      </c>
      <c r="P118" s="117">
        <f>'NB vs PL'!P7</f>
        <v>192521129.50839424</v>
      </c>
      <c r="Q118" s="121">
        <f>'NB vs PL'!Q7</f>
        <v>5.53787880971345E-2</v>
      </c>
    </row>
    <row r="119" spans="2:17" ht="15" thickBot="1">
      <c r="B119" s="343"/>
      <c r="C119" s="155" t="s">
        <v>13</v>
      </c>
      <c r="D119" s="130">
        <f>'NB vs PL'!D8</f>
        <v>752490475.99753571</v>
      </c>
      <c r="E119" s="119">
        <f>'NB vs PL'!E8</f>
        <v>83839285.755488873</v>
      </c>
      <c r="F119" s="126">
        <f>'NB vs PL'!F8</f>
        <v>0.12538568236921804</v>
      </c>
      <c r="G119" s="127">
        <f>'NB vs PL'!G8</f>
        <v>18.72417763927092</v>
      </c>
      <c r="H119" s="128">
        <f>'NB vs PL'!H8</f>
        <v>0.84594296490222476</v>
      </c>
      <c r="I119" s="188">
        <f>'NB vs PL'!I8</f>
        <v>1.7838281134745346</v>
      </c>
      <c r="J119" s="189">
        <f>'NB vs PL'!J8</f>
        <v>5.4912910866572018E-2</v>
      </c>
      <c r="K119" s="126">
        <f>'NB vs PL'!K8</f>
        <v>3.1761483029207713E-2</v>
      </c>
      <c r="L119" s="129">
        <f>'NB vs PL'!L8</f>
        <v>1342313666.2062387</v>
      </c>
      <c r="M119" s="120">
        <f>'NB vs PL'!M8</f>
        <v>186272458.15485501</v>
      </c>
      <c r="N119" s="126">
        <f>'NB vs PL'!N8</f>
        <v>0.16112960062110138</v>
      </c>
      <c r="O119" s="130">
        <f>'NB vs PL'!O8</f>
        <v>602544057.01084208</v>
      </c>
      <c r="P119" s="119">
        <f>'NB vs PL'!P8</f>
        <v>31775131.858526468</v>
      </c>
      <c r="Q119" s="126">
        <f>'NB vs PL'!Q8</f>
        <v>5.567074600294146E-2</v>
      </c>
    </row>
    <row r="120" spans="2:17">
      <c r="B120" s="344" t="s">
        <v>62</v>
      </c>
      <c r="C120" s="150" t="s">
        <v>70</v>
      </c>
      <c r="D120" s="116">
        <f>Package!D11</f>
        <v>2042911567.6095991</v>
      </c>
      <c r="E120" s="110">
        <f>Package!E11</f>
        <v>76508539.33494091</v>
      </c>
      <c r="F120" s="112">
        <f>Package!F11</f>
        <v>3.8907862851528599E-2</v>
      </c>
      <c r="G120" s="113">
        <f>Package!G11</f>
        <v>50.833652136972461</v>
      </c>
      <c r="H120" s="114">
        <f>Package!H11</f>
        <v>-1.7435589963203313</v>
      </c>
      <c r="I120" s="182">
        <f>Package!I11</f>
        <v>2.9870526490492715</v>
      </c>
      <c r="J120" s="183">
        <f>Package!J11</f>
        <v>5.1342608616082419E-2</v>
      </c>
      <c r="K120" s="112">
        <f>Package!K11</f>
        <v>1.7488991729069529E-2</v>
      </c>
      <c r="L120" s="115">
        <f>Package!L11</f>
        <v>6102284409.8016529</v>
      </c>
      <c r="M120" s="111">
        <f>Package!M11</f>
        <v>329495296.15751076</v>
      </c>
      <c r="N120" s="112">
        <f>Package!N11</f>
        <v>5.7077313872204299E-2</v>
      </c>
      <c r="O120" s="116">
        <f>Package!O11</f>
        <v>3039567789.6157398</v>
      </c>
      <c r="P120" s="110">
        <f>Package!P11</f>
        <v>101199239.24978542</v>
      </c>
      <c r="Q120" s="112">
        <f>Package!Q11</f>
        <v>3.4440621560961684E-2</v>
      </c>
    </row>
    <row r="121" spans="2:17">
      <c r="B121" s="342"/>
      <c r="C121" s="151" t="s">
        <v>71</v>
      </c>
      <c r="D121" s="77">
        <f>Package!D12</f>
        <v>1221699520.888885</v>
      </c>
      <c r="E121" s="76">
        <f>Package!E12</f>
        <v>163993060.16708767</v>
      </c>
      <c r="F121" s="78">
        <f>Package!F12</f>
        <v>0.15504590948151717</v>
      </c>
      <c r="G121" s="95">
        <f>Package!G12</f>
        <v>30.399479568975398</v>
      </c>
      <c r="H121" s="81">
        <f>Package!H12</f>
        <v>2.1187786634180696</v>
      </c>
      <c r="I121" s="178">
        <f>Package!I12</f>
        <v>2.3925503423801886</v>
      </c>
      <c r="J121" s="179">
        <f>Package!J12</f>
        <v>2.6058645585030682E-2</v>
      </c>
      <c r="K121" s="78">
        <f>Package!K12</f>
        <v>1.1011509408767769E-2</v>
      </c>
      <c r="L121" s="79">
        <f>Package!L12</f>
        <v>2922977606.9884143</v>
      </c>
      <c r="M121" s="80">
        <f>Package!M12</f>
        <v>419924050.04368687</v>
      </c>
      <c r="N121" s="78">
        <f>Package!N12</f>
        <v>0.16776470838133156</v>
      </c>
      <c r="O121" s="77">
        <f>Package!O12</f>
        <v>601426340.88121796</v>
      </c>
      <c r="P121" s="76">
        <f>Package!P12</f>
        <v>74744609.717184424</v>
      </c>
      <c r="Q121" s="78">
        <f>Package!Q12</f>
        <v>0.14191608573927433</v>
      </c>
    </row>
    <row r="122" spans="2:17" ht="15" customHeight="1">
      <c r="B122" s="342"/>
      <c r="C122" s="151" t="s">
        <v>72</v>
      </c>
      <c r="D122" s="77">
        <f>Package!D13</f>
        <v>161113667.67256951</v>
      </c>
      <c r="E122" s="76">
        <f>Package!E13</f>
        <v>-7790220.9142333269</v>
      </c>
      <c r="F122" s="78">
        <f>Package!F13</f>
        <v>-4.6122211746651341E-2</v>
      </c>
      <c r="G122" s="95">
        <f>Package!G13</f>
        <v>4.0089822128533239</v>
      </c>
      <c r="H122" s="81">
        <f>Package!H13</f>
        <v>-0.50712932876402839</v>
      </c>
      <c r="I122" s="178">
        <f>Package!I13</f>
        <v>2.4037799196367233</v>
      </c>
      <c r="J122" s="179">
        <f>Package!J13</f>
        <v>1.7445475959648071E-2</v>
      </c>
      <c r="K122" s="78">
        <f>Package!K13</f>
        <v>7.3105745952216734E-3</v>
      </c>
      <c r="L122" s="79">
        <f>Package!L13</f>
        <v>387281799.13034689</v>
      </c>
      <c r="M122" s="80">
        <f>Package!M13</f>
        <v>-15779367.875335932</v>
      </c>
      <c r="N122" s="78">
        <f>Package!N13</f>
        <v>-3.9148817020900097E-2</v>
      </c>
      <c r="O122" s="77">
        <f>Package!O13</f>
        <v>91873470.868367419</v>
      </c>
      <c r="P122" s="76">
        <f>Package!P13</f>
        <v>-475881.21910865605</v>
      </c>
      <c r="Q122" s="78">
        <f>Package!Q13</f>
        <v>-5.1530542267138714E-3</v>
      </c>
    </row>
    <row r="123" spans="2:17" ht="15" thickBot="1">
      <c r="B123" s="345"/>
      <c r="C123" s="152" t="s">
        <v>73</v>
      </c>
      <c r="D123" s="144">
        <f>Package!D14</f>
        <v>515255362.95969456</v>
      </c>
      <c r="E123" s="138">
        <f>Package!E14</f>
        <v>40680876.434625626</v>
      </c>
      <c r="F123" s="140">
        <f>Package!F14</f>
        <v>8.5720740557502978E-2</v>
      </c>
      <c r="G123" s="141">
        <f>Package!G14</f>
        <v>12.821069838598104</v>
      </c>
      <c r="H123" s="142">
        <f>Package!H14</f>
        <v>0.13201138124029121</v>
      </c>
      <c r="I123" s="180">
        <f>Package!I14</f>
        <v>2.8508478629548635</v>
      </c>
      <c r="J123" s="181">
        <f>Package!J14</f>
        <v>4.831039149769456E-2</v>
      </c>
      <c r="K123" s="140">
        <f>Package!K14</f>
        <v>1.7238089406374914E-2</v>
      </c>
      <c r="L123" s="143">
        <f>Package!L14</f>
        <v>1468914650.3696778</v>
      </c>
      <c r="M123" s="139">
        <f>Package!M14</f>
        <v>138901868.88562679</v>
      </c>
      <c r="N123" s="140">
        <f>Package!N14</f>
        <v>0.10443649175358879</v>
      </c>
      <c r="O123" s="144">
        <f>Package!O14</f>
        <v>411772590.73684078</v>
      </c>
      <c r="P123" s="138">
        <f>Package!P14</f>
        <v>43219713.800329804</v>
      </c>
      <c r="Q123" s="140">
        <f>Package!Q14</f>
        <v>0.11726869197055563</v>
      </c>
    </row>
    <row r="124" spans="2:17">
      <c r="B124" s="341" t="s">
        <v>81</v>
      </c>
      <c r="C124" s="156" t="s">
        <v>82</v>
      </c>
      <c r="D124" s="116">
        <f>Flavor!D29</f>
        <v>367803190.16855603</v>
      </c>
      <c r="E124" s="110">
        <f>Flavor!E29</f>
        <v>11964332.622622609</v>
      </c>
      <c r="F124" s="112">
        <f>Flavor!F29</f>
        <v>3.3622895220424866E-2</v>
      </c>
      <c r="G124" s="113">
        <f>Flavor!G29</f>
        <v>9.1520258244825161</v>
      </c>
      <c r="H124" s="114">
        <f>Flavor!H29</f>
        <v>-0.36230794820177437</v>
      </c>
      <c r="I124" s="182">
        <f>Flavor!I29</f>
        <v>2.9056263889678289</v>
      </c>
      <c r="J124" s="183">
        <f>Flavor!J29</f>
        <v>3.2624928640417217E-2</v>
      </c>
      <c r="K124" s="112">
        <f>Flavor!K29</f>
        <v>1.1355695112211753E-2</v>
      </c>
      <c r="L124" s="115">
        <f>Flavor!L29</f>
        <v>1068698655.3003092</v>
      </c>
      <c r="M124" s="111">
        <f>Flavor!M29</f>
        <v>46373097.92960465</v>
      </c>
      <c r="N124" s="112">
        <f>Flavor!N29</f>
        <v>4.5360401679549661E-2</v>
      </c>
      <c r="O124" s="116">
        <f>Flavor!O29</f>
        <v>449514277.77729613</v>
      </c>
      <c r="P124" s="110">
        <f>Flavor!P29</f>
        <v>-159814.23273855448</v>
      </c>
      <c r="Q124" s="112">
        <f>Flavor!Q29</f>
        <v>-3.5540013440442587E-4</v>
      </c>
    </row>
    <row r="125" spans="2:17">
      <c r="B125" s="342"/>
      <c r="C125" s="151" t="s">
        <v>83</v>
      </c>
      <c r="D125" s="77">
        <f>Flavor!D30</f>
        <v>686574468.61309695</v>
      </c>
      <c r="E125" s="76">
        <f>Flavor!E30</f>
        <v>-20563258.767165422</v>
      </c>
      <c r="F125" s="78">
        <f>Flavor!F30</f>
        <v>-2.9079566781631434E-2</v>
      </c>
      <c r="G125" s="95">
        <f>Flavor!G30</f>
        <v>17.083993383248831</v>
      </c>
      <c r="H125" s="81">
        <f>Flavor!H30</f>
        <v>-1.8232850628235511</v>
      </c>
      <c r="I125" s="178">
        <f>Flavor!I30</f>
        <v>2.5516091860266972</v>
      </c>
      <c r="J125" s="179">
        <f>Flavor!J30</f>
        <v>6.9180486395045815E-2</v>
      </c>
      <c r="K125" s="78">
        <f>Flavor!K30</f>
        <v>2.7868065820102296E-2</v>
      </c>
      <c r="L125" s="79">
        <f>Flavor!L30</f>
        <v>1751869721.0045764</v>
      </c>
      <c r="M125" s="80">
        <f>Flavor!M30</f>
        <v>-3549268.0364894867</v>
      </c>
      <c r="N125" s="78">
        <f>Flavor!N30</f>
        <v>-2.0218922426197224E-3</v>
      </c>
      <c r="O125" s="77">
        <f>Flavor!O30</f>
        <v>518721078.7792449</v>
      </c>
      <c r="P125" s="76">
        <f>Flavor!P30</f>
        <v>12939133.06827271</v>
      </c>
      <c r="Q125" s="78">
        <f>Flavor!Q30</f>
        <v>2.5582433651490488E-2</v>
      </c>
    </row>
    <row r="126" spans="2:17">
      <c r="B126" s="342"/>
      <c r="C126" s="151" t="s">
        <v>84</v>
      </c>
      <c r="D126" s="77">
        <f>Flavor!D31</f>
        <v>640967139.68300581</v>
      </c>
      <c r="E126" s="76">
        <f>Flavor!E31</f>
        <v>65044407.56692183</v>
      </c>
      <c r="F126" s="78">
        <f>Flavor!F31</f>
        <v>0.11293946902900052</v>
      </c>
      <c r="G126" s="95">
        <f>Flavor!G31</f>
        <v>15.949148816069908</v>
      </c>
      <c r="H126" s="81">
        <f>Flavor!H31</f>
        <v>0.55026534837177543</v>
      </c>
      <c r="I126" s="178">
        <f>Flavor!I31</f>
        <v>2.8656657257353126</v>
      </c>
      <c r="J126" s="179">
        <f>Flavor!J31</f>
        <v>5.2561417948119971E-2</v>
      </c>
      <c r="K126" s="78">
        <f>Flavor!K31</f>
        <v>1.8684489516659675E-2</v>
      </c>
      <c r="L126" s="79">
        <f>Flavor!L31</f>
        <v>1836797563.5121884</v>
      </c>
      <c r="M126" s="80">
        <f>Flavor!M31</f>
        <v>216666844.84386325</v>
      </c>
      <c r="N126" s="78">
        <f>Flavor!N31</f>
        <v>0.13373417487074973</v>
      </c>
      <c r="O126" s="77">
        <f>Flavor!O31</f>
        <v>569066837.24876297</v>
      </c>
      <c r="P126" s="76">
        <f>Flavor!P31</f>
        <v>45456084.032871604</v>
      </c>
      <c r="Q126" s="78">
        <f>Flavor!Q31</f>
        <v>8.6812739718753418E-2</v>
      </c>
    </row>
    <row r="127" spans="2:17">
      <c r="B127" s="342"/>
      <c r="C127" s="151" t="s">
        <v>85</v>
      </c>
      <c r="D127" s="77">
        <f>Flavor!D32</f>
        <v>100856367.35377441</v>
      </c>
      <c r="E127" s="76">
        <f>Flavor!E32</f>
        <v>503332.20485463738</v>
      </c>
      <c r="F127" s="78">
        <f>Flavor!F32</f>
        <v>5.0156151640826123E-3</v>
      </c>
      <c r="G127" s="95">
        <f>Flavor!G32</f>
        <v>2.5096032423270445</v>
      </c>
      <c r="H127" s="81">
        <f>Flavor!H32</f>
        <v>-0.17361207061974859</v>
      </c>
      <c r="I127" s="178">
        <f>Flavor!I32</f>
        <v>2.8158737707648962</v>
      </c>
      <c r="J127" s="179">
        <f>Flavor!J32</f>
        <v>0.12580228388883485</v>
      </c>
      <c r="K127" s="78">
        <f>Flavor!K32</f>
        <v>4.6765405492969675E-2</v>
      </c>
      <c r="L127" s="79">
        <f>Flavor!L32</f>
        <v>283998799.44612235</v>
      </c>
      <c r="M127" s="80">
        <f>Flavor!M32</f>
        <v>14041960.970542073</v>
      </c>
      <c r="N127" s="78">
        <f>Flavor!N32</f>
        <v>5.2015577933997324E-2</v>
      </c>
      <c r="O127" s="77">
        <f>Flavor!O32</f>
        <v>99974061.753141627</v>
      </c>
      <c r="P127" s="76">
        <f>Flavor!P32</f>
        <v>6566255.0750356317</v>
      </c>
      <c r="Q127" s="78">
        <f>Flavor!Q32</f>
        <v>7.0296641239673885E-2</v>
      </c>
    </row>
    <row r="128" spans="2:17">
      <c r="B128" s="342"/>
      <c r="C128" s="151" t="s">
        <v>86</v>
      </c>
      <c r="D128" s="77">
        <f>Flavor!D33</f>
        <v>710385946.29499578</v>
      </c>
      <c r="E128" s="76">
        <f>Flavor!E33</f>
        <v>107839887.39641964</v>
      </c>
      <c r="F128" s="78">
        <f>Flavor!F33</f>
        <v>0.178973683096601</v>
      </c>
      <c r="G128" s="95">
        <f>Flavor!G33</f>
        <v>17.676493025690643</v>
      </c>
      <c r="H128" s="81">
        <f>Flavor!H33</f>
        <v>1.5657614509735147</v>
      </c>
      <c r="I128" s="178">
        <f>Flavor!I33</f>
        <v>2.5890378279430513</v>
      </c>
      <c r="J128" s="179">
        <f>Flavor!J33</f>
        <v>7.7384959046149504E-3</v>
      </c>
      <c r="K128" s="78">
        <f>Flavor!K33</f>
        <v>2.9979072200448397E-3</v>
      </c>
      <c r="L128" s="79">
        <f>Flavor!L33</f>
        <v>1839216087.3968649</v>
      </c>
      <c r="M128" s="80">
        <f>Flavor!M33</f>
        <v>283864348.03957796</v>
      </c>
      <c r="N128" s="78">
        <f>Flavor!N33</f>
        <v>0.18250813681339909</v>
      </c>
      <c r="O128" s="77">
        <f>Flavor!O33</f>
        <v>447607256.98322809</v>
      </c>
      <c r="P128" s="76">
        <f>Flavor!P33</f>
        <v>56052541.733108997</v>
      </c>
      <c r="Q128" s="78">
        <f>Flavor!Q33</f>
        <v>0.14315379064533421</v>
      </c>
    </row>
    <row r="129" spans="2:17">
      <c r="B129" s="342"/>
      <c r="C129" s="151" t="s">
        <v>87</v>
      </c>
      <c r="D129" s="77">
        <f>Flavor!D34</f>
        <v>147993839.00945279</v>
      </c>
      <c r="E129" s="76">
        <f>Flavor!E34</f>
        <v>2717152.4957247674</v>
      </c>
      <c r="F129" s="78">
        <f>Flavor!F34</f>
        <v>1.8703293425321951E-2</v>
      </c>
      <c r="G129" s="95">
        <f>Flavor!G34</f>
        <v>3.6825222637631509</v>
      </c>
      <c r="H129" s="81">
        <f>Flavor!H34</f>
        <v>-0.20185083256966951</v>
      </c>
      <c r="I129" s="178">
        <f>Flavor!I34</f>
        <v>2.8687859436410901</v>
      </c>
      <c r="J129" s="179">
        <f>Flavor!J34</f>
        <v>6.1098117938596541E-2</v>
      </c>
      <c r="K129" s="78">
        <f>Flavor!K34</f>
        <v>2.1761008250021377E-2</v>
      </c>
      <c r="L129" s="79">
        <f>Flavor!L34</f>
        <v>424562645.09580058</v>
      </c>
      <c r="M129" s="80">
        <f>Flavor!M34</f>
        <v>16671061.0128088</v>
      </c>
      <c r="N129" s="78">
        <f>Flavor!N34</f>
        <v>4.0871304197874346E-2</v>
      </c>
      <c r="O129" s="77">
        <f>Flavor!O34</f>
        <v>266466232.16214278</v>
      </c>
      <c r="P129" s="76">
        <f>Flavor!P34</f>
        <v>8446815.5760076344</v>
      </c>
      <c r="Q129" s="78">
        <f>Flavor!Q34</f>
        <v>3.2737131521990773E-2</v>
      </c>
    </row>
    <row r="130" spans="2:17">
      <c r="B130" s="342"/>
      <c r="C130" s="151" t="s">
        <v>88</v>
      </c>
      <c r="D130" s="77">
        <f>Flavor!D35</f>
        <v>13124110.959975349</v>
      </c>
      <c r="E130" s="76">
        <f>Flavor!E35</f>
        <v>424937.43898913264</v>
      </c>
      <c r="F130" s="78">
        <f>Flavor!F35</f>
        <v>3.3461818462980734E-2</v>
      </c>
      <c r="G130" s="95">
        <f>Flavor!G35</f>
        <v>0.32656650523891229</v>
      </c>
      <c r="H130" s="81">
        <f>Flavor!H35</f>
        <v>-1.2980941459768303E-2</v>
      </c>
      <c r="I130" s="178">
        <f>Flavor!I35</f>
        <v>3.5964756096858466</v>
      </c>
      <c r="J130" s="179">
        <f>Flavor!J35</f>
        <v>0.19896671666635513</v>
      </c>
      <c r="K130" s="78">
        <f>Flavor!K35</f>
        <v>5.8562530056993044E-2</v>
      </c>
      <c r="L130" s="79">
        <f>Flavor!L35</f>
        <v>47200544.966362044</v>
      </c>
      <c r="M130" s="80">
        <f>Flavor!M35</f>
        <v>4054989.9948137254</v>
      </c>
      <c r="N130" s="78">
        <f>Flavor!N35</f>
        <v>9.3983957269473686E-2</v>
      </c>
      <c r="O130" s="77">
        <f>Flavor!O35</f>
        <v>24941115.221022964</v>
      </c>
      <c r="P130" s="76">
        <f>Flavor!P35</f>
        <v>2108194.4187286571</v>
      </c>
      <c r="Q130" s="78">
        <f>Flavor!Q35</f>
        <v>9.233135072744704E-2</v>
      </c>
    </row>
    <row r="131" spans="2:17">
      <c r="B131" s="342"/>
      <c r="C131" s="151" t="s">
        <v>89</v>
      </c>
      <c r="D131" s="77">
        <f>Flavor!D36</f>
        <v>98183698.217416778</v>
      </c>
      <c r="E131" s="76">
        <f>Flavor!E36</f>
        <v>-5198149.269622758</v>
      </c>
      <c r="F131" s="78">
        <f>Flavor!F36</f>
        <v>-5.0281063803531117E-2</v>
      </c>
      <c r="G131" s="95">
        <f>Flavor!G36</f>
        <v>2.4430993684888844</v>
      </c>
      <c r="H131" s="81">
        <f>Flavor!H36</f>
        <v>-0.32109960014530303</v>
      </c>
      <c r="I131" s="178">
        <f>Flavor!I36</f>
        <v>3.1340975533562507</v>
      </c>
      <c r="J131" s="179">
        <f>Flavor!J36</f>
        <v>3.1169940550104247E-2</v>
      </c>
      <c r="K131" s="78">
        <f>Flavor!K36</f>
        <v>1.0045332808107493E-2</v>
      </c>
      <c r="L131" s="79">
        <f>Flavor!L36</f>
        <v>307717288.36267442</v>
      </c>
      <c r="M131" s="80">
        <f>Flavor!M36</f>
        <v>-13069100.867774308</v>
      </c>
      <c r="N131" s="78">
        <f>Flavor!N36</f>
        <v>-4.0740821015275798E-2</v>
      </c>
      <c r="O131" s="77">
        <f>Flavor!O36</f>
        <v>185708867.85507184</v>
      </c>
      <c r="P131" s="76">
        <f>Flavor!P36</f>
        <v>-9961196.9900869727</v>
      </c>
      <c r="Q131" s="78">
        <f>Flavor!Q36</f>
        <v>-5.0908129447238888E-2</v>
      </c>
    </row>
    <row r="132" spans="2:17">
      <c r="B132" s="342"/>
      <c r="C132" s="151" t="s">
        <v>90</v>
      </c>
      <c r="D132" s="77">
        <f>Flavor!D37</f>
        <v>39828419.89405717</v>
      </c>
      <c r="E132" s="76">
        <f>Flavor!E37</f>
        <v>-4247998.9506118596</v>
      </c>
      <c r="F132" s="78">
        <f>Flavor!F37</f>
        <v>-9.6378042090541752E-2</v>
      </c>
      <c r="G132" s="95">
        <f>Flavor!G37</f>
        <v>0.99104830290269419</v>
      </c>
      <c r="H132" s="81">
        <f>Flavor!H37</f>
        <v>-0.18745638116958996</v>
      </c>
      <c r="I132" s="178">
        <f>Flavor!I37</f>
        <v>2.521346105969632</v>
      </c>
      <c r="J132" s="179">
        <f>Flavor!J37</f>
        <v>-6.5639923222293728E-2</v>
      </c>
      <c r="K132" s="78">
        <f>Flavor!K37</f>
        <v>-2.5373126287348793E-2</v>
      </c>
      <c r="L132" s="79">
        <f>Flavor!L37</f>
        <v>100421231.40680447</v>
      </c>
      <c r="M132" s="80">
        <f>Flavor!M37</f>
        <v>-13603848.36116603</v>
      </c>
      <c r="N132" s="78">
        <f>Flavor!N37</f>
        <v>-0.1193057561445998</v>
      </c>
      <c r="O132" s="77">
        <f>Flavor!O37</f>
        <v>31182726.039242413</v>
      </c>
      <c r="P132" s="76">
        <f>Flavor!P37</f>
        <v>-2380359.4627652057</v>
      </c>
      <c r="Q132" s="78">
        <f>Flavor!Q37</f>
        <v>-7.0921949730242212E-2</v>
      </c>
    </row>
    <row r="133" spans="2:17">
      <c r="B133" s="342"/>
      <c r="C133" s="151" t="s">
        <v>91</v>
      </c>
      <c r="D133" s="77">
        <f>Flavor!D38</f>
        <v>43722288.536330998</v>
      </c>
      <c r="E133" s="76">
        <f>Flavor!E38</f>
        <v>-243338.51608765125</v>
      </c>
      <c r="F133" s="78">
        <f>Flavor!F38</f>
        <v>-5.534744581204936E-3</v>
      </c>
      <c r="G133" s="95">
        <f>Flavor!G38</f>
        <v>1.0879392144657538</v>
      </c>
      <c r="H133" s="81">
        <f>Flavor!H38</f>
        <v>-8.760314531734581E-2</v>
      </c>
      <c r="I133" s="178">
        <f>Flavor!I38</f>
        <v>3.2224152810868953</v>
      </c>
      <c r="J133" s="179">
        <f>Flavor!J38</f>
        <v>-1.4365561926747095E-2</v>
      </c>
      <c r="K133" s="78">
        <f>Flavor!K38</f>
        <v>-4.438225083342952E-3</v>
      </c>
      <c r="L133" s="79">
        <f>Flavor!L38</f>
        <v>140891370.70356339</v>
      </c>
      <c r="M133" s="80">
        <f>Flavor!M38</f>
        <v>-1415728.6907876432</v>
      </c>
      <c r="N133" s="78">
        <f>Flavor!N38</f>
        <v>-9.9484052223176821E-3</v>
      </c>
      <c r="O133" s="77">
        <f>Flavor!O38</f>
        <v>94292896.830979452</v>
      </c>
      <c r="P133" s="76">
        <f>Flavor!P38</f>
        <v>366632.84709906578</v>
      </c>
      <c r="Q133" s="78">
        <f>Flavor!Q38</f>
        <v>3.903411373436372E-3</v>
      </c>
    </row>
    <row r="134" spans="2:17">
      <c r="B134" s="342"/>
      <c r="C134" s="151" t="s">
        <v>92</v>
      </c>
      <c r="D134" s="77">
        <f>Flavor!D39</f>
        <v>8364440.946004902</v>
      </c>
      <c r="E134" s="76">
        <f>Flavor!E39</f>
        <v>-419144.94004046824</v>
      </c>
      <c r="F134" s="78">
        <f>Flavor!F39</f>
        <v>-4.7719114434387304E-2</v>
      </c>
      <c r="G134" s="95">
        <f>Flavor!G39</f>
        <v>0.20813190747506549</v>
      </c>
      <c r="H134" s="81">
        <f>Flavor!H39</f>
        <v>-2.6721498971943758E-2</v>
      </c>
      <c r="I134" s="178">
        <f>Flavor!I39</f>
        <v>3.1892812870696137</v>
      </c>
      <c r="J134" s="179">
        <f>Flavor!J39</f>
        <v>5.5107222281454149E-2</v>
      </c>
      <c r="K134" s="78">
        <f>Flavor!K39</f>
        <v>1.7582693603579058E-2</v>
      </c>
      <c r="L134" s="79">
        <f>Flavor!L39</f>
        <v>26676554.985892292</v>
      </c>
      <c r="M134" s="80">
        <f>Flavor!M39</f>
        <v>-852732.09399043396</v>
      </c>
      <c r="N134" s="78">
        <f>Flavor!N39</f>
        <v>-3.0975451398942169E-2</v>
      </c>
      <c r="O134" s="77">
        <f>Flavor!O39</f>
        <v>13100172.150558928</v>
      </c>
      <c r="P134" s="76">
        <f>Flavor!P39</f>
        <v>474103.02812247537</v>
      </c>
      <c r="Q134" s="78">
        <f>Flavor!Q39</f>
        <v>3.7549535292817064E-2</v>
      </c>
    </row>
    <row r="135" spans="2:17">
      <c r="B135" s="342"/>
      <c r="C135" s="151" t="s">
        <v>93</v>
      </c>
      <c r="D135" s="77">
        <f>Flavor!D40</f>
        <v>42563292.907523058</v>
      </c>
      <c r="E135" s="76">
        <f>Flavor!E40</f>
        <v>-204420.81207555532</v>
      </c>
      <c r="F135" s="78">
        <f>Flavor!F40</f>
        <v>-4.779792845972919E-3</v>
      </c>
      <c r="G135" s="95">
        <f>Flavor!G40</f>
        <v>1.0590999922707218</v>
      </c>
      <c r="H135" s="81">
        <f>Flavor!H40</f>
        <v>-8.4412848988737466E-2</v>
      </c>
      <c r="I135" s="178">
        <f>Flavor!I40</f>
        <v>2.6973484735270539</v>
      </c>
      <c r="J135" s="179">
        <f>Flavor!J40</f>
        <v>9.1100549059138558E-2</v>
      </c>
      <c r="K135" s="78">
        <f>Flavor!K40</f>
        <v>3.4954674957769952E-2</v>
      </c>
      <c r="L135" s="79">
        <f>Flavor!L40</f>
        <v>114808033.15239221</v>
      </c>
      <c r="M135" s="80">
        <f>Flavor!M40</f>
        <v>3344768.0364503413</v>
      </c>
      <c r="N135" s="78">
        <f>Flavor!N40</f>
        <v>3.0007806006500708E-2</v>
      </c>
      <c r="O135" s="77">
        <f>Flavor!O40</f>
        <v>61976163.79818438</v>
      </c>
      <c r="P135" s="76">
        <f>Flavor!P40</f>
        <v>-278966.28042250872</v>
      </c>
      <c r="Q135" s="78">
        <f>Flavor!Q40</f>
        <v>-4.4810167462548053E-3</v>
      </c>
    </row>
    <row r="136" spans="2:17" ht="15" thickBot="1">
      <c r="B136" s="343"/>
      <c r="C136" s="157" t="s">
        <v>94</v>
      </c>
      <c r="D136" s="144">
        <f>Flavor!D41</f>
        <v>20798214.816729818</v>
      </c>
      <c r="E136" s="138">
        <f>Flavor!E41</f>
        <v>1569036.5842522159</v>
      </c>
      <c r="F136" s="140">
        <f>Flavor!F41</f>
        <v>8.1596653028164892E-2</v>
      </c>
      <c r="G136" s="141">
        <f>Flavor!G41</f>
        <v>0.51752079425579456</v>
      </c>
      <c r="H136" s="142">
        <f>Flavor!H41</f>
        <v>3.3756524352142048E-3</v>
      </c>
      <c r="I136" s="180">
        <f>Flavor!I41</f>
        <v>2.6443945901185328</v>
      </c>
      <c r="J136" s="181">
        <f>Flavor!J41</f>
        <v>0.22913176553471803</v>
      </c>
      <c r="K136" s="140">
        <f>Flavor!K41</f>
        <v>9.486825334389884E-2</v>
      </c>
      <c r="L136" s="143">
        <f>Flavor!L41</f>
        <v>54998686.745483443</v>
      </c>
      <c r="M136" s="139">
        <f>Flavor!M41</f>
        <v>8555167.4132839814</v>
      </c>
      <c r="N136" s="140">
        <f>Flavor!N41</f>
        <v>0.18420583832355383</v>
      </c>
      <c r="O136" s="144">
        <f>Flavor!O41</f>
        <v>49881686.160835758</v>
      </c>
      <c r="P136" s="138">
        <f>Flavor!P41</f>
        <v>6124238.7944395691</v>
      </c>
      <c r="Q136" s="140">
        <f>Flavor!Q41</f>
        <v>0.1399587764605921</v>
      </c>
    </row>
    <row r="137" spans="2:17">
      <c r="B137" s="344" t="s">
        <v>95</v>
      </c>
      <c r="C137" s="221" t="s">
        <v>144</v>
      </c>
      <c r="D137" s="116">
        <f>Fat!D11</f>
        <v>908197823.017941</v>
      </c>
      <c r="E137" s="110">
        <f>Fat!E11</f>
        <v>87008516.033755064</v>
      </c>
      <c r="F137" s="112">
        <f>Fat!F11</f>
        <v>0.10595427302054559</v>
      </c>
      <c r="G137" s="113">
        <f>Fat!G11</f>
        <v>22.598634683374719</v>
      </c>
      <c r="H137" s="114">
        <f>Fat!H11</f>
        <v>0.64187253803117272</v>
      </c>
      <c r="I137" s="182">
        <f>Fat!I11</f>
        <v>3.0674414267855941</v>
      </c>
      <c r="J137" s="183">
        <f>Fat!J11</f>
        <v>4.7971812339575592E-4</v>
      </c>
      <c r="K137" s="112">
        <f>Fat!K11</f>
        <v>1.564147742832459E-4</v>
      </c>
      <c r="L137" s="115">
        <f>Fat!L11</f>
        <v>2785843626.0417233</v>
      </c>
      <c r="M137" s="111">
        <f>Fat!M11</f>
        <v>267287465.95837784</v>
      </c>
      <c r="N137" s="112">
        <f>Fat!N11</f>
        <v>0.10612726060852763</v>
      </c>
      <c r="O137" s="116">
        <f>Fat!O11</f>
        <v>910748153.49757266</v>
      </c>
      <c r="P137" s="110">
        <f>Fat!P11</f>
        <v>80085750.848644137</v>
      </c>
      <c r="Q137" s="112">
        <f>Fat!Q11</f>
        <v>9.6411912460773325E-2</v>
      </c>
    </row>
    <row r="138" spans="2:17">
      <c r="B138" s="342"/>
      <c r="C138" s="222" t="s">
        <v>97</v>
      </c>
      <c r="D138" s="77">
        <f>Fat!D12</f>
        <v>78090746.058772922</v>
      </c>
      <c r="E138" s="76">
        <f>Fat!E12</f>
        <v>15981275.458136544</v>
      </c>
      <c r="F138" s="78">
        <f>Fat!F12</f>
        <v>0.25730818993605781</v>
      </c>
      <c r="G138" s="95">
        <f>Fat!G12</f>
        <v>1.943127584770187</v>
      </c>
      <c r="H138" s="81">
        <f>Fat!H12</f>
        <v>0.28245950086679716</v>
      </c>
      <c r="I138" s="178">
        <f>Fat!I12</f>
        <v>3.4951200030700122</v>
      </c>
      <c r="J138" s="179">
        <f>Fat!J12</f>
        <v>0.20058001717077723</v>
      </c>
      <c r="K138" s="78">
        <f>Fat!K12</f>
        <v>6.0882556602520489E-2</v>
      </c>
      <c r="L138" s="79">
        <f>Fat!L12</f>
        <v>272936528.60467798</v>
      </c>
      <c r="M138" s="80">
        <f>Fat!M12</f>
        <v>68314394.207848459</v>
      </c>
      <c r="N138" s="78">
        <f>Fat!N12</f>
        <v>0.33385632697665257</v>
      </c>
      <c r="O138" s="77">
        <f>Fat!O12</f>
        <v>107634523.72310716</v>
      </c>
      <c r="P138" s="76">
        <f>Fat!P12</f>
        <v>35001460.173554361</v>
      </c>
      <c r="Q138" s="78">
        <f>Fat!Q12</f>
        <v>0.48189431180574049</v>
      </c>
    </row>
    <row r="139" spans="2:17">
      <c r="B139" s="342"/>
      <c r="C139" s="222" t="s">
        <v>59</v>
      </c>
      <c r="D139" s="77">
        <f>Fat!D13</f>
        <v>1584976076.3388755</v>
      </c>
      <c r="E139" s="76">
        <f>Fat!E13</f>
        <v>28968134.803678751</v>
      </c>
      <c r="F139" s="78">
        <f>Fat!F13</f>
        <v>1.8616958198232624E-2</v>
      </c>
      <c r="G139" s="95">
        <f>Fat!G13</f>
        <v>39.438869399671873</v>
      </c>
      <c r="H139" s="81">
        <f>Fat!H13</f>
        <v>-2.1652966287733477</v>
      </c>
      <c r="I139" s="178">
        <f>Fat!I13</f>
        <v>2.6564362094409715</v>
      </c>
      <c r="J139" s="179">
        <f>Fat!J13</f>
        <v>3.5914453684426917E-2</v>
      </c>
      <c r="K139" s="78">
        <f>Fat!K13</f>
        <v>1.3705077473801936E-2</v>
      </c>
      <c r="L139" s="79">
        <f>Fat!L13</f>
        <v>4210387840.2842665</v>
      </c>
      <c r="M139" s="80">
        <f>Fat!M13</f>
        <v>132835177.36132574</v>
      </c>
      <c r="N139" s="78">
        <f>Fat!N13</f>
        <v>3.2577182526467865E-2</v>
      </c>
      <c r="O139" s="77">
        <f>Fat!O13</f>
        <v>1768317640.0630088</v>
      </c>
      <c r="P139" s="76">
        <f>Fat!P13</f>
        <v>16595922.37062788</v>
      </c>
      <c r="Q139" s="78">
        <f>Fat!Q13</f>
        <v>9.474063261880666E-3</v>
      </c>
    </row>
    <row r="140" spans="2:17" ht="15" thickBot="1">
      <c r="B140" s="345"/>
      <c r="C140" s="223" t="s">
        <v>15</v>
      </c>
      <c r="D140" s="109">
        <f>Fat!D14</f>
        <v>1445687234.5193367</v>
      </c>
      <c r="E140" s="103">
        <f>Fat!E14</f>
        <v>146668401.16556978</v>
      </c>
      <c r="F140" s="105">
        <f>Fat!F14</f>
        <v>0.11290706293064728</v>
      </c>
      <c r="G140" s="106">
        <f>Fat!G14</f>
        <v>35.972953084996952</v>
      </c>
      <c r="H140" s="107">
        <f>Fat!H14</f>
        <v>1.2401000099634345</v>
      </c>
      <c r="I140" s="190">
        <f>Fat!I14</f>
        <v>2.7879401735306137</v>
      </c>
      <c r="J140" s="191">
        <f>Fat!J14</f>
        <v>1.7251162617817783E-2</v>
      </c>
      <c r="K140" s="105">
        <f>Fat!K14</f>
        <v>6.2263078064233686E-3</v>
      </c>
      <c r="L140" s="108">
        <f>Fat!L14</f>
        <v>4030489519.4768324</v>
      </c>
      <c r="M140" s="104">
        <f>Fat!M14</f>
        <v>431312312.93478966</v>
      </c>
      <c r="N140" s="105">
        <f>Fat!N14</f>
        <v>0.11983636486439596</v>
      </c>
      <c r="O140" s="109">
        <f>Fat!O14</f>
        <v>1481942397.852309</v>
      </c>
      <c r="P140" s="103">
        <f>Fat!P14</f>
        <v>91813773.391829729</v>
      </c>
      <c r="Q140" s="105">
        <f>Fat!Q14</f>
        <v>6.6046962688408373E-2</v>
      </c>
    </row>
    <row r="141" spans="2:17" ht="15" hidden="1" thickBot="1">
      <c r="B141" s="341" t="s">
        <v>98</v>
      </c>
      <c r="C141" s="154" t="s">
        <v>99</v>
      </c>
      <c r="D141" s="125">
        <f>Organic!D5</f>
        <v>289558020.79520673</v>
      </c>
      <c r="E141" s="117">
        <f>Organic!E5</f>
        <v>33981084.07467407</v>
      </c>
      <c r="F141" s="121">
        <f>Organic!F5</f>
        <v>0.13295833540657692</v>
      </c>
      <c r="G141" s="122">
        <f>Organic!G5</f>
        <v>7.205055733174369</v>
      </c>
      <c r="H141" s="123">
        <f>Organic!H5</f>
        <v>0.37150108057302944</v>
      </c>
      <c r="I141" s="186">
        <f>Organic!I5</f>
        <v>2.9898179331877213</v>
      </c>
      <c r="J141" s="187">
        <f>Organic!J5</f>
        <v>7.0655505114198824E-3</v>
      </c>
      <c r="K141" s="121">
        <f>Organic!K5</f>
        <v>2.3688022352966001E-3</v>
      </c>
      <c r="L141" s="124">
        <f>Organic!L5</f>
        <v>865725763.27185214</v>
      </c>
      <c r="M141" s="118">
        <f>Organic!M5</f>
        <v>103403046.31157303</v>
      </c>
      <c r="N141" s="121">
        <f>Organic!N5</f>
        <v>0.13564208964398586</v>
      </c>
      <c r="O141" s="125">
        <f>Organic!O5</f>
        <v>161109221.10125509</v>
      </c>
      <c r="P141" s="117">
        <f>Organic!P5</f>
        <v>14343083.092123836</v>
      </c>
      <c r="Q141" s="121">
        <f>Organic!Q5</f>
        <v>9.7727468247692545E-2</v>
      </c>
    </row>
    <row r="142" spans="2:17" hidden="1">
      <c r="B142" s="342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63</v>
      </c>
      <c r="C144" s="150" t="s">
        <v>102</v>
      </c>
      <c r="D144" s="116">
        <f>Size!D17</f>
        <v>771196906.68624389</v>
      </c>
      <c r="E144" s="110">
        <f>Size!E17</f>
        <v>16926506.400809884</v>
      </c>
      <c r="F144" s="112">
        <f>Size!F17</f>
        <v>2.2440899701757472E-2</v>
      </c>
      <c r="G144" s="113">
        <f>Size!G17</f>
        <v>19.189648688253644</v>
      </c>
      <c r="H144" s="114">
        <f>Size!H17</f>
        <v>-0.97785182775011137</v>
      </c>
      <c r="I144" s="182">
        <f>Size!I17</f>
        <v>3.5211830173697205</v>
      </c>
      <c r="J144" s="183">
        <f>Size!J17</f>
        <v>8.1346610431344946E-2</v>
      </c>
      <c r="K144" s="112">
        <f>Size!K17</f>
        <v>2.3648395100204039E-2</v>
      </c>
      <c r="L144" s="115">
        <f>Size!L17</f>
        <v>2715525450.8716631</v>
      </c>
      <c r="M144" s="111">
        <f>Size!M17</f>
        <v>120958667.29384565</v>
      </c>
      <c r="N144" s="112">
        <f>Size!N17</f>
        <v>4.66199860645128E-2</v>
      </c>
      <c r="O144" s="116">
        <f>Size!O17</f>
        <v>2300351119.1702795</v>
      </c>
      <c r="P144" s="110">
        <f>Size!P17</f>
        <v>63564688.102183342</v>
      </c>
      <c r="Q144" s="112">
        <f>Size!Q17</f>
        <v>2.8417861991334743E-2</v>
      </c>
    </row>
    <row r="145" spans="1:17">
      <c r="B145" s="342"/>
      <c r="C145" s="151" t="s">
        <v>103</v>
      </c>
      <c r="D145" s="77">
        <f>Size!D18</f>
        <v>606882484.62937593</v>
      </c>
      <c r="E145" s="76">
        <f>Size!E18</f>
        <v>-17142945.511646867</v>
      </c>
      <c r="F145" s="78">
        <f>Size!F18</f>
        <v>-2.7471549529275996E-2</v>
      </c>
      <c r="G145" s="95">
        <f>Size!G18</f>
        <v>15.10102228642659</v>
      </c>
      <c r="H145" s="81">
        <f>Size!H18</f>
        <v>-1.5840195495066052</v>
      </c>
      <c r="I145" s="178">
        <f>Size!I18</f>
        <v>2.8991031511824716</v>
      </c>
      <c r="J145" s="179">
        <f>Size!J18</f>
        <v>4.4595512373786228E-3</v>
      </c>
      <c r="K145" s="78">
        <f>Size!K18</f>
        <v>1.5406218705001243E-3</v>
      </c>
      <c r="L145" s="79">
        <f>Size!L18</f>
        <v>1759414923.5864716</v>
      </c>
      <c r="M145" s="80">
        <f>Size!M18</f>
        <v>-46916293.974223852</v>
      </c>
      <c r="N145" s="78">
        <f>Size!N18</f>
        <v>-2.5973250928797278E-2</v>
      </c>
      <c r="O145" s="77">
        <f>Size!O18</f>
        <v>363177542.14581156</v>
      </c>
      <c r="P145" s="76">
        <f>Size!P18</f>
        <v>-11251920.576999307</v>
      </c>
      <c r="Q145" s="78">
        <f>Size!Q18</f>
        <v>-3.0050841873330555E-2</v>
      </c>
    </row>
    <row r="146" spans="1:17">
      <c r="B146" s="342"/>
      <c r="C146" s="151" t="s">
        <v>104</v>
      </c>
      <c r="D146" s="77">
        <f>Size!D19</f>
        <v>962245645.49177754</v>
      </c>
      <c r="E146" s="76">
        <f>Size!E19</f>
        <v>62112194.807844281</v>
      </c>
      <c r="F146" s="78">
        <f>Size!F19</f>
        <v>6.9003318075392728E-2</v>
      </c>
      <c r="G146" s="95">
        <f>Size!G19</f>
        <v>23.943503570485003</v>
      </c>
      <c r="H146" s="81">
        <f>Size!H19</f>
        <v>-0.12404809834724873</v>
      </c>
      <c r="I146" s="178">
        <f>Size!I19</f>
        <v>2.6404022953440469</v>
      </c>
      <c r="J146" s="179">
        <f>Size!J19</f>
        <v>6.2350263113748028E-2</v>
      </c>
      <c r="K146" s="78">
        <f>Size!K19</f>
        <v>2.4185028980896164E-2</v>
      </c>
      <c r="L146" s="79">
        <f>Size!L19</f>
        <v>2540715611.0413036</v>
      </c>
      <c r="M146" s="80">
        <f>Size!M19</f>
        <v>220124739.22711802</v>
      </c>
      <c r="N146" s="78">
        <f>Size!N19</f>
        <v>9.4857194303720346E-2</v>
      </c>
      <c r="O146" s="77">
        <f>Size!O19</f>
        <v>517412293.06746393</v>
      </c>
      <c r="P146" s="76">
        <f>Size!P19</f>
        <v>33070003.320126116</v>
      </c>
      <c r="Q146" s="78">
        <f>Size!Q19</f>
        <v>6.8278166123749859E-2</v>
      </c>
    </row>
    <row r="147" spans="1:17">
      <c r="B147" s="342"/>
      <c r="C147" s="151" t="s">
        <v>105</v>
      </c>
      <c r="D147" s="77">
        <f>Size!D20</f>
        <v>987388590.23526967</v>
      </c>
      <c r="E147" s="76">
        <f>Size!E20</f>
        <v>126535298.42275023</v>
      </c>
      <c r="F147" s="78">
        <f>Size!F20</f>
        <v>0.14698822624739138</v>
      </c>
      <c r="G147" s="95">
        <f>Size!G20</f>
        <v>24.569134031956864</v>
      </c>
      <c r="H147" s="81">
        <f>Size!H20</f>
        <v>1.5518458018173789</v>
      </c>
      <c r="I147" s="178">
        <f>Size!I20</f>
        <v>2.3512587643831613</v>
      </c>
      <c r="J147" s="179">
        <f>Size!J20</f>
        <v>4.7851011354394846E-2</v>
      </c>
      <c r="K147" s="78">
        <f>Size!K20</f>
        <v>2.0774008115356575E-2</v>
      </c>
      <c r="L147" s="79">
        <f>Size!L20</f>
        <v>2321606076.6426115</v>
      </c>
      <c r="M147" s="80">
        <f>Size!M20</f>
        <v>338709930.06131911</v>
      </c>
      <c r="N147" s="78">
        <f>Size!N20</f>
        <v>0.170815768967673</v>
      </c>
      <c r="O147" s="77">
        <f>Size!O20</f>
        <v>491571235.66179699</v>
      </c>
      <c r="P147" s="76">
        <f>Size!P20</f>
        <v>61630317.9493348</v>
      </c>
      <c r="Q147" s="78">
        <f>Size!Q20</f>
        <v>0.14334601665094876</v>
      </c>
    </row>
    <row r="148" spans="1:17">
      <c r="B148" s="342"/>
      <c r="C148" s="151" t="s">
        <v>106</v>
      </c>
      <c r="D148" s="77">
        <f>Size!D21</f>
        <v>938828002.04115224</v>
      </c>
      <c r="E148" s="76">
        <f>Size!E21</f>
        <v>41659095.260743856</v>
      </c>
      <c r="F148" s="78">
        <f>Size!F21</f>
        <v>4.6433948998792447E-2</v>
      </c>
      <c r="G148" s="95">
        <f>Size!G21</f>
        <v>23.360803682780308</v>
      </c>
      <c r="H148" s="81">
        <f>Size!H21</f>
        <v>-0.62748272430837559</v>
      </c>
      <c r="I148" s="178">
        <f>Size!I21</f>
        <v>3.6247012410466852</v>
      </c>
      <c r="J148" s="179">
        <f>Size!J21</f>
        <v>8.6136369679171487E-2</v>
      </c>
      <c r="K148" s="78">
        <f>Size!K21</f>
        <v>2.4342176224081268E-2</v>
      </c>
      <c r="L148" s="79">
        <f>Size!L21</f>
        <v>3402971024.1279445</v>
      </c>
      <c r="M148" s="80">
        <f>Size!M21</f>
        <v>228280646.91159582</v>
      </c>
      <c r="N148" s="78">
        <f>Size!N21</f>
        <v>7.1906428592182353E-2</v>
      </c>
      <c r="O148" s="77">
        <f>Size!O21</f>
        <v>2655881050.0180984</v>
      </c>
      <c r="P148" s="76">
        <f>Size!P21</f>
        <v>115657985.76160574</v>
      </c>
      <c r="Q148" s="78">
        <f>Size!Q21</f>
        <v>4.553064153657628E-2</v>
      </c>
    </row>
    <row r="149" spans="1:17" ht="15" customHeight="1">
      <c r="B149" s="342"/>
      <c r="C149" s="151" t="s">
        <v>107</v>
      </c>
      <c r="D149" s="77">
        <f>Size!D22</f>
        <v>1258415519.0460775</v>
      </c>
      <c r="E149" s="76">
        <f>Size!E22</f>
        <v>172534610.13606405</v>
      </c>
      <c r="F149" s="78">
        <f>Size!F22</f>
        <v>0.15888907219968626</v>
      </c>
      <c r="G149" s="95">
        <f>Size!G22</f>
        <v>31.313081659137492</v>
      </c>
      <c r="H149" s="81">
        <f>Size!H22</f>
        <v>2.2790591355517407</v>
      </c>
      <c r="I149" s="178">
        <f>Size!I22</f>
        <v>2.3540934115353491</v>
      </c>
      <c r="J149" s="179">
        <f>Size!J22</f>
        <v>2.5372965958667226E-2</v>
      </c>
      <c r="K149" s="78">
        <f>Size!K22</f>
        <v>1.0895668480457685E-2</v>
      </c>
      <c r="L149" s="79">
        <f>Size!L22</f>
        <v>2962427682.3602076</v>
      </c>
      <c r="M149" s="80">
        <f>Size!M22</f>
        <v>433714608.32006884</v>
      </c>
      <c r="N149" s="78">
        <f>Size!N22</f>
        <v>0.17151594333599923</v>
      </c>
      <c r="O149" s="77">
        <f>Size!O22</f>
        <v>606067819.10336459</v>
      </c>
      <c r="P149" s="76">
        <f>Size!P22</f>
        <v>77634185.239787698</v>
      </c>
      <c r="Q149" s="78">
        <f>Size!Q22</f>
        <v>0.14691378493865917</v>
      </c>
    </row>
    <row r="150" spans="1:17" ht="15" thickBot="1">
      <c r="B150" s="345"/>
      <c r="C150" s="152" t="s">
        <v>108</v>
      </c>
      <c r="D150" s="144">
        <f>Size!D23</f>
        <v>1819708358.8476775</v>
      </c>
      <c r="E150" s="138">
        <f>Size!E23</f>
        <v>64432622.064278364</v>
      </c>
      <c r="F150" s="140">
        <f>Size!F23</f>
        <v>3.6707977392972616E-2</v>
      </c>
      <c r="G150" s="141">
        <f>Size!G23</f>
        <v>45.279699410895482</v>
      </c>
      <c r="H150" s="142">
        <f>Size!H23</f>
        <v>-1.6524409911566948</v>
      </c>
      <c r="I150" s="180">
        <f>Size!I23</f>
        <v>2.711565720918018</v>
      </c>
      <c r="J150" s="181">
        <f>Size!J23</f>
        <v>3.5915044349569936E-2</v>
      </c>
      <c r="K150" s="140">
        <f>Size!K23</f>
        <v>1.3422919764560367E-2</v>
      </c>
      <c r="L150" s="143">
        <f>Size!L23</f>
        <v>4934258807.9193459</v>
      </c>
      <c r="M150" s="139">
        <f>Size!M23</f>
        <v>237754095.2306633</v>
      </c>
      <c r="N150" s="140">
        <f>Size!N23</f>
        <v>5.0623625392798223E-2</v>
      </c>
      <c r="O150" s="144">
        <f>Size!O23</f>
        <v>1006693846.0145342</v>
      </c>
      <c r="P150" s="138">
        <f>Size!P23</f>
        <v>30204735.783264756</v>
      </c>
      <c r="Q150" s="140">
        <f>Size!Q23</f>
        <v>3.0931974014652489E-2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  <mergeCell ref="B218:B289"/>
    <mergeCell ref="L153:N153"/>
    <mergeCell ref="B189:B190"/>
    <mergeCell ref="B191:B194"/>
    <mergeCell ref="B195:B207"/>
    <mergeCell ref="B208:B212"/>
    <mergeCell ref="B213:B217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18:B19"/>
    <mergeCell ref="B20:B23"/>
    <mergeCell ref="B24:B36"/>
    <mergeCell ref="B37:B40"/>
    <mergeCell ref="B41:B43"/>
    <mergeCell ref="B58:B62"/>
    <mergeCell ref="B108:B112"/>
    <mergeCell ref="B124:B136"/>
    <mergeCell ref="B70:B73"/>
    <mergeCell ref="B74:B86"/>
    <mergeCell ref="B87:B90"/>
    <mergeCell ref="B91:B93"/>
    <mergeCell ref="B94:B10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7" priority="3" operator="lessThan">
      <formula>0</formula>
    </cfRule>
  </conditionalFormatting>
  <conditionalFormatting sqref="D57:Q101">
    <cfRule type="cellIs" dxfId="106" priority="2" operator="lessThan">
      <formula>0</formula>
    </cfRule>
  </conditionalFormatting>
  <conditionalFormatting sqref="D107:Q150">
    <cfRule type="cellIs" dxfId="105" priority="1" operator="lessThan">
      <formula>0</formula>
    </cfRule>
  </conditionalFormatting>
  <conditionalFormatting sqref="D155:Q289">
    <cfRule type="cellIs" dxfId="10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2" style="145" customWidth="1"/>
    <col min="4" max="4" width="13.81640625" style="1" bestFit="1" customWidth="1"/>
    <col min="5" max="5" width="12.1796875" style="1" bestFit="1" customWidth="1"/>
    <col min="6" max="6" width="11.54296875" style="19" bestFit="1" customWidth="1"/>
    <col min="7" max="7" width="12.81640625" style="19" bestFit="1" customWidth="1"/>
    <col min="8" max="8" width="9.54296875" style="19" bestFit="1" customWidth="1"/>
    <col min="9" max="9" width="12.81640625" style="19" customWidth="1"/>
    <col min="10" max="10" width="9.54296875" style="19" bestFit="1" customWidth="1"/>
    <col min="11" max="11" width="11.54296875" style="19" bestFit="1" customWidth="1"/>
    <col min="12" max="12" width="13.54296875" style="1" bestFit="1" customWidth="1"/>
    <col min="13" max="13" width="12.453125" style="1" bestFit="1" customWidth="1"/>
    <col min="14" max="14" width="11.54296875" style="19" bestFit="1" customWidth="1"/>
    <col min="15" max="15" width="13.81640625" style="1" bestFit="1" customWidth="1"/>
    <col min="16" max="16" width="12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46" t="s">
        <v>136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370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12-29-2024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64</v>
      </c>
      <c r="E5" s="349"/>
      <c r="F5" s="350"/>
      <c r="G5" s="351" t="s">
        <v>21</v>
      </c>
      <c r="H5" s="352"/>
      <c r="I5" s="348" t="s">
        <v>22</v>
      </c>
      <c r="J5" s="349"/>
      <c r="K5" s="350"/>
      <c r="L5" s="351" t="s">
        <v>23</v>
      </c>
      <c r="M5" s="349"/>
      <c r="N5" s="352"/>
      <c r="O5" s="348" t="s">
        <v>24</v>
      </c>
      <c r="P5" s="349"/>
      <c r="Q5" s="350"/>
    </row>
    <row r="6" spans="2:17" s="14" customFormat="1" ht="21.6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Data'!D21</f>
        <v>272924775.06451166</v>
      </c>
      <c r="E7" s="284">
        <f>'Segment Data'!E21</f>
        <v>22346501.041044444</v>
      </c>
      <c r="F7" s="285">
        <f>'Segment Data'!F21</f>
        <v>8.9179722895495903E-2</v>
      </c>
      <c r="G7" s="286">
        <f>'Segment Data'!G21</f>
        <v>99.966488337141612</v>
      </c>
      <c r="H7" s="287">
        <f>'Segment Data'!H21</f>
        <v>1.1994423245354824E-2</v>
      </c>
      <c r="I7" s="288">
        <f>'Segment Data'!I21</f>
        <v>2.8816261612682812</v>
      </c>
      <c r="J7" s="289">
        <f>'Segment Data'!J21</f>
        <v>7.6588780249909227E-2</v>
      </c>
      <c r="K7" s="285">
        <f>'Segment Data'!K21</f>
        <v>2.7304014116953972E-2</v>
      </c>
      <c r="L7" s="290">
        <f>'Segment Data'!L21</f>
        <v>786467171.8841579</v>
      </c>
      <c r="M7" s="291">
        <f>'Segment Data'!M21</f>
        <v>83585746.37726748</v>
      </c>
      <c r="N7" s="285">
        <f>'Segment Data'!N21</f>
        <v>0.11891870142533462</v>
      </c>
      <c r="O7" s="283">
        <f>'Segment Data'!O21</f>
        <v>286125537.76946074</v>
      </c>
      <c r="P7" s="284">
        <f>'Segment Data'!P21</f>
        <v>23398842.531582832</v>
      </c>
      <c r="Q7" s="285">
        <f>'Segment Data'!Q21</f>
        <v>8.9061534117791344E-2</v>
      </c>
    </row>
    <row r="8" spans="2:17">
      <c r="B8" s="338" t="s">
        <v>60</v>
      </c>
      <c r="C8" s="151" t="s">
        <v>145</v>
      </c>
      <c r="D8" s="77">
        <f>'Segment Data'!D22</f>
        <v>4140813.9913023543</v>
      </c>
      <c r="E8" s="76">
        <f>'Segment Data'!E22</f>
        <v>-73600.989742803387</v>
      </c>
      <c r="F8" s="78">
        <f>'Segment Data'!F22</f>
        <v>-1.7464105949184586E-2</v>
      </c>
      <c r="G8" s="95">
        <f>'Segment Data'!G22</f>
        <v>1.5166913061298863</v>
      </c>
      <c r="H8" s="81">
        <f>'Segment Data'!H22</f>
        <v>-0.16441899050365372</v>
      </c>
      <c r="I8" s="178">
        <f>'Segment Data'!I22</f>
        <v>5.1156534570442131</v>
      </c>
      <c r="J8" s="179">
        <f>'Segment Data'!J22</f>
        <v>0.16292941129503102</v>
      </c>
      <c r="K8" s="78">
        <f>'Segment Data'!K22</f>
        <v>3.2896929001095844E-2</v>
      </c>
      <c r="L8" s="79">
        <f>'Segment Data'!L22</f>
        <v>21182969.409582935</v>
      </c>
      <c r="M8" s="80">
        <f>'Segment Data'!M22</f>
        <v>310134.99419499934</v>
      </c>
      <c r="N8" s="78">
        <f>'Segment Data'!N22</f>
        <v>1.4858307598433332E-2</v>
      </c>
      <c r="O8" s="77">
        <f>'Segment Data'!O22</f>
        <v>8759805.2311968803</v>
      </c>
      <c r="P8" s="76">
        <f>'Segment Data'!P22</f>
        <v>-39426.583199620247</v>
      </c>
      <c r="Q8" s="78">
        <f>'Segment Data'!Q22</f>
        <v>-4.4806846814870894E-3</v>
      </c>
    </row>
    <row r="9" spans="2:17">
      <c r="B9" s="339"/>
      <c r="C9" s="151" t="s">
        <v>149</v>
      </c>
      <c r="D9" s="77">
        <f>'Segment Data'!D23</f>
        <v>3260818.3593661604</v>
      </c>
      <c r="E9" s="76">
        <f>'Segment Data'!E23</f>
        <v>-483480.29645015858</v>
      </c>
      <c r="F9" s="78">
        <f>'Segment Data'!F23</f>
        <v>-0.12912439441739776</v>
      </c>
      <c r="G9" s="95">
        <f>'Segment Data'!G23</f>
        <v>1.1943677902237491</v>
      </c>
      <c r="H9" s="81">
        <f>'Segment Data'!H23</f>
        <v>-0.29921531734267925</v>
      </c>
      <c r="I9" s="178">
        <f>'Segment Data'!I23</f>
        <v>4.3817674180805639</v>
      </c>
      <c r="J9" s="179">
        <f>'Segment Data'!J23</f>
        <v>0.22379595938569707</v>
      </c>
      <c r="K9" s="78">
        <f>'Segment Data'!K23</f>
        <v>5.3823351508993693E-2</v>
      </c>
      <c r="L9" s="79">
        <f>'Segment Data'!L23</f>
        <v>14288147.643349562</v>
      </c>
      <c r="M9" s="80">
        <f>'Segment Data'!M23</f>
        <v>-1280539.3003642466</v>
      </c>
      <c r="N9" s="78">
        <f>'Segment Data'!N23</f>
        <v>-8.2250950577517509E-2</v>
      </c>
      <c r="O9" s="77">
        <f>'Segment Data'!O23</f>
        <v>6242326.7850105166</v>
      </c>
      <c r="P9" s="76">
        <f>'Segment Data'!P23</f>
        <v>-173472.3044347167</v>
      </c>
      <c r="Q9" s="78">
        <f>'Segment Data'!Q23</f>
        <v>-2.7038300610145297E-2</v>
      </c>
    </row>
    <row r="10" spans="2:17">
      <c r="B10" s="339"/>
      <c r="C10" s="151" t="s">
        <v>146</v>
      </c>
      <c r="D10" s="77">
        <f>'Segment Data'!D24</f>
        <v>125534981.84326495</v>
      </c>
      <c r="E10" s="76">
        <f>'Segment Data'!E24</f>
        <v>21997546.870912835</v>
      </c>
      <c r="F10" s="78">
        <f>'Segment Data'!F24</f>
        <v>0.21245984002585055</v>
      </c>
      <c r="G10" s="95">
        <f>'Segment Data'!G24</f>
        <v>45.980769958944677</v>
      </c>
      <c r="H10" s="81">
        <f>'Segment Data'!H24</f>
        <v>4.6801745496427927</v>
      </c>
      <c r="I10" s="178">
        <f>'Segment Data'!I24</f>
        <v>3.101906108024052</v>
      </c>
      <c r="J10" s="179">
        <f>'Segment Data'!J24</f>
        <v>-2.5733166140840869E-2</v>
      </c>
      <c r="K10" s="78">
        <f>'Segment Data'!K24</f>
        <v>-8.2276643452470558E-3</v>
      </c>
      <c r="L10" s="79">
        <f>'Segment Data'!L24</f>
        <v>389397726.95031202</v>
      </c>
      <c r="M10" s="80">
        <f>'Segment Data'!M24</f>
        <v>65569978.984489858</v>
      </c>
      <c r="N10" s="78">
        <f>'Segment Data'!N24</f>
        <v>0.20248412743002595</v>
      </c>
      <c r="O10" s="77">
        <f>'Segment Data'!O24</f>
        <v>135746147.9245829</v>
      </c>
      <c r="P10" s="76">
        <f>'Segment Data'!P24</f>
        <v>17962328.662961021</v>
      </c>
      <c r="Q10" s="78">
        <f>'Segment Data'!Q24</f>
        <v>0.15250251499370238</v>
      </c>
    </row>
    <row r="11" spans="2:17">
      <c r="B11" s="339"/>
      <c r="C11" s="151" t="s">
        <v>148</v>
      </c>
      <c r="D11" s="77">
        <f>'Segment Data'!D25</f>
        <v>3670837.4619549676</v>
      </c>
      <c r="E11" s="76">
        <f>'Segment Data'!E25</f>
        <v>584602.66466644872</v>
      </c>
      <c r="F11" s="78">
        <f>'Segment Data'!F25</f>
        <v>0.18942261463063814</v>
      </c>
      <c r="G11" s="95">
        <f>'Segment Data'!G25</f>
        <v>1.3445489887875686</v>
      </c>
      <c r="H11" s="81">
        <f>'Segment Data'!H25</f>
        <v>0.1134644565605647</v>
      </c>
      <c r="I11" s="178">
        <f>'Segment Data'!I25</f>
        <v>5.0950395520953791</v>
      </c>
      <c r="J11" s="179">
        <f>'Segment Data'!J25</f>
        <v>0.2907181330322226</v>
      </c>
      <c r="K11" s="78">
        <f>'Segment Data'!K25</f>
        <v>6.0511799206164001E-2</v>
      </c>
      <c r="L11" s="79">
        <f>'Segment Data'!L25</f>
        <v>18703062.057973977</v>
      </c>
      <c r="M11" s="80">
        <f>'Segment Data'!M25</f>
        <v>3875798.1171027068</v>
      </c>
      <c r="N11" s="78">
        <f>'Segment Data'!N25</f>
        <v>0.26139671705843792</v>
      </c>
      <c r="O11" s="77">
        <f>'Segment Data'!O25</f>
        <v>7748879.0538356304</v>
      </c>
      <c r="P11" s="76">
        <f>'Segment Data'!P25</f>
        <v>1406659.2615390979</v>
      </c>
      <c r="Q11" s="78">
        <f>'Segment Data'!Q25</f>
        <v>0.22179289075532704</v>
      </c>
    </row>
    <row r="12" spans="2:17" ht="15" thickBot="1">
      <c r="B12" s="340"/>
      <c r="C12" s="151" t="s">
        <v>147</v>
      </c>
      <c r="D12" s="144">
        <f>'Segment Data'!D26</f>
        <v>136317323.40864024</v>
      </c>
      <c r="E12" s="138">
        <f>'Segment Data'!E26</f>
        <v>321432.7916559875</v>
      </c>
      <c r="F12" s="140">
        <f>'Segment Data'!F26</f>
        <v>2.3635478263182492E-3</v>
      </c>
      <c r="G12" s="141">
        <f>'Segment Data'!G26</f>
        <v>49.930110293061965</v>
      </c>
      <c r="H12" s="142">
        <f>'Segment Data'!H26</f>
        <v>-4.3180102751130747</v>
      </c>
      <c r="I12" s="180">
        <f>'Segment Data'!I26</f>
        <v>2.5154195904730154</v>
      </c>
      <c r="J12" s="181">
        <f>'Segment Data'!J26</f>
        <v>0.10516373087310171</v>
      </c>
      <c r="K12" s="140">
        <f>'Segment Data'!K26</f>
        <v>4.3631770649676251E-2</v>
      </c>
      <c r="L12" s="143">
        <f>'Segment Data'!L26</f>
        <v>342895265.8229394</v>
      </c>
      <c r="M12" s="139">
        <f>'Segment Data'!M26</f>
        <v>15110373.581844211</v>
      </c>
      <c r="N12" s="140">
        <f>'Segment Data'!N26</f>
        <v>4.6098444252671955E-2</v>
      </c>
      <c r="O12" s="144">
        <f>'Segment Data'!O26</f>
        <v>127628378.77483481</v>
      </c>
      <c r="P12" s="138">
        <f>'Segment Data'!P26</f>
        <v>4242753.4947170466</v>
      </c>
      <c r="Q12" s="140">
        <f>'Segment Data'!Q26</f>
        <v>3.4386124680933314E-2</v>
      </c>
    </row>
    <row r="13" spans="2:17">
      <c r="B13" s="344" t="s">
        <v>61</v>
      </c>
      <c r="C13" s="150" t="s">
        <v>74</v>
      </c>
      <c r="D13" s="116">
        <f>'Type Data'!D15</f>
        <v>220522312.42886841</v>
      </c>
      <c r="E13" s="110">
        <f>'Type Data'!E15</f>
        <v>18279361.31861034</v>
      </c>
      <c r="F13" s="112">
        <f>'Type Data'!F15</f>
        <v>9.0383181308726385E-2</v>
      </c>
      <c r="G13" s="113">
        <f>'Type Data'!G15</f>
        <v>80.772590792789714</v>
      </c>
      <c r="H13" s="114">
        <f>'Type Data'!H15</f>
        <v>9.8829651049555878E-2</v>
      </c>
      <c r="I13" s="182">
        <f>'Type Data'!I15</f>
        <v>2.8502911006128584</v>
      </c>
      <c r="J13" s="183">
        <f>'Type Data'!J15</f>
        <v>7.6296967667932147E-2</v>
      </c>
      <c r="K13" s="112">
        <f>'Type Data'!K15</f>
        <v>2.7504372399999925E-2</v>
      </c>
      <c r="L13" s="115">
        <f>'Type Data'!L15</f>
        <v>628552784.60257196</v>
      </c>
      <c r="M13" s="111">
        <f>'Type Data'!M15</f>
        <v>67532024.793248534</v>
      </c>
      <c r="N13" s="112">
        <f>'Type Data'!N15</f>
        <v>0.12037348638613826</v>
      </c>
      <c r="O13" s="116">
        <f>'Type Data'!O15</f>
        <v>226723447.19388336</v>
      </c>
      <c r="P13" s="110">
        <f>'Type Data'!P15</f>
        <v>19746120.673395067</v>
      </c>
      <c r="Q13" s="112">
        <f>'Type Data'!Q15</f>
        <v>9.540233708372127E-2</v>
      </c>
    </row>
    <row r="14" spans="2:17">
      <c r="B14" s="342"/>
      <c r="C14" s="151" t="s">
        <v>75</v>
      </c>
      <c r="D14" s="77">
        <f>'Type Data'!D16</f>
        <v>37028084.659674123</v>
      </c>
      <c r="E14" s="76">
        <f>'Type Data'!E16</f>
        <v>3811561.8564413488</v>
      </c>
      <c r="F14" s="78">
        <f>'Type Data'!F16</f>
        <v>0.11474897234187292</v>
      </c>
      <c r="G14" s="95">
        <f>'Type Data'!G16</f>
        <v>13.562592814826214</v>
      </c>
      <c r="H14" s="81">
        <f>'Type Data'!H16</f>
        <v>0.31267823497884883</v>
      </c>
      <c r="I14" s="178">
        <f>'Type Data'!I16</f>
        <v>2.9192918353952422</v>
      </c>
      <c r="J14" s="179">
        <f>'Type Data'!J16</f>
        <v>0.11004136125837638</v>
      </c>
      <c r="K14" s="78">
        <f>'Type Data'!K16</f>
        <v>3.91710750862065E-2</v>
      </c>
      <c r="L14" s="79">
        <f>'Type Data'!L16</f>
        <v>108095785.22731048</v>
      </c>
      <c r="M14" s="80">
        <f>'Type Data'!M16</f>
        <v>14782252.793150797</v>
      </c>
      <c r="N14" s="78">
        <f>'Type Data'!N16</f>
        <v>0.15841488803974799</v>
      </c>
      <c r="O14" s="77">
        <f>'Type Data'!O16</f>
        <v>29434624.03827548</v>
      </c>
      <c r="P14" s="76">
        <f>'Type Data'!P16</f>
        <v>3820867.48259864</v>
      </c>
      <c r="Q14" s="78">
        <f>'Type Data'!Q16</f>
        <v>0.14917247590345398</v>
      </c>
    </row>
    <row r="15" spans="2:17">
      <c r="B15" s="342"/>
      <c r="C15" s="151" t="s">
        <v>76</v>
      </c>
      <c r="D15" s="77">
        <f>'Type Data'!D17</f>
        <v>14513360.067709234</v>
      </c>
      <c r="E15" s="76">
        <f>'Type Data'!E17</f>
        <v>214535.97122240439</v>
      </c>
      <c r="F15" s="78">
        <f>'Type Data'!F17</f>
        <v>1.5003749243625924E-2</v>
      </c>
      <c r="G15" s="95">
        <f>'Type Data'!G17</f>
        <v>5.3159323465539279</v>
      </c>
      <c r="H15" s="81">
        <f>'Type Data'!H17</f>
        <v>-0.3878012740005623</v>
      </c>
      <c r="I15" s="178">
        <f>'Type Data'!I17</f>
        <v>3.2468048939351188</v>
      </c>
      <c r="J15" s="179">
        <f>'Type Data'!J17</f>
        <v>2.8493298548677437E-2</v>
      </c>
      <c r="K15" s="78">
        <f>'Type Data'!K17</f>
        <v>8.8534928033455629E-3</v>
      </c>
      <c r="L15" s="79">
        <f>'Type Data'!L17</f>
        <v>47122048.495280869</v>
      </c>
      <c r="M15" s="80">
        <f>'Type Data'!M17</f>
        <v>1103977.105166249</v>
      </c>
      <c r="N15" s="78">
        <f>'Type Data'!N17</f>
        <v>2.399007763292314E-2</v>
      </c>
      <c r="O15" s="77">
        <f>'Type Data'!O17</f>
        <v>26523394.904233694</v>
      </c>
      <c r="P15" s="76">
        <f>'Type Data'!P17</f>
        <v>-332313.20348219946</v>
      </c>
      <c r="Q15" s="78">
        <f>'Type Data'!Q17</f>
        <v>-1.2374024998682601E-2</v>
      </c>
    </row>
    <row r="16" spans="2:17" ht="15" thickBot="1">
      <c r="B16" s="345"/>
      <c r="C16" s="152" t="s">
        <v>77</v>
      </c>
      <c r="D16" s="144">
        <f>'Type Data'!D18</f>
        <v>861017.90826705098</v>
      </c>
      <c r="E16" s="138">
        <f>'Type Data'!E18</f>
        <v>41041.894767823396</v>
      </c>
      <c r="F16" s="140">
        <f>'Type Data'!F18</f>
        <v>5.0052555309121928E-2</v>
      </c>
      <c r="G16" s="141">
        <f>'Type Data'!G18</f>
        <v>0.31537238297440401</v>
      </c>
      <c r="H16" s="142">
        <f>'Type Data'!H18</f>
        <v>-1.1712188783695399E-2</v>
      </c>
      <c r="I16" s="180">
        <f>'Type Data'!I18</f>
        <v>3.1318205267321888</v>
      </c>
      <c r="J16" s="181">
        <f>'Type Data'!J18</f>
        <v>4.7508508262961158E-2</v>
      </c>
      <c r="K16" s="140">
        <f>'Type Data'!K18</f>
        <v>1.5403275666817933E-2</v>
      </c>
      <c r="L16" s="143">
        <f>'Type Data'!L18</f>
        <v>2696553.5589947631</v>
      </c>
      <c r="M16" s="139">
        <f>'Type Data'!M18</f>
        <v>167491.68570260983</v>
      </c>
      <c r="N16" s="140">
        <f>'Type Data'!N18</f>
        <v>6.6226804283194954E-2</v>
      </c>
      <c r="O16" s="144">
        <f>'Type Data'!O18</f>
        <v>3444071.6330682039</v>
      </c>
      <c r="P16" s="138">
        <f>'Type Data'!P18</f>
        <v>164167.57907129359</v>
      </c>
      <c r="Q16" s="140">
        <f>'Type Data'!Q18</f>
        <v>5.0052555309121928E-2</v>
      </c>
    </row>
    <row r="17" spans="2:17" ht="15" customHeight="1" thickBot="1">
      <c r="B17" s="94" t="s">
        <v>78</v>
      </c>
      <c r="C17" s="153" t="s">
        <v>79</v>
      </c>
      <c r="D17" s="137">
        <f>Granola!D6</f>
        <v>29078.836711707103</v>
      </c>
      <c r="E17" s="131">
        <f>Granola!E6</f>
        <v>-179572.50270977354</v>
      </c>
      <c r="F17" s="133">
        <f>Granola!F6</f>
        <v>-0.86063431563711568</v>
      </c>
      <c r="G17" s="134">
        <f>Granola!G6</f>
        <v>1.0650953876618213E-2</v>
      </c>
      <c r="H17" s="135">
        <f>Granola!H6</f>
        <v>-7.257908319506147E-2</v>
      </c>
      <c r="I17" s="184">
        <f>Granola!I6</f>
        <v>3.7554839150846164</v>
      </c>
      <c r="J17" s="185">
        <f>Granola!J6</f>
        <v>-1.0539030359426604E-2</v>
      </c>
      <c r="K17" s="133">
        <f>Granola!K6</f>
        <v>-2.7984509154879754E-3</v>
      </c>
      <c r="L17" s="136">
        <f>Granola!L6</f>
        <v>109205.10354018807</v>
      </c>
      <c r="M17" s="132">
        <f>Granola!M6</f>
        <v>-676580.62831874134</v>
      </c>
      <c r="N17" s="133">
        <f>Granola!N6</f>
        <v>-0.86102432366410864</v>
      </c>
      <c r="O17" s="137">
        <f>Granola!O6</f>
        <v>63532.840204000473</v>
      </c>
      <c r="P17" s="131">
        <f>Granola!P6</f>
        <v>-250239.8252287386</v>
      </c>
      <c r="Q17" s="133">
        <f>Granola!Q6</f>
        <v>-0.79751951905568552</v>
      </c>
    </row>
    <row r="18" spans="2:17">
      <c r="B18" s="341" t="s">
        <v>80</v>
      </c>
      <c r="C18" s="154" t="s">
        <v>14</v>
      </c>
      <c r="D18" s="125">
        <f>'NB vs PL'!D9</f>
        <v>222033354.58981532</v>
      </c>
      <c r="E18" s="117">
        <f>'NB vs PL'!E9</f>
        <v>17547829.995255142</v>
      </c>
      <c r="F18" s="121">
        <f>'NB vs PL'!F9</f>
        <v>8.5814533962967662E-2</v>
      </c>
      <c r="G18" s="122">
        <f>'NB vs PL'!G9</f>
        <v>81.326053110468678</v>
      </c>
      <c r="H18" s="123">
        <f>'NB vs PL'!H9</f>
        <v>-0.24226003727318357</v>
      </c>
      <c r="I18" s="186">
        <f>'NB vs PL'!I9</f>
        <v>3.120050035621758</v>
      </c>
      <c r="J18" s="187">
        <f>'NB vs PL'!J9</f>
        <v>7.0420065331854076E-2</v>
      </c>
      <c r="K18" s="121">
        <f>'NB vs PL'!K9</f>
        <v>2.3091347480809224E-2</v>
      </c>
      <c r="L18" s="124">
        <f>'NB vs PL'!L9</f>
        <v>692755175.89717174</v>
      </c>
      <c r="M18" s="118">
        <f>'NB vs PL'!M9</f>
        <v>69149991.603147745</v>
      </c>
      <c r="N18" s="121">
        <f>'NB vs PL'!N9</f>
        <v>0.11088745466641947</v>
      </c>
      <c r="O18" s="125">
        <f>'NB vs PL'!O9</f>
        <v>246044330.01628</v>
      </c>
      <c r="P18" s="117">
        <f>'NB vs PL'!P9</f>
        <v>22198631.248508036</v>
      </c>
      <c r="Q18" s="121">
        <f>'NB vs PL'!Q9</f>
        <v>9.916934464547357E-2</v>
      </c>
    </row>
    <row r="19" spans="2:17" ht="15" thickBot="1">
      <c r="B19" s="343"/>
      <c r="C19" s="155" t="s">
        <v>13</v>
      </c>
      <c r="D19" s="130">
        <f>'NB vs PL'!D10</f>
        <v>50982912.765766792</v>
      </c>
      <c r="E19" s="119">
        <f>'NB vs PL'!E10</f>
        <v>4776083.058248125</v>
      </c>
      <c r="F19" s="126">
        <f>'NB vs PL'!F10</f>
        <v>0.10336314108714911</v>
      </c>
      <c r="G19" s="127">
        <f>'NB vs PL'!G10</f>
        <v>18.673946889533372</v>
      </c>
      <c r="H19" s="128">
        <f>'NB vs PL'!H10</f>
        <v>0.24226003727229539</v>
      </c>
      <c r="I19" s="188">
        <f>'NB vs PL'!I10</f>
        <v>1.8478480654422629</v>
      </c>
      <c r="J19" s="189">
        <f>'NB vs PL'!J10</f>
        <v>0.1187774373652537</v>
      </c>
      <c r="K19" s="126">
        <f>'NB vs PL'!K10</f>
        <v>6.8694381499818991E-2</v>
      </c>
      <c r="L19" s="129">
        <f>'NB vs PL'!L10</f>
        <v>94208676.724833816</v>
      </c>
      <c r="M19" s="120">
        <f>'NB vs PL'!M10</f>
        <v>14313804.661007106</v>
      </c>
      <c r="N19" s="126">
        <f>'NB vs PL'!N10</f>
        <v>0.17915798963382834</v>
      </c>
      <c r="O19" s="130">
        <f>'NB vs PL'!O10</f>
        <v>40185328.557792306</v>
      </c>
      <c r="P19" s="119">
        <f>'NB vs PL'!P10</f>
        <v>1117582.6179303303</v>
      </c>
      <c r="Q19" s="126">
        <f>'NB vs PL'!Q10</f>
        <v>2.8606273309206402E-2</v>
      </c>
    </row>
    <row r="20" spans="2:17">
      <c r="B20" s="344" t="s">
        <v>62</v>
      </c>
      <c r="C20" s="150" t="s">
        <v>70</v>
      </c>
      <c r="D20" s="116">
        <f>Package!D15</f>
        <v>134950145.34303388</v>
      </c>
      <c r="E20" s="110">
        <f>Package!E15</f>
        <v>5262931.081512183</v>
      </c>
      <c r="F20" s="112">
        <f>Package!F15</f>
        <v>4.0581726668129217E-2</v>
      </c>
      <c r="G20" s="113">
        <f>Package!G15</f>
        <v>49.429342306286379</v>
      </c>
      <c r="H20" s="114">
        <f>Package!H15</f>
        <v>-2.3022769617090404</v>
      </c>
      <c r="I20" s="182">
        <f>Package!I15</f>
        <v>3.0762801848889914</v>
      </c>
      <c r="J20" s="183">
        <f>Package!J15</f>
        <v>0.12805669998591807</v>
      </c>
      <c r="K20" s="112">
        <f>Package!K15</f>
        <v>4.343520789440021E-2</v>
      </c>
      <c r="L20" s="115">
        <f>Package!L15</f>
        <v>415144458.06666452</v>
      </c>
      <c r="M20" s="111">
        <f>Package!M15</f>
        <v>32797567.289189458</v>
      </c>
      <c r="N20" s="112">
        <f>Package!N15</f>
        <v>8.5779610297073289E-2</v>
      </c>
      <c r="O20" s="116">
        <f>Package!O15</f>
        <v>200326773.42440772</v>
      </c>
      <c r="P20" s="110">
        <f>Package!P15</f>
        <v>13242285.989655197</v>
      </c>
      <c r="Q20" s="112">
        <f>Package!Q15</f>
        <v>7.0782383784083483E-2</v>
      </c>
    </row>
    <row r="21" spans="2:17">
      <c r="B21" s="342"/>
      <c r="C21" s="151" t="s">
        <v>71</v>
      </c>
      <c r="D21" s="77">
        <f>Package!D16</f>
        <v>85163387.885841265</v>
      </c>
      <c r="E21" s="76">
        <f>Package!E16</f>
        <v>13014793.064093322</v>
      </c>
      <c r="F21" s="78">
        <f>Package!F16</f>
        <v>0.18038872546649012</v>
      </c>
      <c r="G21" s="95">
        <f>Package!G16</f>
        <v>31.193521437652816</v>
      </c>
      <c r="H21" s="81">
        <f>Package!H16</f>
        <v>2.4137866018577867</v>
      </c>
      <c r="I21" s="178">
        <f>Package!I16</f>
        <v>2.4231088204815467</v>
      </c>
      <c r="J21" s="179">
        <f>Package!J16</f>
        <v>4.1841618477477027E-2</v>
      </c>
      <c r="K21" s="78">
        <f>Package!K16</f>
        <v>1.7571156417164443E-2</v>
      </c>
      <c r="L21" s="79">
        <f>Package!L16</f>
        <v>206360156.36827329</v>
      </c>
      <c r="M21" s="80">
        <f>Package!M16</f>
        <v>34555073.848564237</v>
      </c>
      <c r="N21" s="78">
        <f>Package!N16</f>
        <v>0.20112952039471921</v>
      </c>
      <c r="O21" s="77">
        <f>Package!O16</f>
        <v>41652651.024095714</v>
      </c>
      <c r="P21" s="76">
        <f>Package!P16</f>
        <v>5941485.4627159834</v>
      </c>
      <c r="Q21" s="78">
        <f>Package!Q16</f>
        <v>0.16637612828693205</v>
      </c>
    </row>
    <row r="22" spans="2:17">
      <c r="B22" s="342"/>
      <c r="C22" s="151" t="s">
        <v>72</v>
      </c>
      <c r="D22" s="77">
        <f>Package!D17</f>
        <v>10185933.878194151</v>
      </c>
      <c r="E22" s="76">
        <f>Package!E17</f>
        <v>-40916.930244188756</v>
      </c>
      <c r="F22" s="78">
        <f>Package!F17</f>
        <v>-4.0009315683404252E-3</v>
      </c>
      <c r="G22" s="95">
        <f>Package!G17</f>
        <v>3.7308889967820078</v>
      </c>
      <c r="H22" s="81">
        <f>Package!H17</f>
        <v>-0.34855364793284105</v>
      </c>
      <c r="I22" s="178">
        <f>Package!I17</f>
        <v>2.4789413657176298</v>
      </c>
      <c r="J22" s="179">
        <f>Package!J17</f>
        <v>-2.8468923422613202E-2</v>
      </c>
      <c r="K22" s="78">
        <f>Package!K17</f>
        <v>-1.1353915051682591E-2</v>
      </c>
      <c r="L22" s="79">
        <f>Package!L17</f>
        <v>25250332.839120083</v>
      </c>
      <c r="M22" s="80">
        <f>Package!M17</f>
        <v>-392578.10346042365</v>
      </c>
      <c r="N22" s="78">
        <f>Package!N17</f>
        <v>-1.5309420382868498E-2</v>
      </c>
      <c r="O22" s="77">
        <f>Package!O17</f>
        <v>5956522.4998795986</v>
      </c>
      <c r="P22" s="76">
        <f>Package!P17</f>
        <v>88008.22618373204</v>
      </c>
      <c r="Q22" s="78">
        <f>Package!Q17</f>
        <v>1.4996679240980412E-2</v>
      </c>
    </row>
    <row r="23" spans="2:17" ht="15" thickBot="1">
      <c r="B23" s="345"/>
      <c r="C23" s="152" t="s">
        <v>73</v>
      </c>
      <c r="D23" s="144">
        <f>Package!D18</f>
        <v>37074347.31998571</v>
      </c>
      <c r="E23" s="138">
        <f>Package!E18</f>
        <v>3841700.3328088261</v>
      </c>
      <c r="F23" s="140">
        <f>Package!F18</f>
        <v>0.11560019080909145</v>
      </c>
      <c r="G23" s="141">
        <f>Package!G18</f>
        <v>13.579537834534991</v>
      </c>
      <c r="H23" s="142">
        <f>Package!H18</f>
        <v>0.32319139361671034</v>
      </c>
      <c r="I23" s="180">
        <f>Package!I18</f>
        <v>2.916770940668397</v>
      </c>
      <c r="J23" s="181">
        <f>Package!J18</f>
        <v>0.10823018193711986</v>
      </c>
      <c r="K23" s="140">
        <f>Package!K18</f>
        <v>3.8536090886575378E-2</v>
      </c>
      <c r="L23" s="143">
        <f>Package!L18</f>
        <v>108137378.90718159</v>
      </c>
      <c r="M23" s="139">
        <f>Package!M18</f>
        <v>14802135.32316713</v>
      </c>
      <c r="N23" s="140">
        <f>Package!N18</f>
        <v>0.15859106115519148</v>
      </c>
      <c r="O23" s="144">
        <f>Package!O18</f>
        <v>29448496.804931521</v>
      </c>
      <c r="P23" s="138">
        <f>Package!P18</f>
        <v>3829350.2272169366</v>
      </c>
      <c r="Q23" s="140">
        <f>Package!Q18</f>
        <v>0.14947220101968528</v>
      </c>
    </row>
    <row r="24" spans="2:17">
      <c r="B24" s="341" t="s">
        <v>81</v>
      </c>
      <c r="C24" s="156" t="s">
        <v>82</v>
      </c>
      <c r="D24" s="116">
        <f>Flavor!D42</f>
        <v>24030761.533078741</v>
      </c>
      <c r="E24" s="110">
        <f>Flavor!E42</f>
        <v>498959.54922376946</v>
      </c>
      <c r="F24" s="112">
        <f>Flavor!F42</f>
        <v>2.1203626886122134E-2</v>
      </c>
      <c r="G24" s="113">
        <f>Flavor!G42</f>
        <v>8.8019522667420631</v>
      </c>
      <c r="H24" s="114">
        <f>Flavor!H42</f>
        <v>-0.58477276895661312</v>
      </c>
      <c r="I24" s="182">
        <f>Flavor!I42</f>
        <v>2.9552258987637376</v>
      </c>
      <c r="J24" s="183">
        <f>Flavor!J42</f>
        <v>3.0913254585274608E-2</v>
      </c>
      <c r="K24" s="112">
        <f>Flavor!K42</f>
        <v>1.0571118189710243E-2</v>
      </c>
      <c r="L24" s="115">
        <f>Flavor!L42</f>
        <v>71016328.849569678</v>
      </c>
      <c r="M24" s="111">
        <f>Flavor!M42</f>
        <v>2201982.767878741</v>
      </c>
      <c r="N24" s="112">
        <f>Flavor!N42</f>
        <v>3.1998891121696071E-2</v>
      </c>
      <c r="O24" s="116">
        <f>Flavor!O42</f>
        <v>28711640.30697155</v>
      </c>
      <c r="P24" s="110">
        <f>Flavor!P42</f>
        <v>65695.59791322425</v>
      </c>
      <c r="Q24" s="112">
        <f>Flavor!Q42</f>
        <v>2.2933646832198978E-3</v>
      </c>
    </row>
    <row r="25" spans="2:17">
      <c r="B25" s="342"/>
      <c r="C25" s="151" t="s">
        <v>83</v>
      </c>
      <c r="D25" s="77">
        <f>Flavor!D43</f>
        <v>46949596.322004452</v>
      </c>
      <c r="E25" s="76">
        <f>Flavor!E43</f>
        <v>1271695.6518024281</v>
      </c>
      <c r="F25" s="78">
        <f>Flavor!F43</f>
        <v>2.7840501274000506E-2</v>
      </c>
      <c r="G25" s="95">
        <f>Flavor!G43</f>
        <v>17.196629628247486</v>
      </c>
      <c r="H25" s="81">
        <f>Flavor!H43</f>
        <v>-1.024069920954755</v>
      </c>
      <c r="I25" s="178">
        <f>Flavor!I43</f>
        <v>2.6204902754951127</v>
      </c>
      <c r="J25" s="179">
        <f>Flavor!J43</f>
        <v>9.2557681609937159E-2</v>
      </c>
      <c r="K25" s="78">
        <f>Flavor!K43</f>
        <v>3.6613983234293997E-2</v>
      </c>
      <c r="L25" s="79">
        <f>Flavor!L43</f>
        <v>123030960.60023378</v>
      </c>
      <c r="M25" s="80">
        <f>Flavor!M43</f>
        <v>7560306.6757805794</v>
      </c>
      <c r="N25" s="78">
        <f>Flavor!N43</f>
        <v>6.547383615517513E-2</v>
      </c>
      <c r="O25" s="77">
        <f>Flavor!O43</f>
        <v>35270309.126551032</v>
      </c>
      <c r="P25" s="76">
        <f>Flavor!P43</f>
        <v>2743877.6768148728</v>
      </c>
      <c r="Q25" s="78">
        <f>Flavor!Q43</f>
        <v>8.4358398831886922E-2</v>
      </c>
    </row>
    <row r="26" spans="2:17">
      <c r="B26" s="342"/>
      <c r="C26" s="151" t="s">
        <v>84</v>
      </c>
      <c r="D26" s="77">
        <f>Flavor!D44</f>
        <v>43334672.090970799</v>
      </c>
      <c r="E26" s="76">
        <f>Flavor!E44</f>
        <v>4629752.4389181137</v>
      </c>
      <c r="F26" s="78">
        <f>Flavor!F44</f>
        <v>0.11961663996562717</v>
      </c>
      <c r="G26" s="95">
        <f>Flavor!G44</f>
        <v>15.872560456088756</v>
      </c>
      <c r="H26" s="81">
        <f>Flavor!H44</f>
        <v>0.43335020980608263</v>
      </c>
      <c r="I26" s="178">
        <f>Flavor!I44</f>
        <v>2.9241515188827414</v>
      </c>
      <c r="J26" s="179">
        <f>Flavor!J44</f>
        <v>7.1213457486479115E-2</v>
      </c>
      <c r="K26" s="78">
        <f>Flavor!K44</f>
        <v>2.4961445342990163E-2</v>
      </c>
      <c r="L26" s="79">
        <f>Flavor!L44</f>
        <v>126717147.21509781</v>
      </c>
      <c r="M26" s="80">
        <f>Flavor!M44</f>
        <v>16294408.776472524</v>
      </c>
      <c r="N26" s="78">
        <f>Flavor!N44</f>
        <v>0.14756388952923147</v>
      </c>
      <c r="O26" s="77">
        <f>Flavor!O44</f>
        <v>38084850.318858981</v>
      </c>
      <c r="P26" s="76">
        <f>Flavor!P44</f>
        <v>3743390.8799860626</v>
      </c>
      <c r="Q26" s="78">
        <f>Flavor!Q44</f>
        <v>0.10900500273289841</v>
      </c>
    </row>
    <row r="27" spans="2:17">
      <c r="B27" s="342"/>
      <c r="C27" s="151" t="s">
        <v>85</v>
      </c>
      <c r="D27" s="77">
        <f>Flavor!D45</f>
        <v>6854952.0369255878</v>
      </c>
      <c r="E27" s="76">
        <f>Flavor!E45</f>
        <v>-1112263.416976288</v>
      </c>
      <c r="F27" s="78">
        <f>Flavor!F45</f>
        <v>-0.13960503809791744</v>
      </c>
      <c r="G27" s="95">
        <f>Flavor!G45</f>
        <v>2.5108218287951662</v>
      </c>
      <c r="H27" s="81">
        <f>Flavor!H45</f>
        <v>-0.66726291020002026</v>
      </c>
      <c r="I27" s="178">
        <f>Flavor!I45</f>
        <v>3.0517576488174698</v>
      </c>
      <c r="J27" s="179">
        <f>Flavor!J45</f>
        <v>0.58492827810277381</v>
      </c>
      <c r="K27" s="78">
        <f>Flavor!K45</f>
        <v>0.23711744518969585</v>
      </c>
      <c r="L27" s="79">
        <f>Flavor!L45</f>
        <v>20919652.310964558</v>
      </c>
      <c r="M27" s="80">
        <f>Flavor!M45</f>
        <v>1265891.2264673933</v>
      </c>
      <c r="N27" s="78">
        <f>Flavor!N45</f>
        <v>6.4409617122390128E-2</v>
      </c>
      <c r="O27" s="77">
        <f>Flavor!O45</f>
        <v>7740628.7398980856</v>
      </c>
      <c r="P27" s="76">
        <f>Flavor!P45</f>
        <v>1414457.1514061177</v>
      </c>
      <c r="Q27" s="78">
        <f>Flavor!Q45</f>
        <v>0.22358817360869213</v>
      </c>
    </row>
    <row r="28" spans="2:17">
      <c r="B28" s="342"/>
      <c r="C28" s="151" t="s">
        <v>86</v>
      </c>
      <c r="D28" s="77">
        <f>Flavor!D46</f>
        <v>50777047.456967823</v>
      </c>
      <c r="E28" s="76">
        <f>Flavor!E46</f>
        <v>8758973.2995136976</v>
      </c>
      <c r="F28" s="78">
        <f>Flavor!F46</f>
        <v>0.20845727642564577</v>
      </c>
      <c r="G28" s="95">
        <f>Flavor!G46</f>
        <v>18.598542844641472</v>
      </c>
      <c r="H28" s="81">
        <f>Flavor!H46</f>
        <v>1.8377308627872146</v>
      </c>
      <c r="I28" s="178">
        <f>Flavor!I46</f>
        <v>2.6206725626293497</v>
      </c>
      <c r="J28" s="179">
        <f>Flavor!J46</f>
        <v>2.687286309874759E-2</v>
      </c>
      <c r="K28" s="78">
        <f>Flavor!K46</f>
        <v>1.036042339877314E-2</v>
      </c>
      <c r="L28" s="79">
        <f>Flavor!L46</f>
        <v>133070015.08180398</v>
      </c>
      <c r="M28" s="80">
        <f>Flavor!M46</f>
        <v>24083546.957344919</v>
      </c>
      <c r="N28" s="78">
        <f>Flavor!N46</f>
        <v>0.22097740546874386</v>
      </c>
      <c r="O28" s="77">
        <f>Flavor!O46</f>
        <v>31513668.56473279</v>
      </c>
      <c r="P28" s="76">
        <f>Flavor!P46</f>
        <v>4495247.1567676216</v>
      </c>
      <c r="Q28" s="78">
        <f>Flavor!Q46</f>
        <v>0.16637712059085732</v>
      </c>
    </row>
    <row r="29" spans="2:17">
      <c r="B29" s="342"/>
      <c r="C29" s="151" t="s">
        <v>87</v>
      </c>
      <c r="D29" s="77">
        <f>Flavor!D47</f>
        <v>9852594.6526148114</v>
      </c>
      <c r="E29" s="76">
        <f>Flavor!E47</f>
        <v>523183.51286780462</v>
      </c>
      <c r="F29" s="78">
        <f>Flavor!F47</f>
        <v>5.6078942714705163E-2</v>
      </c>
      <c r="G29" s="95">
        <f>Flavor!G47</f>
        <v>3.6087939916718534</v>
      </c>
      <c r="H29" s="81">
        <f>Flavor!H47</f>
        <v>-0.11266419388794358</v>
      </c>
      <c r="I29" s="178">
        <f>Flavor!I47</f>
        <v>2.9683424647912044</v>
      </c>
      <c r="J29" s="179">
        <f>Flavor!J47</f>
        <v>0.1544753510840251</v>
      </c>
      <c r="K29" s="78">
        <f>Flavor!K47</f>
        <v>5.4897884243193279E-2</v>
      </c>
      <c r="L29" s="79">
        <f>Flavor!L47</f>
        <v>29245875.095731288</v>
      </c>
      <c r="M29" s="80">
        <f>Flavor!M47</f>
        <v>2994151.8993437737</v>
      </c>
      <c r="N29" s="78">
        <f>Flavor!N47</f>
        <v>0.11405544226353101</v>
      </c>
      <c r="O29" s="77">
        <f>Flavor!O47</f>
        <v>17702513.974040747</v>
      </c>
      <c r="P29" s="76">
        <f>Flavor!P47</f>
        <v>1443474.407971397</v>
      </c>
      <c r="Q29" s="78">
        <f>Flavor!Q47</f>
        <v>8.8779807817415832E-2</v>
      </c>
    </row>
    <row r="30" spans="2:17">
      <c r="B30" s="342"/>
      <c r="C30" s="151" t="s">
        <v>88</v>
      </c>
      <c r="D30" s="77">
        <f>Flavor!D48</f>
        <v>933402.00142866524</v>
      </c>
      <c r="E30" s="76">
        <f>Flavor!E48</f>
        <v>122166.44151850208</v>
      </c>
      <c r="F30" s="78">
        <f>Flavor!F48</f>
        <v>0.15059305527981401</v>
      </c>
      <c r="G30" s="95">
        <f>Flavor!G48</f>
        <v>0.34188512298902757</v>
      </c>
      <c r="H30" s="81">
        <f>Flavor!H48</f>
        <v>1.8287077022031029E-2</v>
      </c>
      <c r="I30" s="178">
        <f>Flavor!I48</f>
        <v>3.789914123487689</v>
      </c>
      <c r="J30" s="179">
        <f>Flavor!J48</f>
        <v>0.29582684132931503</v>
      </c>
      <c r="K30" s="78">
        <f>Flavor!K48</f>
        <v>8.4664983281864767E-2</v>
      </c>
      <c r="L30" s="79">
        <f>Flavor!L48</f>
        <v>3537513.4281061743</v>
      </c>
      <c r="M30" s="80">
        <f>Flavor!M48</f>
        <v>702985.57538944576</v>
      </c>
      <c r="N30" s="78">
        <f>Flavor!N48</f>
        <v>0.24800799706930921</v>
      </c>
      <c r="O30" s="77">
        <f>Flavor!O48</f>
        <v>1758524.3495942354</v>
      </c>
      <c r="P30" s="76">
        <f>Flavor!P48</f>
        <v>301444.3050712347</v>
      </c>
      <c r="Q30" s="78">
        <f>Flavor!Q48</f>
        <v>0.20688246071609434</v>
      </c>
    </row>
    <row r="31" spans="2:17">
      <c r="B31" s="342"/>
      <c r="C31" s="151" t="s">
        <v>89</v>
      </c>
      <c r="D31" s="77">
        <f>Flavor!D49</f>
        <v>6180666.8767863698</v>
      </c>
      <c r="E31" s="76">
        <f>Flavor!E49</f>
        <v>-507510.65699568484</v>
      </c>
      <c r="F31" s="78">
        <f>Flavor!F49</f>
        <v>-7.5881756193259403E-2</v>
      </c>
      <c r="G31" s="95">
        <f>Flavor!G49</f>
        <v>2.2638456443097823</v>
      </c>
      <c r="H31" s="81">
        <f>Flavor!H49</f>
        <v>-0.40403688940448568</v>
      </c>
      <c r="I31" s="178">
        <f>Flavor!I49</f>
        <v>3.2701138296447292</v>
      </c>
      <c r="J31" s="179">
        <f>Flavor!J49</f>
        <v>0.12999525241993792</v>
      </c>
      <c r="K31" s="78">
        <f>Flavor!K49</f>
        <v>4.13981985784838E-2</v>
      </c>
      <c r="L31" s="79">
        <f>Flavor!L49</f>
        <v>20211484.230206203</v>
      </c>
      <c r="M31" s="80">
        <f>Flavor!M49</f>
        <v>-790186.2914003171</v>
      </c>
      <c r="N31" s="78">
        <f>Flavor!N49</f>
        <v>-3.7624925626148331E-2</v>
      </c>
      <c r="O31" s="77">
        <f>Flavor!O49</f>
        <v>11778800.329584599</v>
      </c>
      <c r="P31" s="76">
        <f>Flavor!P49</f>
        <v>-738174.11546608806</v>
      </c>
      <c r="Q31" s="78">
        <f>Flavor!Q49</f>
        <v>-5.8973845373469475E-2</v>
      </c>
    </row>
    <row r="32" spans="2:17">
      <c r="B32" s="342"/>
      <c r="C32" s="151" t="s">
        <v>90</v>
      </c>
      <c r="D32" s="77">
        <f>Flavor!D50</f>
        <v>2638654.9395776079</v>
      </c>
      <c r="E32" s="76">
        <f>Flavor!E50</f>
        <v>-455873.09950420307</v>
      </c>
      <c r="F32" s="78">
        <f>Flavor!F50</f>
        <v>-0.1473158729689413</v>
      </c>
      <c r="G32" s="95">
        <f>Flavor!G50</f>
        <v>0.9664826807338267</v>
      </c>
      <c r="H32" s="81">
        <f>Flavor!H50</f>
        <v>-0.26790998660418963</v>
      </c>
      <c r="I32" s="178">
        <f>Flavor!I50</f>
        <v>2.597334847456529</v>
      </c>
      <c r="J32" s="179">
        <f>Flavor!J50</f>
        <v>8.3094364364582063E-3</v>
      </c>
      <c r="K32" s="78">
        <f>Flavor!K50</f>
        <v>3.2094843106172158E-3</v>
      </c>
      <c r="L32" s="79">
        <f>Flavor!L50</f>
        <v>6853470.4249782227</v>
      </c>
      <c r="M32" s="80">
        <f>Flavor!M50</f>
        <v>-1158341.3033186961</v>
      </c>
      <c r="N32" s="78">
        <f>Flavor!N50</f>
        <v>-0.14457919664132274</v>
      </c>
      <c r="O32" s="77">
        <f>Flavor!O50</f>
        <v>2017787.8506513834</v>
      </c>
      <c r="P32" s="76">
        <f>Flavor!P50</f>
        <v>-287612.24114945158</v>
      </c>
      <c r="Q32" s="78">
        <f>Flavor!Q50</f>
        <v>-0.12475589038637837</v>
      </c>
    </row>
    <row r="33" spans="2:17">
      <c r="B33" s="342"/>
      <c r="C33" s="151" t="s">
        <v>91</v>
      </c>
      <c r="D33" s="77">
        <f>Flavor!D51</f>
        <v>2886498.3059752006</v>
      </c>
      <c r="E33" s="76">
        <f>Flavor!E51</f>
        <v>-131207.2776491954</v>
      </c>
      <c r="F33" s="78">
        <f>Flavor!F51</f>
        <v>-4.3479151299978619E-2</v>
      </c>
      <c r="G33" s="95">
        <f>Flavor!G51</f>
        <v>1.0572623873052309</v>
      </c>
      <c r="H33" s="81">
        <f>Flavor!H51</f>
        <v>-0.14648616419156291</v>
      </c>
      <c r="I33" s="178">
        <f>Flavor!I51</f>
        <v>3.3154578571113622</v>
      </c>
      <c r="J33" s="179">
        <f>Flavor!J51</f>
        <v>8.8397603369290589E-2</v>
      </c>
      <c r="K33" s="78">
        <f>Flavor!K51</f>
        <v>2.7392610121483005E-2</v>
      </c>
      <c r="L33" s="79">
        <f>Flavor!L51</f>
        <v>9570063.4880841151</v>
      </c>
      <c r="M33" s="80">
        <f>Flavor!M51</f>
        <v>-168254.25832569413</v>
      </c>
      <c r="N33" s="78">
        <f>Flavor!N51</f>
        <v>-1.7277548618468915E-2</v>
      </c>
      <c r="O33" s="77">
        <f>Flavor!O51</f>
        <v>6203332.6111447811</v>
      </c>
      <c r="P33" s="76">
        <f>Flavor!P51</f>
        <v>-312304.7712719189</v>
      </c>
      <c r="Q33" s="78">
        <f>Flavor!Q51</f>
        <v>-4.7931576443267732E-2</v>
      </c>
    </row>
    <row r="34" spans="2:17">
      <c r="B34" s="342"/>
      <c r="C34" s="151" t="s">
        <v>92</v>
      </c>
      <c r="D34" s="77">
        <f>Flavor!D52</f>
        <v>682562.06935140118</v>
      </c>
      <c r="E34" s="76">
        <f>Flavor!E52</f>
        <v>164075.86538628465</v>
      </c>
      <c r="F34" s="78">
        <f>Flavor!F52</f>
        <v>0.31645174766756878</v>
      </c>
      <c r="G34" s="95">
        <f>Flavor!G52</f>
        <v>0.25000783871329979</v>
      </c>
      <c r="H34" s="81">
        <f>Flavor!H52</f>
        <v>4.3186132718881193E-2</v>
      </c>
      <c r="I34" s="178">
        <f>Flavor!I52</f>
        <v>3.4071846848446983</v>
      </c>
      <c r="J34" s="179">
        <f>Flavor!J52</f>
        <v>0.19598305128161586</v>
      </c>
      <c r="K34" s="78">
        <f>Flavor!K52</f>
        <v>6.1031063647086263E-2</v>
      </c>
      <c r="L34" s="79">
        <f>Flavor!L52</f>
        <v>2325615.0291499989</v>
      </c>
      <c r="M34" s="80">
        <f>Flavor!M52</f>
        <v>660651.28399729519</v>
      </c>
      <c r="N34" s="78">
        <f>Flavor!N52</f>
        <v>0.3967961980677861</v>
      </c>
      <c r="O34" s="77">
        <f>Flavor!O52</f>
        <v>1180002.8756734729</v>
      </c>
      <c r="P34" s="76">
        <f>Flavor!P52</f>
        <v>415172.1962928928</v>
      </c>
      <c r="Q34" s="78">
        <f>Flavor!Q52</f>
        <v>0.5428288998934141</v>
      </c>
    </row>
    <row r="35" spans="2:17">
      <c r="B35" s="342"/>
      <c r="C35" s="151" t="s">
        <v>93</v>
      </c>
      <c r="D35" s="77">
        <f>Flavor!D53</f>
        <v>2667269.3350035655</v>
      </c>
      <c r="E35" s="76">
        <f>Flavor!E53</f>
        <v>-57054.590920750517</v>
      </c>
      <c r="F35" s="78">
        <f>Flavor!F53</f>
        <v>-2.0942660444239529E-2</v>
      </c>
      <c r="G35" s="95">
        <f>Flavor!G53</f>
        <v>0.97696351973405016</v>
      </c>
      <c r="H35" s="81">
        <f>Flavor!H53</f>
        <v>-0.10975646959663565</v>
      </c>
      <c r="I35" s="178">
        <f>Flavor!I53</f>
        <v>2.8579523050354574</v>
      </c>
      <c r="J35" s="179">
        <f>Flavor!J53</f>
        <v>0.23625064300096366</v>
      </c>
      <c r="K35" s="78">
        <f>Flavor!K53</f>
        <v>9.0113473406286948E-2</v>
      </c>
      <c r="L35" s="79">
        <f>Flavor!L53</f>
        <v>7622928.5441238321</v>
      </c>
      <c r="M35" s="80">
        <f>Flavor!M53</f>
        <v>480563.9796077162</v>
      </c>
      <c r="N35" s="78">
        <f>Flavor!N53</f>
        <v>6.7283597087048674E-2</v>
      </c>
      <c r="O35" s="77">
        <f>Flavor!O53</f>
        <v>3994539.350556612</v>
      </c>
      <c r="P35" s="76">
        <f>Flavor!P53</f>
        <v>191870.25858739903</v>
      </c>
      <c r="Q35" s="78">
        <f>Flavor!Q53</f>
        <v>5.0456732875496929E-2</v>
      </c>
    </row>
    <row r="36" spans="2:17" ht="15" thickBot="1">
      <c r="B36" s="343"/>
      <c r="C36" s="157" t="s">
        <v>94</v>
      </c>
      <c r="D36" s="144">
        <f>Flavor!D54</f>
        <v>1511735.3545266213</v>
      </c>
      <c r="E36" s="138">
        <f>Flavor!E54</f>
        <v>241751.43698149128</v>
      </c>
      <c r="F36" s="140">
        <f>Flavor!F54</f>
        <v>0.19035787275857408</v>
      </c>
      <c r="G36" s="141">
        <f>Flavor!G54</f>
        <v>0.5537162196118286</v>
      </c>
      <c r="H36" s="142">
        <f>Flavor!H54</f>
        <v>4.7125613336351901E-2</v>
      </c>
      <c r="I36" s="180">
        <f>Flavor!I54</f>
        <v>2.9023288673922409</v>
      </c>
      <c r="J36" s="181">
        <f>Flavor!J54</f>
        <v>0.34235448315911388</v>
      </c>
      <c r="K36" s="140">
        <f>Flavor!K54</f>
        <v>0.13373355814326654</v>
      </c>
      <c r="L36" s="143">
        <f>Flavor!L54</f>
        <v>4387553.1593000563</v>
      </c>
      <c r="M36" s="139">
        <f>Flavor!M54</f>
        <v>1136426.8619964877</v>
      </c>
      <c r="N36" s="140">
        <f>Flavor!N54</f>
        <v>0.34954866654642786</v>
      </c>
      <c r="O36" s="144">
        <f>Flavor!O54</f>
        <v>3736098.8574186563</v>
      </c>
      <c r="P36" s="138">
        <f>Flavor!P54</f>
        <v>806982.53900346207</v>
      </c>
      <c r="Q36" s="140">
        <f>Flavor!Q54</f>
        <v>0.27550375310465036</v>
      </c>
    </row>
    <row r="37" spans="2:17">
      <c r="B37" s="344" t="s">
        <v>95</v>
      </c>
      <c r="C37" s="221" t="s">
        <v>144</v>
      </c>
      <c r="D37" s="116">
        <f>Fat!D15</f>
        <v>63523714.144805647</v>
      </c>
      <c r="E37" s="110">
        <f>Fat!E15</f>
        <v>7262422.551889725</v>
      </c>
      <c r="F37" s="112">
        <f>Fat!F15</f>
        <v>0.12908382204300772</v>
      </c>
      <c r="G37" s="113">
        <f>Fat!G15</f>
        <v>23.267373318115272</v>
      </c>
      <c r="H37" s="114">
        <f>Fat!H15</f>
        <v>0.82500895102173644</v>
      </c>
      <c r="I37" s="182">
        <f>Fat!I15</f>
        <v>3.1383641443683739</v>
      </c>
      <c r="J37" s="183">
        <f>Fat!J15</f>
        <v>3.428690360311526E-2</v>
      </c>
      <c r="K37" s="112">
        <f>Fat!K15</f>
        <v>1.1045763666197429E-2</v>
      </c>
      <c r="L37" s="115">
        <f>Fat!L15</f>
        <v>199360546.78916416</v>
      </c>
      <c r="M37" s="111">
        <f>Fat!M15</f>
        <v>24721152.019536048</v>
      </c>
      <c r="N37" s="112">
        <f>Fat!N15</f>
        <v>0.1415554151006217</v>
      </c>
      <c r="O37" s="116">
        <f>Fat!O15</f>
        <v>63485263.459491968</v>
      </c>
      <c r="P37" s="110">
        <f>Fat!P15</f>
        <v>8338815.2880486846</v>
      </c>
      <c r="Q37" s="112">
        <f>Fat!Q15</f>
        <v>0.15121219161974619</v>
      </c>
    </row>
    <row r="38" spans="2:17">
      <c r="B38" s="342"/>
      <c r="C38" s="222" t="s">
        <v>97</v>
      </c>
      <c r="D38" s="77">
        <f>Fat!D16</f>
        <v>5594141.1922252271</v>
      </c>
      <c r="E38" s="76">
        <f>Fat!E16</f>
        <v>848134.32159197796</v>
      </c>
      <c r="F38" s="78">
        <f>Fat!F16</f>
        <v>0.17870482380460889</v>
      </c>
      <c r="G38" s="95">
        <f>Fat!G16</f>
        <v>2.0490138724735463</v>
      </c>
      <c r="H38" s="81">
        <f>Fat!H16</f>
        <v>0.1558540735454319</v>
      </c>
      <c r="I38" s="178">
        <f>Fat!I16</f>
        <v>3.5072881374444171</v>
      </c>
      <c r="J38" s="179">
        <f>Fat!J16</f>
        <v>0.16378577932860727</v>
      </c>
      <c r="K38" s="78">
        <f>Fat!K16</f>
        <v>4.898629095656052E-2</v>
      </c>
      <c r="L38" s="79">
        <f>Fat!L16</f>
        <v>19620265.042680707</v>
      </c>
      <c r="M38" s="80">
        <f>Fat!M16</f>
        <v>3751979.8790846039</v>
      </c>
      <c r="N38" s="78">
        <f>Fat!N16</f>
        <v>0.23644520125540286</v>
      </c>
      <c r="O38" s="77">
        <f>Fat!O16</f>
        <v>7833382.3732107282</v>
      </c>
      <c r="P38" s="76">
        <f>Fat!P16</f>
        <v>1956040.625824444</v>
      </c>
      <c r="Q38" s="78">
        <f>Fat!Q16</f>
        <v>0.3328104285741621</v>
      </c>
    </row>
    <row r="39" spans="2:17">
      <c r="B39" s="342"/>
      <c r="C39" s="222" t="s">
        <v>59</v>
      </c>
      <c r="D39" s="77">
        <f>Fat!D17</f>
        <v>107887837.93313119</v>
      </c>
      <c r="E39" s="76">
        <f>Fat!E17</f>
        <v>4230684.0068439394</v>
      </c>
      <c r="F39" s="78">
        <f>Fat!F17</f>
        <v>4.0814201881835058E-2</v>
      </c>
      <c r="G39" s="95">
        <f>Fat!G17</f>
        <v>39.516999839653522</v>
      </c>
      <c r="H39" s="81">
        <f>Fat!H17</f>
        <v>-1.8313508967976375</v>
      </c>
      <c r="I39" s="178">
        <f>Fat!I17</f>
        <v>2.735853741763246</v>
      </c>
      <c r="J39" s="179">
        <f>Fat!J17</f>
        <v>9.7279065492064554E-2</v>
      </c>
      <c r="K39" s="78">
        <f>Fat!K17</f>
        <v>3.6868035749338265E-2</v>
      </c>
      <c r="L39" s="79">
        <f>Fat!L17</f>
        <v>295165345.10010362</v>
      </c>
      <c r="M39" s="80">
        <f>Fat!M17</f>
        <v>21658203.735858202</v>
      </c>
      <c r="N39" s="78">
        <f>Fat!N17</f>
        <v>7.9186977085233423E-2</v>
      </c>
      <c r="O39" s="77">
        <f>Fat!O17</f>
        <v>119472887.09147495</v>
      </c>
      <c r="P39" s="76">
        <f>Fat!P17</f>
        <v>6369886.5038572848</v>
      </c>
      <c r="Q39" s="78">
        <f>Fat!Q17</f>
        <v>5.6319341403526388E-2</v>
      </c>
    </row>
    <row r="40" spans="2:17" ht="15" thickBot="1">
      <c r="B40" s="345"/>
      <c r="C40" s="223" t="s">
        <v>15</v>
      </c>
      <c r="D40" s="109">
        <f>Fat!D18</f>
        <v>95919081.794366822</v>
      </c>
      <c r="E40" s="103">
        <f>Fat!E18</f>
        <v>10005260.160716698</v>
      </c>
      <c r="F40" s="105">
        <f>Fat!F18</f>
        <v>0.11645693289469394</v>
      </c>
      <c r="G40" s="106">
        <f>Fat!G18</f>
        <v>35.133101306905566</v>
      </c>
      <c r="H40" s="107">
        <f>Fat!H18</f>
        <v>0.86248229547435784</v>
      </c>
      <c r="I40" s="190">
        <f>Fat!I18</f>
        <v>2.8390702856811822</v>
      </c>
      <c r="J40" s="191">
        <f>Fat!J18</f>
        <v>5.8765560930550631E-2</v>
      </c>
      <c r="K40" s="105">
        <f>Fat!K18</f>
        <v>2.1136374156189436E-2</v>
      </c>
      <c r="L40" s="108">
        <f>Fat!L18</f>
        <v>272321014.95220971</v>
      </c>
      <c r="M40" s="104">
        <f>Fat!M18</f>
        <v>33454410.742789239</v>
      </c>
      <c r="N40" s="105">
        <f>Fat!N18</f>
        <v>0.14005478435762792</v>
      </c>
      <c r="O40" s="109">
        <f>Fat!O18</f>
        <v>95334004.845283091</v>
      </c>
      <c r="P40" s="103">
        <f>Fat!P18</f>
        <v>6734100.1138523817</v>
      </c>
      <c r="Q40" s="105">
        <f>Fat!Q18</f>
        <v>7.6005726352248185E-2</v>
      </c>
    </row>
    <row r="41" spans="2:17" ht="15" hidden="1" thickBot="1">
      <c r="B41" s="341" t="s">
        <v>98</v>
      </c>
      <c r="C41" s="154" t="s">
        <v>99</v>
      </c>
      <c r="D41" s="125">
        <f>Organic!D6</f>
        <v>20688714.267596606</v>
      </c>
      <c r="E41" s="117">
        <f>Organic!E6</f>
        <v>2757315.0240370296</v>
      </c>
      <c r="F41" s="121">
        <f>Organic!F6</f>
        <v>0.15377020981936895</v>
      </c>
      <c r="G41" s="122">
        <f>Organic!G6</f>
        <v>7.5778320713218221</v>
      </c>
      <c r="H41" s="123">
        <f>Organic!H6</f>
        <v>0.42508132490170603</v>
      </c>
      <c r="I41" s="186">
        <f>Organic!I6</f>
        <v>3.1515457841306174</v>
      </c>
      <c r="J41" s="187">
        <f>Organic!J6</f>
        <v>5.9222333772943614E-2</v>
      </c>
      <c r="K41" s="121">
        <f>Organic!K6</f>
        <v>1.9151403377966059E-2</v>
      </c>
      <c r="L41" s="124">
        <f>Organic!L6</f>
        <v>65201430.229127035</v>
      </c>
      <c r="M41" s="118">
        <f>Organic!M6</f>
        <v>9751743.8505419046</v>
      </c>
      <c r="N41" s="121">
        <f>Organic!N6</f>
        <v>0.1758665285131002</v>
      </c>
      <c r="O41" s="125">
        <f>Organic!O6</f>
        <v>11635557.53587091</v>
      </c>
      <c r="P41" s="117">
        <f>Organic!P6</f>
        <v>1479555.1966588181</v>
      </c>
      <c r="Q41" s="121">
        <f>Organic!Q6</f>
        <v>0.14568283338674407</v>
      </c>
    </row>
    <row r="42" spans="2:17" hidden="1">
      <c r="B42" s="342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63</v>
      </c>
      <c r="C44" s="150" t="s">
        <v>102</v>
      </c>
      <c r="D44" s="116">
        <f>Size!D24</f>
        <v>50398542.529657692</v>
      </c>
      <c r="E44" s="110">
        <f>Size!E24</f>
        <v>3337649.3318930641</v>
      </c>
      <c r="F44" s="112">
        <f>Size!F24</f>
        <v>7.0921929124192679E-2</v>
      </c>
      <c r="G44" s="113">
        <f>Size!G24</f>
        <v>18.45990461221075</v>
      </c>
      <c r="H44" s="114">
        <f>Size!H24</f>
        <v>-0.31246414581633886</v>
      </c>
      <c r="I44" s="182">
        <f>Size!I24</f>
        <v>3.6228204859327375</v>
      </c>
      <c r="J44" s="183">
        <f>Size!J24</f>
        <v>0.12215094356316225</v>
      </c>
      <c r="K44" s="112">
        <f>Size!K24</f>
        <v>3.4893594520915346E-2</v>
      </c>
      <c r="L44" s="115">
        <f>Size!L24</f>
        <v>182584872.33759621</v>
      </c>
      <c r="M44" s="111">
        <f>Size!M24</f>
        <v>17840236.883474052</v>
      </c>
      <c r="N44" s="112">
        <f>Size!N24</f>
        <v>0.10829024468260864</v>
      </c>
      <c r="O44" s="116">
        <f>Size!O24</f>
        <v>150662281.72452509</v>
      </c>
      <c r="P44" s="110">
        <f>Size!P24</f>
        <v>11076232.402387232</v>
      </c>
      <c r="Q44" s="112">
        <f>Size!Q24</f>
        <v>7.9350568743624297E-2</v>
      </c>
    </row>
    <row r="45" spans="2:17">
      <c r="B45" s="342"/>
      <c r="C45" s="151" t="s">
        <v>103</v>
      </c>
      <c r="D45" s="77">
        <f>Size!D25</f>
        <v>41149132.704068542</v>
      </c>
      <c r="E45" s="76">
        <f>Size!E25</f>
        <v>-652206.05265124142</v>
      </c>
      <c r="F45" s="78">
        <f>Size!F25</f>
        <v>-1.5602515901393131E-2</v>
      </c>
      <c r="G45" s="95">
        <f>Size!G25</f>
        <v>15.072044278766693</v>
      </c>
      <c r="H45" s="81">
        <f>Size!H25</f>
        <v>-1.6023129720138094</v>
      </c>
      <c r="I45" s="178">
        <f>Size!I25</f>
        <v>3.0221590508284963</v>
      </c>
      <c r="J45" s="179">
        <f>Size!J25</f>
        <v>2.0996911720274625E-2</v>
      </c>
      <c r="K45" s="78">
        <f>Size!K25</f>
        <v>6.9962603641647095E-3</v>
      </c>
      <c r="L45" s="79">
        <f>Size!L25</f>
        <v>124359223.83534363</v>
      </c>
      <c r="M45" s="80">
        <f>Size!M25</f>
        <v>-1093371.4053609222</v>
      </c>
      <c r="N45" s="78">
        <f>Size!N25</f>
        <v>-8.7154148008104747E-3</v>
      </c>
      <c r="O45" s="77">
        <f>Size!O25</f>
        <v>24981400.753058553</v>
      </c>
      <c r="P45" s="76">
        <f>Size!P25</f>
        <v>-816518.3463450484</v>
      </c>
      <c r="Q45" s="78">
        <f>Size!Q25</f>
        <v>-3.1650550697475625E-2</v>
      </c>
    </row>
    <row r="46" spans="2:17">
      <c r="B46" s="342"/>
      <c r="C46" s="151" t="s">
        <v>104</v>
      </c>
      <c r="D46" s="77">
        <f>Size!D26</f>
        <v>63885069.243523329</v>
      </c>
      <c r="E46" s="76">
        <f>Size!E26</f>
        <v>1813787.4638219401</v>
      </c>
      <c r="F46" s="78">
        <f>Size!F26</f>
        <v>2.9221040903574295E-2</v>
      </c>
      <c r="G46" s="95">
        <f>Size!G26</f>
        <v>23.399729936355552</v>
      </c>
      <c r="H46" s="81">
        <f>Size!H26</f>
        <v>-1.360212165791161</v>
      </c>
      <c r="I46" s="178">
        <f>Size!I26</f>
        <v>2.7235206615195922</v>
      </c>
      <c r="J46" s="179">
        <f>Size!J26</f>
        <v>0.13753861126861811</v>
      </c>
      <c r="K46" s="78">
        <f>Size!K26</f>
        <v>5.3186220397496473E-2</v>
      </c>
      <c r="L46" s="79">
        <f>Size!L26</f>
        <v>173992306.04734561</v>
      </c>
      <c r="M46" s="80">
        <f>Size!M26</f>
        <v>13477085.52896747</v>
      </c>
      <c r="N46" s="78">
        <f>Size!N26</f>
        <v>8.3961418022812456E-2</v>
      </c>
      <c r="O46" s="77">
        <f>Size!O26</f>
        <v>33780829.287935376</v>
      </c>
      <c r="P46" s="76">
        <f>Size!P26</f>
        <v>859600.40098780766</v>
      </c>
      <c r="Q46" s="78">
        <f>Size!Q26</f>
        <v>2.6110823625074865E-2</v>
      </c>
    </row>
    <row r="47" spans="2:17">
      <c r="B47" s="342"/>
      <c r="C47" s="151" t="s">
        <v>105</v>
      </c>
      <c r="D47" s="77">
        <f>Size!D27</f>
        <v>69174570.416404843</v>
      </c>
      <c r="E47" s="76">
        <f>Size!E27</f>
        <v>10629487.030711494</v>
      </c>
      <c r="F47" s="78">
        <f>Size!F27</f>
        <v>0.1815607121213704</v>
      </c>
      <c r="G47" s="95">
        <f>Size!G27</f>
        <v>25.337160707098768</v>
      </c>
      <c r="H47" s="81">
        <f>Size!H27</f>
        <v>1.983802544787391</v>
      </c>
      <c r="I47" s="178">
        <f>Size!I27</f>
        <v>2.3739074375424254</v>
      </c>
      <c r="J47" s="179">
        <f>Size!J27</f>
        <v>4.8006258997482565E-2</v>
      </c>
      <c r="K47" s="78">
        <f>Size!K27</f>
        <v>2.0639853249274646E-2</v>
      </c>
      <c r="L47" s="79">
        <f>Size!L27</f>
        <v>164214027.2003057</v>
      </c>
      <c r="M47" s="80">
        <f>Size!M27</f>
        <v>28043948.755509585</v>
      </c>
      <c r="N47" s="78">
        <f>Size!N27</f>
        <v>0.20594795182466397</v>
      </c>
      <c r="O47" s="77">
        <f>Size!O27</f>
        <v>34345231.26876235</v>
      </c>
      <c r="P47" s="76">
        <f>Size!P27</f>
        <v>5132783.3664824404</v>
      </c>
      <c r="Q47" s="78">
        <f>Size!Q27</f>
        <v>0.17570534943365182</v>
      </c>
    </row>
    <row r="48" spans="2:17">
      <c r="B48" s="342"/>
      <c r="C48" s="151" t="s">
        <v>106</v>
      </c>
      <c r="D48" s="77">
        <f>Size!D28</f>
        <v>62751113.699229933</v>
      </c>
      <c r="E48" s="76">
        <f>Size!E28</f>
        <v>6027040.8313339427</v>
      </c>
      <c r="F48" s="78">
        <f>Size!F28</f>
        <v>0.10625190552466579</v>
      </c>
      <c r="G48" s="95">
        <f>Size!G28</f>
        <v>22.984386354349677</v>
      </c>
      <c r="H48" s="81">
        <f>Size!H28</f>
        <v>0.35742071520361307</v>
      </c>
      <c r="I48" s="178">
        <f>Size!I28</f>
        <v>3.7204066490894467</v>
      </c>
      <c r="J48" s="179">
        <f>Size!J28</f>
        <v>0.12830371202032165</v>
      </c>
      <c r="K48" s="78">
        <f>Size!K28</f>
        <v>3.5718272629739124E-2</v>
      </c>
      <c r="L48" s="79">
        <f>Size!L28</f>
        <v>233459660.64438292</v>
      </c>
      <c r="M48" s="80">
        <f>Size!M28</f>
        <v>29700951.893090665</v>
      </c>
      <c r="N48" s="78">
        <f>Size!N28</f>
        <v>0.14576531268336426</v>
      </c>
      <c r="O48" s="77">
        <f>Size!O28</f>
        <v>176801474.34795856</v>
      </c>
      <c r="P48" s="76">
        <f>Size!P28</f>
        <v>16697616.852793962</v>
      </c>
      <c r="Q48" s="78">
        <f>Size!Q28</f>
        <v>0.10429240815324051</v>
      </c>
    </row>
    <row r="49" spans="2:17" ht="15" customHeight="1">
      <c r="B49" s="342"/>
      <c r="C49" s="151" t="s">
        <v>107</v>
      </c>
      <c r="D49" s="77">
        <f>Size!D29</f>
        <v>87881804.492876142</v>
      </c>
      <c r="E49" s="76">
        <f>Size!E29</f>
        <v>13489922.413175032</v>
      </c>
      <c r="F49" s="78">
        <f>Size!F29</f>
        <v>0.18133594736482611</v>
      </c>
      <c r="G49" s="95">
        <f>Size!G29</f>
        <v>32.189219105548347</v>
      </c>
      <c r="H49" s="81">
        <f>Size!H29</f>
        <v>2.514647542802269</v>
      </c>
      <c r="I49" s="178">
        <f>Size!I29</f>
        <v>2.3801494921132575</v>
      </c>
      <c r="J49" s="179">
        <f>Size!J29</f>
        <v>3.8521777480184927E-2</v>
      </c>
      <c r="K49" s="78">
        <f>Size!K29</f>
        <v>1.6450854779117268E-2</v>
      </c>
      <c r="L49" s="79">
        <f>Size!L29</f>
        <v>209171832.32971576</v>
      </c>
      <c r="M49" s="80">
        <f>Size!M29</f>
        <v>34973739.508172214</v>
      </c>
      <c r="N49" s="78">
        <f>Size!N29</f>
        <v>0.20076993348027583</v>
      </c>
      <c r="O49" s="77">
        <f>Size!O29</f>
        <v>42028269.17019397</v>
      </c>
      <c r="P49" s="76">
        <f>Size!P29</f>
        <v>6015357.5320974588</v>
      </c>
      <c r="Q49" s="78">
        <f>Size!Q29</f>
        <v>0.16703335716221487</v>
      </c>
    </row>
    <row r="50" spans="2:17" ht="15" thickBot="1">
      <c r="B50" s="345"/>
      <c r="C50" s="152" t="s">
        <v>108</v>
      </c>
      <c r="D50" s="144">
        <f>Size!D30</f>
        <v>122291856.87242228</v>
      </c>
      <c r="E50" s="138">
        <f>Size!E30</f>
        <v>2829537.7965328991</v>
      </c>
      <c r="F50" s="140">
        <f>Size!F30</f>
        <v>2.3685609139526356E-2</v>
      </c>
      <c r="G50" s="141">
        <f>Size!G30</f>
        <v>44.79288287724971</v>
      </c>
      <c r="H50" s="142">
        <f>Size!H30</f>
        <v>-2.8600738347621117</v>
      </c>
      <c r="I50" s="180">
        <f>Size!I30</f>
        <v>2.8115991342641635</v>
      </c>
      <c r="J50" s="181">
        <f>Size!J30</f>
        <v>9.1706983772396722E-2</v>
      </c>
      <c r="K50" s="140">
        <f>Size!K30</f>
        <v>3.3717139760786378E-2</v>
      </c>
      <c r="L50" s="143">
        <f>Size!L30</f>
        <v>343835678.91005945</v>
      </c>
      <c r="M50" s="139">
        <f>Size!M30</f>
        <v>18911054.976005077</v>
      </c>
      <c r="N50" s="140">
        <f>Size!N30</f>
        <v>5.8201359893989453E-2</v>
      </c>
      <c r="O50" s="144">
        <f>Size!O30</f>
        <v>67295794.251308203</v>
      </c>
      <c r="P50" s="138">
        <f>Size!P30</f>
        <v>685868.14669135958</v>
      </c>
      <c r="Q50" s="140">
        <f>Size!Q30</f>
        <v>1.0296785881643861E-2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136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370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12-29-2024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64</v>
      </c>
      <c r="E55" s="349"/>
      <c r="F55" s="352"/>
      <c r="G55" s="348" t="s">
        <v>21</v>
      </c>
      <c r="H55" s="350"/>
      <c r="I55" s="351" t="s">
        <v>22</v>
      </c>
      <c r="J55" s="349"/>
      <c r="K55" s="352"/>
      <c r="L55" s="348" t="s">
        <v>23</v>
      </c>
      <c r="M55" s="349"/>
      <c r="N55" s="350"/>
      <c r="O55" s="351" t="s">
        <v>24</v>
      </c>
      <c r="P55" s="349"/>
      <c r="Q55" s="350"/>
    </row>
    <row r="56" spans="2:17" ht="29.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Data'!D27</f>
        <v>4006531954.6361899</v>
      </c>
      <c r="E57" s="284">
        <f>'Segment Data'!E27</f>
        <v>278801418.27653265</v>
      </c>
      <c r="F57" s="285">
        <f>'Segment Data'!F27</f>
        <v>7.4791194148061527E-2</v>
      </c>
      <c r="G57" s="286">
        <f>'Segment Data'!G27</f>
        <v>99.953464095261751</v>
      </c>
      <c r="H57" s="287">
        <f>'Segment Data'!H27</f>
        <v>-8.5583176361581081E-4</v>
      </c>
      <c r="I57" s="288">
        <f>'Segment Data'!I27</f>
        <v>2.8045643192955376</v>
      </c>
      <c r="J57" s="289">
        <f>'Segment Data'!J27</f>
        <v>3.1438064967198809E-2</v>
      </c>
      <c r="K57" s="285">
        <f>'Segment Data'!K27</f>
        <v>1.133668722011116E-2</v>
      </c>
      <c r="L57" s="290">
        <f>'Segment Data'!L27</f>
        <v>11236576564.090065</v>
      </c>
      <c r="M57" s="291">
        <f>'Segment Data'!M27</f>
        <v>899109144.64963913</v>
      </c>
      <c r="N57" s="285">
        <f>'Segment Data'!N27</f>
        <v>8.6975765743047787E-2</v>
      </c>
      <c r="O57" s="283">
        <f>'Segment Data'!O27</f>
        <v>4244020046.8105593</v>
      </c>
      <c r="P57" s="284">
        <f>'Segment Data'!P27</f>
        <v>224790408.33513308</v>
      </c>
      <c r="Q57" s="285">
        <f>'Segment Data'!Q27</f>
        <v>5.592872977031503E-2</v>
      </c>
    </row>
    <row r="58" spans="2:17">
      <c r="B58" s="338" t="s">
        <v>60</v>
      </c>
      <c r="C58" s="151" t="s">
        <v>145</v>
      </c>
      <c r="D58" s="77">
        <f>'Segment Data'!D28</f>
        <v>63773058.561906114</v>
      </c>
      <c r="E58" s="76">
        <f>'Segment Data'!E28</f>
        <v>-2229244.3465148136</v>
      </c>
      <c r="F58" s="78">
        <f>'Segment Data'!F28</f>
        <v>-3.3775250987952948E-2</v>
      </c>
      <c r="G58" s="95">
        <f>'Segment Data'!G28</f>
        <v>1.5909864669459064</v>
      </c>
      <c r="H58" s="81">
        <f>'Segment Data'!H28</f>
        <v>-0.17878075106532387</v>
      </c>
      <c r="I58" s="178">
        <f>'Segment Data'!I28</f>
        <v>4.9400391169303735</v>
      </c>
      <c r="J58" s="179">
        <f>'Segment Data'!J28</f>
        <v>6.7053964391640797E-2</v>
      </c>
      <c r="K58" s="78">
        <f>'Segment Data'!K28</f>
        <v>1.3760346541730577E-2</v>
      </c>
      <c r="L58" s="79">
        <f>'Segment Data'!L28</f>
        <v>315041403.90210766</v>
      </c>
      <c r="M58" s="80">
        <f>'Segment Data'!M28</f>
        <v>-6586838.2039915323</v>
      </c>
      <c r="N58" s="78">
        <f>'Segment Data'!N28</f>
        <v>-2.0479663604350568E-2</v>
      </c>
      <c r="O58" s="77">
        <f>'Segment Data'!O28</f>
        <v>134544218.90581697</v>
      </c>
      <c r="P58" s="76">
        <f>'Segment Data'!P28</f>
        <v>-4870593.7766488194</v>
      </c>
      <c r="Q58" s="78">
        <f>'Segment Data'!Q28</f>
        <v>-3.4935984799134581E-2</v>
      </c>
    </row>
    <row r="59" spans="2:17">
      <c r="B59" s="339"/>
      <c r="C59" s="151" t="s">
        <v>149</v>
      </c>
      <c r="D59" s="77">
        <f>'Segment Data'!D29</f>
        <v>59786152.465454355</v>
      </c>
      <c r="E59" s="76">
        <f>'Segment Data'!E29</f>
        <v>-506951.29570200294</v>
      </c>
      <c r="F59" s="78">
        <f>'Segment Data'!F29</f>
        <v>-8.4081140972643818E-3</v>
      </c>
      <c r="G59" s="95">
        <f>'Segment Data'!G29</f>
        <v>1.49152262143689</v>
      </c>
      <c r="H59" s="81">
        <f>'Segment Data'!H29</f>
        <v>-0.12515973367272504</v>
      </c>
      <c r="I59" s="178">
        <f>'Segment Data'!I29</f>
        <v>3.9144373794148093</v>
      </c>
      <c r="J59" s="179">
        <f>'Segment Data'!J29</f>
        <v>-1.3656164025918294E-2</v>
      </c>
      <c r="K59" s="78">
        <f>'Segment Data'!K29</f>
        <v>-3.476537377456769E-3</v>
      </c>
      <c r="L59" s="79">
        <f>'Segment Data'!L29</f>
        <v>234029149.98216739</v>
      </c>
      <c r="M59" s="80">
        <f>'Segment Data'!M29</f>
        <v>-2807801.6160327494</v>
      </c>
      <c r="N59" s="78">
        <f>'Segment Data'!N29</f>
        <v>-1.1855420351788076E-2</v>
      </c>
      <c r="O59" s="77">
        <f>'Segment Data'!O29</f>
        <v>96761798.910309777</v>
      </c>
      <c r="P59" s="76">
        <f>'Segment Data'!P29</f>
        <v>2086886.1994869262</v>
      </c>
      <c r="Q59" s="78">
        <f>'Segment Data'!Q29</f>
        <v>2.2042652480294939E-2</v>
      </c>
    </row>
    <row r="60" spans="2:17">
      <c r="B60" s="339"/>
      <c r="C60" s="151" t="s">
        <v>146</v>
      </c>
      <c r="D60" s="77">
        <f>'Segment Data'!D30</f>
        <v>1822402304.6160812</v>
      </c>
      <c r="E60" s="76">
        <f>'Segment Data'!E30</f>
        <v>265122024.37547517</v>
      </c>
      <c r="F60" s="78">
        <f>'Segment Data'!F30</f>
        <v>0.17024682566102536</v>
      </c>
      <c r="G60" s="95">
        <f>'Segment Data'!G30</f>
        <v>45.46461263357282</v>
      </c>
      <c r="H60" s="81">
        <f>'Segment Data'!H30</f>
        <v>3.7081364535039825</v>
      </c>
      <c r="I60" s="178">
        <f>'Segment Data'!I30</f>
        <v>3.0682762169298501</v>
      </c>
      <c r="J60" s="179">
        <f>'Segment Data'!J30</f>
        <v>-3.6401517140982165E-2</v>
      </c>
      <c r="K60" s="78">
        <f>'Segment Data'!K30</f>
        <v>-1.1724732889829679E-2</v>
      </c>
      <c r="L60" s="79">
        <f>'Segment Data'!L30</f>
        <v>5591633648.9316702</v>
      </c>
      <c r="M60" s="80">
        <f>'Segment Data'!M30</f>
        <v>756780237.16107464</v>
      </c>
      <c r="N60" s="78">
        <f>'Segment Data'!N30</f>
        <v>0.15652599421497879</v>
      </c>
      <c r="O60" s="77">
        <f>'Segment Data'!O30</f>
        <v>2003926716.523829</v>
      </c>
      <c r="P60" s="76">
        <f>'Segment Data'!P30</f>
        <v>178291871.86759901</v>
      </c>
      <c r="Q60" s="78">
        <f>'Segment Data'!Q30</f>
        <v>9.7660204278787008E-2</v>
      </c>
    </row>
    <row r="61" spans="2:17">
      <c r="B61" s="339"/>
      <c r="C61" s="151" t="s">
        <v>148</v>
      </c>
      <c r="D61" s="77">
        <f>'Segment Data'!D31</f>
        <v>52513929.892165326</v>
      </c>
      <c r="E61" s="76">
        <f>'Segment Data'!E31</f>
        <v>10262226.958319537</v>
      </c>
      <c r="F61" s="78">
        <f>'Segment Data'!F31</f>
        <v>0.24288315607982194</v>
      </c>
      <c r="G61" s="95">
        <f>'Segment Data'!G31</f>
        <v>1.3100979264382946</v>
      </c>
      <c r="H61" s="81">
        <f>'Segment Data'!H31</f>
        <v>0.17717262743438789</v>
      </c>
      <c r="I61" s="178">
        <f>'Segment Data'!I31</f>
        <v>4.7822401648490969</v>
      </c>
      <c r="J61" s="179">
        <f>'Segment Data'!J31</f>
        <v>6.7848733200881917E-2</v>
      </c>
      <c r="K61" s="78">
        <f>'Segment Data'!K31</f>
        <v>1.4391832792119487E-2</v>
      </c>
      <c r="L61" s="79">
        <f>'Segment Data'!L31</f>
        <v>251134224.74438262</v>
      </c>
      <c r="M61" s="80">
        <f>'Segment Data'!M31</f>
        <v>51943158.460514277</v>
      </c>
      <c r="N61" s="78">
        <f>'Segment Data'!N31</f>
        <v>0.26077052264226441</v>
      </c>
      <c r="O61" s="77">
        <f>'Segment Data'!O31</f>
        <v>111550772.70104159</v>
      </c>
      <c r="P61" s="76">
        <f>'Segment Data'!P31</f>
        <v>18416829.475033656</v>
      </c>
      <c r="Q61" s="78">
        <f>'Segment Data'!Q31</f>
        <v>0.19774562138254551</v>
      </c>
    </row>
    <row r="62" spans="2:17" ht="15" thickBot="1">
      <c r="B62" s="340"/>
      <c r="C62" s="151" t="s">
        <v>147</v>
      </c>
      <c r="D62" s="144">
        <f>'Segment Data'!D32</f>
        <v>2008056509.1004229</v>
      </c>
      <c r="E62" s="138">
        <f>'Segment Data'!E32</f>
        <v>6153362.5850212574</v>
      </c>
      <c r="F62" s="140">
        <f>'Segment Data'!F32</f>
        <v>3.0737563881309961E-3</v>
      </c>
      <c r="G62" s="141">
        <f>'Segment Data'!G32</f>
        <v>50.096244446863842</v>
      </c>
      <c r="H62" s="142">
        <f>'Segment Data'!H32</f>
        <v>-3.5822244279618616</v>
      </c>
      <c r="I62" s="180">
        <f>'Segment Data'!I32</f>
        <v>2.4126502987209761</v>
      </c>
      <c r="J62" s="181">
        <f>'Segment Data'!J32</f>
        <v>4.2426866113390194E-2</v>
      </c>
      <c r="K62" s="140">
        <f>'Segment Data'!K32</f>
        <v>1.7899943747798727E-2</v>
      </c>
      <c r="L62" s="143">
        <f>'Segment Data'!L32</f>
        <v>4844738136.5297356</v>
      </c>
      <c r="M62" s="139">
        <f>'Segment Data'!M32</f>
        <v>99780388.848073006</v>
      </c>
      <c r="N62" s="140">
        <f>'Segment Data'!N32</f>
        <v>2.1028720202371596E-2</v>
      </c>
      <c r="O62" s="144">
        <f>'Segment Data'!O32</f>
        <v>1897236539.769562</v>
      </c>
      <c r="P62" s="138">
        <f>'Segment Data'!P32</f>
        <v>30865414.569662333</v>
      </c>
      <c r="Q62" s="140">
        <f>'Segment Data'!Q32</f>
        <v>1.653766185777036E-2</v>
      </c>
    </row>
    <row r="63" spans="2:17">
      <c r="B63" s="344" t="s">
        <v>61</v>
      </c>
      <c r="C63" s="150" t="s">
        <v>74</v>
      </c>
      <c r="D63" s="116">
        <f>'Type Data'!D19</f>
        <v>3259774618.2462635</v>
      </c>
      <c r="E63" s="110">
        <f>'Type Data'!E19</f>
        <v>234208915.95107889</v>
      </c>
      <c r="F63" s="112">
        <f>'Type Data'!F19</f>
        <v>7.7409958664394152E-2</v>
      </c>
      <c r="G63" s="113">
        <f>'Type Data'!G19</f>
        <v>81.323640732851658</v>
      </c>
      <c r="H63" s="114">
        <f>'Type Data'!H19</f>
        <v>0.19697151207235208</v>
      </c>
      <c r="I63" s="182">
        <f>'Type Data'!I19</f>
        <v>2.7762709845204148</v>
      </c>
      <c r="J63" s="183">
        <f>'Type Data'!J19</f>
        <v>3.3708446929790359E-2</v>
      </c>
      <c r="K63" s="112">
        <f>'Type Data'!K19</f>
        <v>1.2290858081728065E-2</v>
      </c>
      <c r="L63" s="115">
        <f>'Type Data'!L19</f>
        <v>9050017688.713213</v>
      </c>
      <c r="M63" s="111">
        <f>'Type Data'!M19</f>
        <v>752214538.57937145</v>
      </c>
      <c r="N63" s="112">
        <f>'Type Data'!N19</f>
        <v>9.0652251562178654E-2</v>
      </c>
      <c r="O63" s="116">
        <f>'Type Data'!O19</f>
        <v>3374621420.5407352</v>
      </c>
      <c r="P63" s="110">
        <f>'Type Data'!P19</f>
        <v>187344985.5340004</v>
      </c>
      <c r="Q63" s="112">
        <f>'Type Data'!Q19</f>
        <v>5.8779020067521857E-2</v>
      </c>
    </row>
    <row r="64" spans="2:17">
      <c r="B64" s="342"/>
      <c r="C64" s="151" t="s">
        <v>75</v>
      </c>
      <c r="D64" s="77">
        <f>'Type Data'!D20</f>
        <v>510069258.313214</v>
      </c>
      <c r="E64" s="76">
        <f>'Type Data'!E20</f>
        <v>39853533.177484691</v>
      </c>
      <c r="F64" s="78">
        <f>'Type Data'!F20</f>
        <v>8.4755849383771328E-2</v>
      </c>
      <c r="G64" s="95">
        <f>'Type Data'!G20</f>
        <v>12.72501751493858</v>
      </c>
      <c r="H64" s="81">
        <f>'Type Data'!H20</f>
        <v>0.11678508866637038</v>
      </c>
      <c r="I64" s="178">
        <f>'Type Data'!I20</f>
        <v>2.8197850231056192</v>
      </c>
      <c r="J64" s="179">
        <f>'Type Data'!J20</f>
        <v>4.7931967013694621E-2</v>
      </c>
      <c r="K64" s="78">
        <f>'Type Data'!K20</f>
        <v>1.7292391062488206E-2</v>
      </c>
      <c r="L64" s="79">
        <f>'Type Data'!L20</f>
        <v>1438285655.3381922</v>
      </c>
      <c r="M64" s="80">
        <f>'Type Data'!M20</f>
        <v>134916760.59824061</v>
      </c>
      <c r="N64" s="78">
        <f>'Type Data'!N20</f>
        <v>0.10351387173863714</v>
      </c>
      <c r="O64" s="77">
        <f>'Type Data'!O20</f>
        <v>402655722.63950539</v>
      </c>
      <c r="P64" s="76">
        <f>'Type Data'!P20</f>
        <v>42559651.416709363</v>
      </c>
      <c r="Q64" s="78">
        <f>'Type Data'!Q20</f>
        <v>0.11818971329564205</v>
      </c>
    </row>
    <row r="65" spans="2:17">
      <c r="B65" s="342"/>
      <c r="C65" s="151" t="s">
        <v>76</v>
      </c>
      <c r="D65" s="77">
        <f>'Type Data'!D21</f>
        <v>223867090.50523055</v>
      </c>
      <c r="E65" s="76">
        <f>'Type Data'!E21</f>
        <v>5223127.9871222079</v>
      </c>
      <c r="F65" s="78">
        <f>'Type Data'!F21</f>
        <v>2.3888736404919585E-2</v>
      </c>
      <c r="G65" s="95">
        <f>'Type Data'!G21</f>
        <v>5.5849526339188111</v>
      </c>
      <c r="H65" s="81">
        <f>'Type Data'!H21</f>
        <v>-0.27770518602909622</v>
      </c>
      <c r="I65" s="178">
        <f>'Type Data'!I21</f>
        <v>3.1691237447834402</v>
      </c>
      <c r="J65" s="179">
        <f>'Type Data'!J21</f>
        <v>-1.8848077752299464E-2</v>
      </c>
      <c r="K65" s="78">
        <f>'Type Data'!K21</f>
        <v>-5.9122472849548417E-3</v>
      </c>
      <c r="L65" s="79">
        <f>'Type Data'!L21</f>
        <v>709462512.19570959</v>
      </c>
      <c r="M65" s="80">
        <f>'Type Data'!M21</f>
        <v>12431720.520419836</v>
      </c>
      <c r="N65" s="78">
        <f>'Type Data'!N21</f>
        <v>1.7835253003013855E-2</v>
      </c>
      <c r="O65" s="77">
        <f>'Type Data'!O21</f>
        <v>415458953.34498537</v>
      </c>
      <c r="P65" s="76">
        <f>'Type Data'!P21</f>
        <v>-3177593.2592414021</v>
      </c>
      <c r="Q65" s="78">
        <f>'Type Data'!Q21</f>
        <v>-7.5903388870763241E-3</v>
      </c>
    </row>
    <row r="66" spans="2:17" ht="15" thickBot="1">
      <c r="B66" s="345"/>
      <c r="C66" s="152" t="s">
        <v>77</v>
      </c>
      <c r="D66" s="144">
        <f>'Type Data'!D22</f>
        <v>12820987.571332695</v>
      </c>
      <c r="E66" s="138">
        <f>'Type Data'!E22</f>
        <v>-484158.83908221498</v>
      </c>
      <c r="F66" s="140">
        <f>'Type Data'!F22</f>
        <v>-3.6388839637512632E-2</v>
      </c>
      <c r="G66" s="141">
        <f>'Type Data'!G22</f>
        <v>0.31985321354896451</v>
      </c>
      <c r="H66" s="142">
        <f>'Type Data'!H22</f>
        <v>-3.6907246471103328E-2</v>
      </c>
      <c r="I66" s="180">
        <f>'Type Data'!I22</f>
        <v>3.0271231156771572</v>
      </c>
      <c r="J66" s="181">
        <f>'Type Data'!J22</f>
        <v>7.6040753994001786E-2</v>
      </c>
      <c r="K66" s="140">
        <f>'Type Data'!K22</f>
        <v>2.5767072780249953E-2</v>
      </c>
      <c r="L66" s="143">
        <f>'Type Data'!L22</f>
        <v>38810707.842990734</v>
      </c>
      <c r="M66" s="139">
        <f>'Type Data'!M22</f>
        <v>-453875.04839665443</v>
      </c>
      <c r="N66" s="140">
        <f>'Type Data'!N22</f>
        <v>-1.1559400736591324E-2</v>
      </c>
      <c r="O66" s="144">
        <f>'Type Data'!O22</f>
        <v>51283950.28533078</v>
      </c>
      <c r="P66" s="138">
        <f>'Type Data'!P22</f>
        <v>-1936635.3563288599</v>
      </c>
      <c r="Q66" s="140">
        <f>'Type Data'!Q22</f>
        <v>-3.6388839637512632E-2</v>
      </c>
    </row>
    <row r="67" spans="2:17" ht="15" thickBot="1">
      <c r="B67" s="94" t="s">
        <v>78</v>
      </c>
      <c r="C67" s="153" t="s">
        <v>79</v>
      </c>
      <c r="D67" s="137">
        <f>Granola!D7</f>
        <v>2817315.7073320649</v>
      </c>
      <c r="E67" s="131">
        <f>Granola!E7</f>
        <v>-1288914.6888340563</v>
      </c>
      <c r="F67" s="133">
        <f>Granola!F7</f>
        <v>-0.31389244257640336</v>
      </c>
      <c r="G67" s="134">
        <f>Granola!G7</f>
        <v>7.0285340934814297E-2</v>
      </c>
      <c r="H67" s="135">
        <f>Granola!H7</f>
        <v>-3.9817967957592543E-2</v>
      </c>
      <c r="I67" s="184">
        <f>Granola!I7</f>
        <v>3.6794936972014223</v>
      </c>
      <c r="J67" s="185">
        <f>Granola!J7</f>
        <v>0.14103186879257201</v>
      </c>
      <c r="K67" s="133">
        <f>Granola!K7</f>
        <v>3.9856829218923688E-2</v>
      </c>
      <c r="L67" s="136">
        <f>Granola!L7</f>
        <v>10366295.3881549</v>
      </c>
      <c r="M67" s="132">
        <f>Granola!M7</f>
        <v>-4163444.1273310706</v>
      </c>
      <c r="N67" s="133">
        <f>Granola!N7</f>
        <v>-0.28654637083435819</v>
      </c>
      <c r="O67" s="137">
        <f>Granola!O7</f>
        <v>4252527.5413387157</v>
      </c>
      <c r="P67" s="131">
        <f>Granola!P7</f>
        <v>-1368418.5127087263</v>
      </c>
      <c r="Q67" s="133">
        <f>Granola!Q7</f>
        <v>-0.24344985693705015</v>
      </c>
    </row>
    <row r="68" spans="2:17">
      <c r="B68" s="341" t="s">
        <v>80</v>
      </c>
      <c r="C68" s="154" t="s">
        <v>14</v>
      </c>
      <c r="D68" s="125">
        <f>'NB vs PL'!D11</f>
        <v>3256380176.7957935</v>
      </c>
      <c r="E68" s="117">
        <f>'NB vs PL'!E11</f>
        <v>195073318.73182392</v>
      </c>
      <c r="F68" s="121">
        <f>'NB vs PL'!F11</f>
        <v>6.3722236213586275E-2</v>
      </c>
      <c r="G68" s="122">
        <f>'NB vs PL'!G11</f>
        <v>81.238957474241829</v>
      </c>
      <c r="H68" s="123">
        <f>'NB vs PL'!H11</f>
        <v>-0.84606506189366826</v>
      </c>
      <c r="I68" s="186">
        <f>'NB vs PL'!I11</f>
        <v>3.0422833766766919</v>
      </c>
      <c r="J68" s="187">
        <f>'NB vs PL'!J11</f>
        <v>3.945669889365E-2</v>
      </c>
      <c r="K68" s="121">
        <f>'NB vs PL'!K11</f>
        <v>1.3139852255069381E-2</v>
      </c>
      <c r="L68" s="124">
        <f>'NB vs PL'!L11</f>
        <v>9906831280.0053501</v>
      </c>
      <c r="M68" s="118">
        <f>'NB vs PL'!M11</f>
        <v>714257377.73067856</v>
      </c>
      <c r="N68" s="121">
        <f>'NB vs PL'!N11</f>
        <v>7.7699389237864916E-2</v>
      </c>
      <c r="O68" s="125">
        <f>'NB vs PL'!O11</f>
        <v>3645505639.1927919</v>
      </c>
      <c r="P68" s="117">
        <f>'NB vs PL'!P11</f>
        <v>193675762.8347826</v>
      </c>
      <c r="Q68" s="121">
        <f>'NB vs PL'!Q11</f>
        <v>5.6108142571362159E-2</v>
      </c>
    </row>
    <row r="69" spans="2:17" ht="15" thickBot="1">
      <c r="B69" s="343"/>
      <c r="C69" s="155" t="s">
        <v>13</v>
      </c>
      <c r="D69" s="130">
        <f>'NB vs PL'!D12</f>
        <v>752017121.78873503</v>
      </c>
      <c r="E69" s="119">
        <f>'NB vs PL'!E12</f>
        <v>83889835.254366994</v>
      </c>
      <c r="F69" s="126">
        <f>'NB vs PL'!F12</f>
        <v>0.12555966047953313</v>
      </c>
      <c r="G69" s="127">
        <f>'NB vs PL'!G12</f>
        <v>18.761042525756633</v>
      </c>
      <c r="H69" s="128">
        <f>'NB vs PL'!H12</f>
        <v>0.84606506189513908</v>
      </c>
      <c r="I69" s="188">
        <f>'NB vs PL'!I12</f>
        <v>1.7805063740705065</v>
      </c>
      <c r="J69" s="189">
        <f>'NB vs PL'!J12</f>
        <v>5.5663738333442847E-2</v>
      </c>
      <c r="K69" s="126">
        <f>'NB vs PL'!K12</f>
        <v>3.2271777830710044E-2</v>
      </c>
      <c r="L69" s="129">
        <f>'NB vs PL'!L12</f>
        <v>1338971278.7549992</v>
      </c>
      <c r="M69" s="120">
        <f>'NB vs PL'!M12</f>
        <v>186556848.8412075</v>
      </c>
      <c r="N69" s="126">
        <f>'NB vs PL'!N12</f>
        <v>0.16188347177773815</v>
      </c>
      <c r="O69" s="130">
        <f>'NB vs PL'!O12</f>
        <v>601378601.97103131</v>
      </c>
      <c r="P69" s="119">
        <f>'NB vs PL'!P12</f>
        <v>31914000.082612276</v>
      </c>
      <c r="Q69" s="126">
        <f>'NB vs PL'!Q12</f>
        <v>5.6042113902745286E-2</v>
      </c>
    </row>
    <row r="70" spans="2:17">
      <c r="B70" s="344" t="s">
        <v>62</v>
      </c>
      <c r="C70" s="150" t="s">
        <v>70</v>
      </c>
      <c r="D70" s="116">
        <f>Package!D19</f>
        <v>2037381387.784369</v>
      </c>
      <c r="E70" s="110">
        <f>Package!E19</f>
        <v>77126545.346127033</v>
      </c>
      <c r="F70" s="112">
        <f>Package!F19</f>
        <v>3.9345162514785072E-2</v>
      </c>
      <c r="G70" s="113">
        <f>Package!G19</f>
        <v>50.82783057716837</v>
      </c>
      <c r="H70" s="114">
        <f>Package!H19</f>
        <v>-1.7338923661738406</v>
      </c>
      <c r="I70" s="182">
        <f>Package!I19</f>
        <v>2.979496985252533</v>
      </c>
      <c r="J70" s="183">
        <f>Package!J19</f>
        <v>5.2418007035869518E-2</v>
      </c>
      <c r="K70" s="112">
        <f>Package!K19</f>
        <v>1.79079578740323E-2</v>
      </c>
      <c r="L70" s="115">
        <f>Package!L19</f>
        <v>6070371702.7131491</v>
      </c>
      <c r="M70" s="111">
        <f>Package!M19</f>
        <v>332550961.46475315</v>
      </c>
      <c r="N70" s="112">
        <f>Package!N19</f>
        <v>5.7957711901679067E-2</v>
      </c>
      <c r="O70" s="116">
        <f>Package!O19</f>
        <v>3024126743.3435645</v>
      </c>
      <c r="P70" s="110">
        <f>Package!P19</f>
        <v>103063941.32778502</v>
      </c>
      <c r="Q70" s="112">
        <f>Package!Q19</f>
        <v>3.5283028237757232E-2</v>
      </c>
    </row>
    <row r="71" spans="2:17">
      <c r="B71" s="342"/>
      <c r="C71" s="151" t="s">
        <v>71</v>
      </c>
      <c r="D71" s="77">
        <f>Package!D20</f>
        <v>1221457356.7162995</v>
      </c>
      <c r="E71" s="76">
        <f>Package!E20</f>
        <v>163995470.02735686</v>
      </c>
      <c r="F71" s="78">
        <f>Package!F20</f>
        <v>0.15508404803207521</v>
      </c>
      <c r="G71" s="95">
        <f>Package!G20</f>
        <v>30.472462326716219</v>
      </c>
      <c r="H71" s="81">
        <f>Package!H20</f>
        <v>2.11797621196542</v>
      </c>
      <c r="I71" s="178">
        <f>Package!I20</f>
        <v>2.3921878394474061</v>
      </c>
      <c r="J71" s="179">
        <f>Package!J20</f>
        <v>2.611055316049038E-2</v>
      </c>
      <c r="K71" s="78">
        <f>Package!K20</f>
        <v>1.103537627947296E-2</v>
      </c>
      <c r="L71" s="79">
        <f>Package!L20</f>
        <v>2921955435.1403041</v>
      </c>
      <c r="M71" s="80">
        <f>Package!M20</f>
        <v>419918883.93148851</v>
      </c>
      <c r="N71" s="78">
        <f>Package!N20</f>
        <v>0.16783083513652589</v>
      </c>
      <c r="O71" s="77">
        <f>Package!O20</f>
        <v>601257519.45971489</v>
      </c>
      <c r="P71" s="76">
        <f>Package!P20</f>
        <v>74750958.812908113</v>
      </c>
      <c r="Q71" s="78">
        <f>Package!Q20</f>
        <v>0.14197536061293803</v>
      </c>
    </row>
    <row r="72" spans="2:17">
      <c r="B72" s="342"/>
      <c r="C72" s="151" t="s">
        <v>72</v>
      </c>
      <c r="D72" s="77">
        <f>Package!D21</f>
        <v>161107178.73929825</v>
      </c>
      <c r="E72" s="76">
        <f>Package!E21</f>
        <v>-7790812.5590133965</v>
      </c>
      <c r="F72" s="78">
        <f>Package!F21</f>
        <v>-4.612732513350664E-2</v>
      </c>
      <c r="G72" s="95">
        <f>Package!G21</f>
        <v>4.0192417751650273</v>
      </c>
      <c r="H72" s="81">
        <f>Package!H21</f>
        <v>-0.5095415402056469</v>
      </c>
      <c r="I72" s="178">
        <f>Package!I21</f>
        <v>2.4035811604841486</v>
      </c>
      <c r="J72" s="179">
        <f>Package!J21</f>
        <v>1.7417837382236456E-2</v>
      </c>
      <c r="K72" s="78">
        <f>Package!K21</f>
        <v>7.2995160111647339E-3</v>
      </c>
      <c r="L72" s="79">
        <f>Package!L21</f>
        <v>387234179.63652962</v>
      </c>
      <c r="M72" s="80">
        <f>Package!M21</f>
        <v>-15784012.545087576</v>
      </c>
      <c r="N72" s="78">
        <f>Package!N21</f>
        <v>-3.9164516270706273E-2</v>
      </c>
      <c r="O72" s="77">
        <f>Package!O21</f>
        <v>91825992.929947466</v>
      </c>
      <c r="P72" s="76">
        <f>Package!P21</f>
        <v>-481527.35560785234</v>
      </c>
      <c r="Q72" s="78">
        <f>Package!Q21</f>
        <v>-5.2165560738522392E-3</v>
      </c>
    </row>
    <row r="73" spans="2:17" ht="15" thickBot="1">
      <c r="B73" s="345"/>
      <c r="C73" s="152" t="s">
        <v>73</v>
      </c>
      <c r="D73" s="144">
        <f>Package!D22</f>
        <v>510616094.72071707</v>
      </c>
      <c r="E73" s="138">
        <f>Package!E22</f>
        <v>40237535.945672929</v>
      </c>
      <c r="F73" s="140">
        <f>Package!F22</f>
        <v>8.5542878592211297E-2</v>
      </c>
      <c r="G73" s="141">
        <f>Package!G22</f>
        <v>12.73865978557119</v>
      </c>
      <c r="H73" s="142">
        <f>Package!H22</f>
        <v>0.12606118381494369</v>
      </c>
      <c r="I73" s="180">
        <f>Package!I22</f>
        <v>2.8178284545470635</v>
      </c>
      <c r="J73" s="181">
        <f>Package!J22</f>
        <v>4.6435759187104964E-2</v>
      </c>
      <c r="K73" s="140">
        <f>Package!K22</f>
        <v>1.6755387738753392E-2</v>
      </c>
      <c r="L73" s="143">
        <f>Package!L22</f>
        <v>1438828561.0537353</v>
      </c>
      <c r="M73" s="139">
        <f>Package!M22</f>
        <v>135224859.21063304</v>
      </c>
      <c r="N73" s="140">
        <f>Package!N22</f>
        <v>0.10373157043006641</v>
      </c>
      <c r="O73" s="144">
        <f>Package!O22</f>
        <v>402814138.63252151</v>
      </c>
      <c r="P73" s="138">
        <f>Package!P22</f>
        <v>42653275.664942026</v>
      </c>
      <c r="Q73" s="140">
        <f>Package!Q22</f>
        <v>0.11842840255739152</v>
      </c>
    </row>
    <row r="74" spans="2:17">
      <c r="B74" s="341" t="s">
        <v>81</v>
      </c>
      <c r="C74" s="156" t="s">
        <v>82</v>
      </c>
      <c r="D74" s="116">
        <f>Flavor!D55</f>
        <v>365251641.40898097</v>
      </c>
      <c r="E74" s="110">
        <f>Flavor!E55</f>
        <v>12141169.273571968</v>
      </c>
      <c r="F74" s="112">
        <f>Flavor!F55</f>
        <v>3.4383486845205015E-2</v>
      </c>
      <c r="G74" s="113">
        <f>Flavor!G55</f>
        <v>9.1121616496936415</v>
      </c>
      <c r="H74" s="114">
        <f>Flavor!H55</f>
        <v>-0.35604340352706743</v>
      </c>
      <c r="I74" s="182">
        <f>Flavor!I55</f>
        <v>2.8877744355769233</v>
      </c>
      <c r="J74" s="183">
        <f>Flavor!J55</f>
        <v>3.3973425339124841E-2</v>
      </c>
      <c r="K74" s="112">
        <f>Flavor!K55</f>
        <v>1.1904623068408662E-2</v>
      </c>
      <c r="L74" s="115">
        <f>Flavor!L55</f>
        <v>1054764352.6133648</v>
      </c>
      <c r="M74" s="111">
        <f>Flavor!M55</f>
        <v>47057330.507788658</v>
      </c>
      <c r="N74" s="112">
        <f>Flavor!N55</f>
        <v>4.6697432364283475E-2</v>
      </c>
      <c r="O74" s="116">
        <f>Flavor!O55</f>
        <v>442934246.88334227</v>
      </c>
      <c r="P74" s="110">
        <f>Flavor!P55</f>
        <v>377313.69783693552</v>
      </c>
      <c r="Q74" s="112">
        <f>Flavor!Q55</f>
        <v>8.5257662809855479E-4</v>
      </c>
    </row>
    <row r="75" spans="2:17">
      <c r="B75" s="342"/>
      <c r="C75" s="151" t="s">
        <v>83</v>
      </c>
      <c r="D75" s="77">
        <f>Flavor!D56</f>
        <v>683588918.91388321</v>
      </c>
      <c r="E75" s="76">
        <f>Flavor!E56</f>
        <v>-20680732.501108289</v>
      </c>
      <c r="F75" s="78">
        <f>Flavor!F56</f>
        <v>-2.9364792958999946E-2</v>
      </c>
      <c r="G75" s="95">
        <f>Flavor!G56</f>
        <v>17.053921255641651</v>
      </c>
      <c r="H75" s="81">
        <f>Flavor!H56</f>
        <v>-1.8301674320490804</v>
      </c>
      <c r="I75" s="178">
        <f>Flavor!I56</f>
        <v>2.5347827489212635</v>
      </c>
      <c r="J75" s="179">
        <f>Flavor!J56</f>
        <v>6.7487455256751261E-2</v>
      </c>
      <c r="K75" s="78">
        <f>Flavor!K56</f>
        <v>2.7352808328230772E-2</v>
      </c>
      <c r="L75" s="79">
        <f>Flavor!L56</f>
        <v>1732749399.0166476</v>
      </c>
      <c r="M75" s="80">
        <f>Flavor!M56</f>
        <v>-4891797.3903076649</v>
      </c>
      <c r="N75" s="78">
        <f>Flavor!N56</f>
        <v>-2.8151941841749514E-3</v>
      </c>
      <c r="O75" s="77">
        <f>Flavor!O56</f>
        <v>512200173.1297372</v>
      </c>
      <c r="P75" s="76">
        <f>Flavor!P56</f>
        <v>13058035.861848116</v>
      </c>
      <c r="Q75" s="78">
        <f>Flavor!Q56</f>
        <v>2.6160956743349201E-2</v>
      </c>
    </row>
    <row r="76" spans="2:17">
      <c r="B76" s="342"/>
      <c r="C76" s="151" t="s">
        <v>84</v>
      </c>
      <c r="D76" s="77">
        <f>Flavor!D57</f>
        <v>640414904.84930789</v>
      </c>
      <c r="E76" s="76">
        <f>Flavor!E57</f>
        <v>64951980.245445967</v>
      </c>
      <c r="F76" s="78">
        <f>Flavor!F57</f>
        <v>0.11286909628480013</v>
      </c>
      <c r="G76" s="95">
        <f>Flavor!G57</f>
        <v>15.976832063913561</v>
      </c>
      <c r="H76" s="81">
        <f>Flavor!H57</f>
        <v>0.54653078248894182</v>
      </c>
      <c r="I76" s="178">
        <f>Flavor!I57</f>
        <v>2.8635165042863155</v>
      </c>
      <c r="J76" s="179">
        <f>Flavor!J57</f>
        <v>5.2320133879025565E-2</v>
      </c>
      <c r="K76" s="78">
        <f>Flavor!K57</f>
        <v>1.8611340861771727E-2</v>
      </c>
      <c r="L76" s="79">
        <f>Flavor!L57</f>
        <v>1833838649.6269436</v>
      </c>
      <c r="M76" s="80">
        <f>Flavor!M57</f>
        <v>216099364.67660308</v>
      </c>
      <c r="N76" s="78">
        <f>Flavor!N57</f>
        <v>0.13358108237028851</v>
      </c>
      <c r="O76" s="77">
        <f>Flavor!O57</f>
        <v>567833530.8261292</v>
      </c>
      <c r="P76" s="76">
        <f>Flavor!P57</f>
        <v>45217034.221792758</v>
      </c>
      <c r="Q76" s="78">
        <f>Flavor!Q57</f>
        <v>8.6520487806235016E-2</v>
      </c>
    </row>
    <row r="77" spans="2:17">
      <c r="B77" s="342"/>
      <c r="C77" s="151" t="s">
        <v>85</v>
      </c>
      <c r="D77" s="77">
        <f>Flavor!D58</f>
        <v>100827219.96751024</v>
      </c>
      <c r="E77" s="76">
        <f>Flavor!E58</f>
        <v>495580.89344382286</v>
      </c>
      <c r="F77" s="78">
        <f>Flavor!F58</f>
        <v>4.9394278616137939E-3</v>
      </c>
      <c r="G77" s="95">
        <f>Flavor!G58</f>
        <v>2.5153998582703729</v>
      </c>
      <c r="H77" s="81">
        <f>Flavor!H58</f>
        <v>-0.17486454067021118</v>
      </c>
      <c r="I77" s="178">
        <f>Flavor!I58</f>
        <v>2.8147844307069052</v>
      </c>
      <c r="J77" s="179">
        <f>Flavor!J58</f>
        <v>0.12543079762252773</v>
      </c>
      <c r="K77" s="78">
        <f>Flavor!K58</f>
        <v>4.6639756140464547E-2</v>
      </c>
      <c r="L77" s="79">
        <f>Flavor!L58</f>
        <v>283806888.9560082</v>
      </c>
      <c r="M77" s="80">
        <f>Flavor!M58</f>
        <v>13979630.898857176</v>
      </c>
      <c r="N77" s="78">
        <f>Flavor!N58</f>
        <v>5.1809557713017297E-2</v>
      </c>
      <c r="O77" s="77">
        <f>Flavor!O58</f>
        <v>99907483.192677334</v>
      </c>
      <c r="P77" s="76">
        <f>Flavor!P58</f>
        <v>6546312.0864813179</v>
      </c>
      <c r="Q77" s="78">
        <f>Flavor!Q58</f>
        <v>7.0118144501797763E-2</v>
      </c>
    </row>
    <row r="78" spans="2:17">
      <c r="B78" s="342"/>
      <c r="C78" s="151" t="s">
        <v>86</v>
      </c>
      <c r="D78" s="77">
        <f>Flavor!D59</f>
        <v>710296642.11327648</v>
      </c>
      <c r="E78" s="76">
        <f>Flavor!E59</f>
        <v>107846209.16607392</v>
      </c>
      <c r="F78" s="78">
        <f>Flavor!F59</f>
        <v>0.17901258471753032</v>
      </c>
      <c r="G78" s="95">
        <f>Flavor!G59</f>
        <v>17.720215567555893</v>
      </c>
      <c r="H78" s="81">
        <f>Flavor!H59</f>
        <v>1.5662788149853881</v>
      </c>
      <c r="I78" s="178">
        <f>Flavor!I59</f>
        <v>2.5887829855891868</v>
      </c>
      <c r="J78" s="179">
        <f>Flavor!J59</f>
        <v>7.8326976835190187E-3</v>
      </c>
      <c r="K78" s="78">
        <f>Flavor!K59</f>
        <v>3.0348115266779982E-3</v>
      </c>
      <c r="L78" s="79">
        <f>Flavor!L59</f>
        <v>1838803861.823982</v>
      </c>
      <c r="M78" s="80">
        <f>Flavor!M59</f>
        <v>283909243.46000528</v>
      </c>
      <c r="N78" s="78">
        <f>Flavor!N59</f>
        <v>0.18259066569972945</v>
      </c>
      <c r="O78" s="77">
        <f>Flavor!O59</f>
        <v>447481238.77238578</v>
      </c>
      <c r="P78" s="76">
        <f>Flavor!P59</f>
        <v>56064373.683184922</v>
      </c>
      <c r="Q78" s="78">
        <f>Flavor!Q59</f>
        <v>0.14323443541557232</v>
      </c>
    </row>
    <row r="79" spans="2:17">
      <c r="B79" s="342"/>
      <c r="C79" s="151" t="s">
        <v>87</v>
      </c>
      <c r="D79" s="77">
        <f>Flavor!D60</f>
        <v>146851953.17177036</v>
      </c>
      <c r="E79" s="76">
        <f>Flavor!E60</f>
        <v>2827367.2661480308</v>
      </c>
      <c r="F79" s="78">
        <f>Flavor!F60</f>
        <v>1.9631143171630241E-2</v>
      </c>
      <c r="G79" s="95">
        <f>Flavor!G60</f>
        <v>3.6636077272985244</v>
      </c>
      <c r="H79" s="81">
        <f>Flavor!H60</f>
        <v>-0.19822707984564403</v>
      </c>
      <c r="I79" s="178">
        <f>Flavor!I60</f>
        <v>2.8477484844194834</v>
      </c>
      <c r="J79" s="179">
        <f>Flavor!J60</f>
        <v>6.1936608575251739E-2</v>
      </c>
      <c r="K79" s="78">
        <f>Flavor!K60</f>
        <v>2.2232875490374612E-2</v>
      </c>
      <c r="L79" s="79">
        <f>Flavor!L60</f>
        <v>418197427.07894999</v>
      </c>
      <c r="M79" s="80">
        <f>Flavor!M60</f>
        <v>16972025.249519527</v>
      </c>
      <c r="N79" s="78">
        <f>Flavor!N60</f>
        <v>4.2300475423873336E-2</v>
      </c>
      <c r="O79" s="77">
        <f>Flavor!O60</f>
        <v>263410879.98850381</v>
      </c>
      <c r="P79" s="76">
        <f>Flavor!P60</f>
        <v>8729178.596049577</v>
      </c>
      <c r="Q79" s="78">
        <f>Flavor!Q60</f>
        <v>3.4274855823262562E-2</v>
      </c>
    </row>
    <row r="80" spans="2:17">
      <c r="B80" s="342"/>
      <c r="C80" s="151" t="s">
        <v>88</v>
      </c>
      <c r="D80" s="77">
        <f>Flavor!D61</f>
        <v>13123800.164845856</v>
      </c>
      <c r="E80" s="76">
        <f>Flavor!E61</f>
        <v>424953.31767784432</v>
      </c>
      <c r="F80" s="78">
        <f>Flavor!F61</f>
        <v>3.3463929661661666E-2</v>
      </c>
      <c r="G80" s="95">
        <f>Flavor!G61</f>
        <v>0.32740766913199981</v>
      </c>
      <c r="H80" s="81">
        <f>Flavor!H61</f>
        <v>-1.3095644636403059E-2</v>
      </c>
      <c r="I80" s="178">
        <f>Flavor!I61</f>
        <v>3.5963780808675234</v>
      </c>
      <c r="J80" s="179">
        <f>Flavor!J61</f>
        <v>0.19894161226587537</v>
      </c>
      <c r="K80" s="78">
        <f>Flavor!K61</f>
        <v>5.8556389237723647E-2</v>
      </c>
      <c r="L80" s="79">
        <f>Flavor!L61</f>
        <v>47198147.250537224</v>
      </c>
      <c r="M80" s="80">
        <f>Flavor!M61</f>
        <v>4054621.8627815619</v>
      </c>
      <c r="N80" s="78">
        <f>Flavor!N61</f>
        <v>9.3979845790077302E-2</v>
      </c>
      <c r="O80" s="77">
        <f>Flavor!O61</f>
        <v>24940222.06195664</v>
      </c>
      <c r="P80" s="76">
        <f>Flavor!P61</f>
        <v>2108154.6004995815</v>
      </c>
      <c r="Q80" s="78">
        <f>Flavor!Q61</f>
        <v>9.2333057619874731E-2</v>
      </c>
    </row>
    <row r="81" spans="2:17">
      <c r="B81" s="342"/>
      <c r="C81" s="151" t="s">
        <v>89</v>
      </c>
      <c r="D81" s="77">
        <f>Flavor!D62</f>
        <v>97500094.030668855</v>
      </c>
      <c r="E81" s="76">
        <f>Flavor!E62</f>
        <v>-5040309.9789160639</v>
      </c>
      <c r="F81" s="78">
        <f>Flavor!F62</f>
        <v>-4.9154379950023634E-2</v>
      </c>
      <c r="G81" s="95">
        <f>Flavor!G62</f>
        <v>2.4323959619745583</v>
      </c>
      <c r="H81" s="81">
        <f>Flavor!H62</f>
        <v>-0.31709363976837546</v>
      </c>
      <c r="I81" s="178">
        <f>Flavor!I62</f>
        <v>3.1100079637689286</v>
      </c>
      <c r="J81" s="179">
        <f>Flavor!J62</f>
        <v>3.401479037172539E-2</v>
      </c>
      <c r="K81" s="78">
        <f>Flavor!K62</f>
        <v>1.1058148849582332E-2</v>
      </c>
      <c r="L81" s="79">
        <f>Flavor!L62</f>
        <v>303226068.9035995</v>
      </c>
      <c r="M81" s="80">
        <f>Flavor!M62</f>
        <v>-12187513.827274919</v>
      </c>
      <c r="N81" s="78">
        <f>Flavor!N62</f>
        <v>-3.8639787550537652E-2</v>
      </c>
      <c r="O81" s="77">
        <f>Flavor!O62</f>
        <v>183686271.8699621</v>
      </c>
      <c r="P81" s="76">
        <f>Flavor!P62</f>
        <v>-9502501.5875045061</v>
      </c>
      <c r="Q81" s="78">
        <f>Flavor!Q62</f>
        <v>-4.9187649041089979E-2</v>
      </c>
    </row>
    <row r="82" spans="2:17">
      <c r="B82" s="342"/>
      <c r="C82" s="151" t="s">
        <v>90</v>
      </c>
      <c r="D82" s="77">
        <f>Flavor!D63</f>
        <v>39817188.792642891</v>
      </c>
      <c r="E82" s="76">
        <f>Flavor!E63</f>
        <v>-4248964.7771919891</v>
      </c>
      <c r="F82" s="78">
        <f>Flavor!F63</f>
        <v>-9.6422411147329704E-2</v>
      </c>
      <c r="G82" s="95">
        <f>Flavor!G63</f>
        <v>0.99334436750326072</v>
      </c>
      <c r="H82" s="81">
        <f>Flavor!H63</f>
        <v>-0.18823310139127325</v>
      </c>
      <c r="I82" s="178">
        <f>Flavor!I63</f>
        <v>2.5207037908518029</v>
      </c>
      <c r="J82" s="179">
        <f>Flavor!J63</f>
        <v>-6.5773632422078343E-2</v>
      </c>
      <c r="K82" s="78">
        <f>Flavor!K63</f>
        <v>-2.542981115173399E-2</v>
      </c>
      <c r="L82" s="79">
        <f>Flavor!L63</f>
        <v>100367338.73067686</v>
      </c>
      <c r="M82" s="80">
        <f>Flavor!M63</f>
        <v>-13608772.608220801</v>
      </c>
      <c r="N82" s="78">
        <f>Flavor!N63</f>
        <v>-0.11940021859279219</v>
      </c>
      <c r="O82" s="77">
        <f>Flavor!O63</f>
        <v>31152653.806107651</v>
      </c>
      <c r="P82" s="76">
        <f>Flavor!P63</f>
        <v>-2383020.1442203596</v>
      </c>
      <c r="Q82" s="78">
        <f>Flavor!Q63</f>
        <v>-7.105925909674618E-2</v>
      </c>
    </row>
    <row r="83" spans="2:17">
      <c r="B83" s="342"/>
      <c r="C83" s="151" t="s">
        <v>91</v>
      </c>
      <c r="D83" s="77">
        <f>Flavor!D64</f>
        <v>43652337.277416274</v>
      </c>
      <c r="E83" s="76">
        <f>Flavor!E64</f>
        <v>-223720.74389843643</v>
      </c>
      <c r="F83" s="78">
        <f>Flavor!F64</f>
        <v>-5.0989253362221897E-3</v>
      </c>
      <c r="G83" s="95">
        <f>Flavor!G64</f>
        <v>1.08902222074719</v>
      </c>
      <c r="H83" s="81">
        <f>Flavor!H64</f>
        <v>-8.7458079484491913E-2</v>
      </c>
      <c r="I83" s="178">
        <f>Flavor!I64</f>
        <v>3.2179587257936224</v>
      </c>
      <c r="J83" s="179">
        <f>Flavor!J64</f>
        <v>-1.2279230676164321E-2</v>
      </c>
      <c r="K83" s="78">
        <f>Flavor!K64</f>
        <v>-3.8013393569258469E-3</v>
      </c>
      <c r="L83" s="79">
        <f>Flavor!L64</f>
        <v>140471419.64314792</v>
      </c>
      <c r="M83" s="80">
        <f>Flavor!M64</f>
        <v>-1258688.3575735092</v>
      </c>
      <c r="N83" s="78">
        <f>Flavor!N64</f>
        <v>-8.8808819475894446E-3</v>
      </c>
      <c r="O83" s="77">
        <f>Flavor!O64</f>
        <v>94088032.096902207</v>
      </c>
      <c r="P83" s="76">
        <f>Flavor!P64</f>
        <v>425638.78351548314</v>
      </c>
      <c r="Q83" s="78">
        <f>Flavor!Q64</f>
        <v>4.5443936296965049E-3</v>
      </c>
    </row>
    <row r="84" spans="2:17">
      <c r="B84" s="342"/>
      <c r="C84" s="151" t="s">
        <v>92</v>
      </c>
      <c r="D84" s="77">
        <f>Flavor!D65</f>
        <v>8364253.4444117891</v>
      </c>
      <c r="E84" s="76">
        <f>Flavor!E65</f>
        <v>-419213.62642148603</v>
      </c>
      <c r="F84" s="78">
        <f>Flavor!F65</f>
        <v>-4.7727579899917112E-2</v>
      </c>
      <c r="G84" s="95">
        <f>Flavor!G65</f>
        <v>0.20866827366053012</v>
      </c>
      <c r="H84" s="81">
        <f>Flavor!H65</f>
        <v>-2.6849146148447245E-2</v>
      </c>
      <c r="I84" s="178">
        <f>Flavor!I65</f>
        <v>3.1892248205059168</v>
      </c>
      <c r="J84" s="179">
        <f>Flavor!J65</f>
        <v>5.5083236160900384E-2</v>
      </c>
      <c r="K84" s="78">
        <f>Flavor!K65</f>
        <v>1.7575222649812698E-2</v>
      </c>
      <c r="L84" s="79">
        <f>Flavor!L65</f>
        <v>26675484.689920183</v>
      </c>
      <c r="M84" s="80">
        <f>Flavor!M65</f>
        <v>-853144.71150349826</v>
      </c>
      <c r="N84" s="78">
        <f>Flavor!N65</f>
        <v>-3.0991180093382226E-2</v>
      </c>
      <c r="O84" s="77">
        <f>Flavor!O65</f>
        <v>13099536.145411825</v>
      </c>
      <c r="P84" s="76">
        <f>Flavor!P65</f>
        <v>473905.85229889862</v>
      </c>
      <c r="Q84" s="78">
        <f>Flavor!Q65</f>
        <v>3.7535223295537684E-2</v>
      </c>
    </row>
    <row r="85" spans="2:17">
      <c r="B85" s="342"/>
      <c r="C85" s="151" t="s">
        <v>93</v>
      </c>
      <c r="D85" s="77">
        <f>Flavor!D66</f>
        <v>42553677.021964163</v>
      </c>
      <c r="E85" s="76">
        <f>Flavor!E66</f>
        <v>-207630.66633410007</v>
      </c>
      <c r="F85" s="78">
        <f>Flavor!F66</f>
        <v>-4.8555733572881055E-3</v>
      </c>
      <c r="G85" s="95">
        <f>Flavor!G66</f>
        <v>1.0616132546788797</v>
      </c>
      <c r="H85" s="81">
        <f>Flavor!H66</f>
        <v>-8.4976443123718104E-2</v>
      </c>
      <c r="I85" s="178">
        <f>Flavor!I66</f>
        <v>2.6971454840622959</v>
      </c>
      <c r="J85" s="179">
        <f>Flavor!J66</f>
        <v>9.1184790075996336E-2</v>
      </c>
      <c r="K85" s="78">
        <f>Flavor!K66</f>
        <v>3.4990853962771136E-2</v>
      </c>
      <c r="L85" s="79">
        <f>Flavor!L66</f>
        <v>114773457.81003614</v>
      </c>
      <c r="M85" s="80">
        <f>Flavor!M66</f>
        <v>3339170.7508767098</v>
      </c>
      <c r="N85" s="78">
        <f>Flavor!N66</f>
        <v>2.9965379947232713E-2</v>
      </c>
      <c r="O85" s="77">
        <f>Flavor!O66</f>
        <v>61960341.077441446</v>
      </c>
      <c r="P85" s="76">
        <f>Flavor!P66</f>
        <v>-279988.4198288098</v>
      </c>
      <c r="Q85" s="78">
        <f>Flavor!Q66</f>
        <v>-4.4985047812301435E-3</v>
      </c>
    </row>
    <row r="86" spans="2:17" ht="15" thickBot="1">
      <c r="B86" s="343"/>
      <c r="C86" s="157" t="s">
        <v>94</v>
      </c>
      <c r="D86" s="144">
        <f>Flavor!D67</f>
        <v>20776302.267211348</v>
      </c>
      <c r="E86" s="138">
        <f>Flavor!E67</f>
        <v>1580822.0334789678</v>
      </c>
      <c r="F86" s="140">
        <f>Flavor!F67</f>
        <v>8.2353867380768928E-2</v>
      </c>
      <c r="G86" s="141">
        <f>Flavor!G67</f>
        <v>0.51831943591389229</v>
      </c>
      <c r="H86" s="142">
        <f>Flavor!H67</f>
        <v>3.6172186476542967E-3</v>
      </c>
      <c r="I86" s="180">
        <f>Flavor!I67</f>
        <v>2.6433067247049453</v>
      </c>
      <c r="J86" s="181">
        <f>Flavor!J67</f>
        <v>0.22948187350356708</v>
      </c>
      <c r="K86" s="140">
        <f>Flavor!K67</f>
        <v>9.5069811460989917E-2</v>
      </c>
      <c r="L86" s="143">
        <f>Flavor!L67</f>
        <v>54918139.49742236</v>
      </c>
      <c r="M86" s="139">
        <f>Flavor!M67</f>
        <v>8583612.2784942985</v>
      </c>
      <c r="N86" s="140">
        <f>Flavor!N67</f>
        <v>0.18525304548673191</v>
      </c>
      <c r="O86" s="144">
        <f>Flavor!O67</f>
        <v>49829251.164712563</v>
      </c>
      <c r="P86" s="138">
        <f>Flavor!P67</f>
        <v>6152259.9072009996</v>
      </c>
      <c r="Q86" s="140">
        <f>Flavor!Q67</f>
        <v>0.14085814361452689</v>
      </c>
    </row>
    <row r="87" spans="2:17">
      <c r="B87" s="344" t="s">
        <v>95</v>
      </c>
      <c r="C87" s="221" t="s">
        <v>144</v>
      </c>
      <c r="D87" s="116">
        <f>Fat!D19</f>
        <v>906940631.12688935</v>
      </c>
      <c r="E87" s="110">
        <f>Fat!E19</f>
        <v>87093278.880177498</v>
      </c>
      <c r="F87" s="112">
        <f>Fat!F19</f>
        <v>0.10623109124095705</v>
      </c>
      <c r="G87" s="113">
        <f>Fat!G19</f>
        <v>22.626016424248679</v>
      </c>
      <c r="H87" s="114">
        <f>Fat!H19</f>
        <v>0.64285971844807932</v>
      </c>
      <c r="I87" s="182">
        <f>Fat!I19</f>
        <v>3.0656064262997922</v>
      </c>
      <c r="J87" s="183">
        <f>Fat!J19</f>
        <v>1.040930791407213E-3</v>
      </c>
      <c r="K87" s="112">
        <f>Fat!K19</f>
        <v>3.396666812743487E-4</v>
      </c>
      <c r="L87" s="115">
        <f>Fat!L19</f>
        <v>2780323027.0549812</v>
      </c>
      <c r="M87" s="111">
        <f>Fat!M19</f>
        <v>267847119.77579927</v>
      </c>
      <c r="N87" s="112">
        <f>Fat!N19</f>
        <v>0.10660684108444132</v>
      </c>
      <c r="O87" s="116">
        <f>Fat!O19</f>
        <v>908964296.33821714</v>
      </c>
      <c r="P87" s="110">
        <f>Fat!P19</f>
        <v>80449205.777928829</v>
      </c>
      <c r="Q87" s="112">
        <f>Fat!Q19</f>
        <v>9.7100471306472605E-2</v>
      </c>
    </row>
    <row r="88" spans="2:17">
      <c r="B88" s="342"/>
      <c r="C88" s="222" t="s">
        <v>97</v>
      </c>
      <c r="D88" s="77">
        <f>Fat!D20</f>
        <v>77927899.379732564</v>
      </c>
      <c r="E88" s="76">
        <f>Fat!E20</f>
        <v>15938326.081550591</v>
      </c>
      <c r="F88" s="78">
        <f>Fat!F20</f>
        <v>0.25711301487564892</v>
      </c>
      <c r="G88" s="95">
        <f>Fat!G20</f>
        <v>1.9441161535372207</v>
      </c>
      <c r="H88" s="81">
        <f>Fat!H20</f>
        <v>0.28194514059776621</v>
      </c>
      <c r="I88" s="178">
        <f>Fat!I20</f>
        <v>3.4861424183299521</v>
      </c>
      <c r="J88" s="179">
        <f>Fat!J20</f>
        <v>0.19931051399950572</v>
      </c>
      <c r="K88" s="78">
        <f>Fat!K20</f>
        <v>6.0639095579214555E-2</v>
      </c>
      <c r="L88" s="79">
        <f>Fat!L20</f>
        <v>271667755.59903407</v>
      </c>
      <c r="M88" s="80">
        <f>Fat!M20</f>
        <v>67918448.346738815</v>
      </c>
      <c r="N88" s="78">
        <f>Fat!N20</f>
        <v>0.33334321113856796</v>
      </c>
      <c r="O88" s="77">
        <f>Fat!O20</f>
        <v>107151386.37606116</v>
      </c>
      <c r="P88" s="76">
        <f>Fat!P20</f>
        <v>34871111.963442221</v>
      </c>
      <c r="Q88" s="78">
        <f>Fat!Q20</f>
        <v>0.48244299356664183</v>
      </c>
    </row>
    <row r="89" spans="2:17">
      <c r="B89" s="342"/>
      <c r="C89" s="222" t="s">
        <v>59</v>
      </c>
      <c r="D89" s="77">
        <f>Fat!D21</f>
        <v>1578512355.2603464</v>
      </c>
      <c r="E89" s="76">
        <f>Fat!E21</f>
        <v>28754656.431581259</v>
      </c>
      <c r="F89" s="78">
        <f>Fat!F21</f>
        <v>1.8554291714964664E-2</v>
      </c>
      <c r="G89" s="95">
        <f>Fat!G21</f>
        <v>39.380137188939266</v>
      </c>
      <c r="H89" s="81">
        <f>Fat!H21</f>
        <v>-2.1746306053483977</v>
      </c>
      <c r="I89" s="178">
        <f>Fat!I21</f>
        <v>2.642158869995523</v>
      </c>
      <c r="J89" s="179">
        <f>Fat!J21</f>
        <v>3.4990089842458882E-2</v>
      </c>
      <c r="K89" s="78">
        <f>Fat!K21</f>
        <v>1.3420722934709525E-2</v>
      </c>
      <c r="L89" s="79">
        <f>Fat!L21</f>
        <v>4170680420.8486485</v>
      </c>
      <c r="M89" s="80">
        <f>Fat!M21</f>
        <v>130200531.66043711</v>
      </c>
      <c r="N89" s="78">
        <f>Fat!N21</f>
        <v>3.2224026658030515E-2</v>
      </c>
      <c r="O89" s="77">
        <f>Fat!O21</f>
        <v>1753283587.3117733</v>
      </c>
      <c r="P89" s="76">
        <f>Fat!P21</f>
        <v>16593118.554700136</v>
      </c>
      <c r="Q89" s="78">
        <f>Fat!Q21</f>
        <v>9.5544478726687643E-3</v>
      </c>
    </row>
    <row r="90" spans="2:17" ht="15" thickBot="1">
      <c r="B90" s="345"/>
      <c r="C90" s="223" t="s">
        <v>15</v>
      </c>
      <c r="D90" s="109">
        <f>Fat!D22</f>
        <v>1443151068.8691952</v>
      </c>
      <c r="E90" s="103">
        <f>Fat!E22</f>
        <v>147015156.88334203</v>
      </c>
      <c r="F90" s="105">
        <f>Fat!F22</f>
        <v>0.11342572605529862</v>
      </c>
      <c r="G90" s="106">
        <f>Fat!G22</f>
        <v>36.003194328535962</v>
      </c>
      <c r="H90" s="107">
        <f>Fat!H22</f>
        <v>1.2489699145422364</v>
      </c>
      <c r="I90" s="190">
        <f>Fat!I22</f>
        <v>2.7813480148911611</v>
      </c>
      <c r="J90" s="191">
        <f>Fat!J22</f>
        <v>1.8703848790919242E-2</v>
      </c>
      <c r="K90" s="105">
        <f>Fat!K22</f>
        <v>6.7702706777911471E-3</v>
      </c>
      <c r="L90" s="108">
        <f>Fat!L22</f>
        <v>4013905360.5873933</v>
      </c>
      <c r="M90" s="104">
        <f>Fat!M22</f>
        <v>433143044.86665964</v>
      </c>
      <c r="N90" s="105">
        <f>Fat!N22</f>
        <v>0.12096391960030915</v>
      </c>
      <c r="O90" s="109">
        <f>Fat!O22</f>
        <v>1474620776.7845066</v>
      </c>
      <c r="P90" s="103">
        <f>Fat!P22</f>
        <v>92876972.039061546</v>
      </c>
      <c r="Q90" s="105">
        <f>Fat!Q22</f>
        <v>6.7217216187317755E-2</v>
      </c>
    </row>
    <row r="91" spans="2:17" ht="15" hidden="1" thickBot="1">
      <c r="B91" s="341" t="s">
        <v>98</v>
      </c>
      <c r="C91" s="154" t="s">
        <v>99</v>
      </c>
      <c r="D91" s="125">
        <f>Organic!D7</f>
        <v>289524109.44154942</v>
      </c>
      <c r="E91" s="117">
        <f>Organic!E7</f>
        <v>33968846.404088497</v>
      </c>
      <c r="F91" s="121">
        <f>Organic!F7</f>
        <v>0.13292172503255834</v>
      </c>
      <c r="G91" s="122">
        <f>Organic!G7</f>
        <v>7.2229394412520858</v>
      </c>
      <c r="H91" s="123">
        <f>Organic!H7</f>
        <v>0.37055237316037548</v>
      </c>
      <c r="I91" s="186">
        <f>Organic!I7</f>
        <v>2.9897873378016033</v>
      </c>
      <c r="J91" s="187">
        <f>Organic!J7</f>
        <v>7.0463611169517826E-3</v>
      </c>
      <c r="K91" s="121">
        <f>Organic!K7</f>
        <v>2.3623778169245819E-3</v>
      </c>
      <c r="L91" s="124">
        <f>Organic!L7</f>
        <v>865615516.39663005</v>
      </c>
      <c r="M91" s="118">
        <f>Organic!M7</f>
        <v>103360361.52737081</v>
      </c>
      <c r="N91" s="121">
        <f>Organic!N7</f>
        <v>0.1355981141840871</v>
      </c>
      <c r="O91" s="125">
        <f>Organic!O7</f>
        <v>161084380.84446067</v>
      </c>
      <c r="P91" s="117">
        <f>Organic!P7</f>
        <v>14334106.900169104</v>
      </c>
      <c r="Q91" s="121">
        <f>Organic!Q7</f>
        <v>9.767686638602481E-2</v>
      </c>
    </row>
    <row r="92" spans="2:17" hidden="1">
      <c r="B92" s="342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63</v>
      </c>
      <c r="C94" s="150" t="s">
        <v>102</v>
      </c>
      <c r="D94" s="116">
        <f>Size!D31</f>
        <v>766112690.85182452</v>
      </c>
      <c r="E94" s="110">
        <f>Size!E31</f>
        <v>17493266.474684596</v>
      </c>
      <c r="F94" s="112">
        <f>Size!F31</f>
        <v>2.3367369193284287E-2</v>
      </c>
      <c r="G94" s="113">
        <f>Size!G31</f>
        <v>19.112693522729078</v>
      </c>
      <c r="H94" s="114">
        <f>Size!H31</f>
        <v>-0.96057752460681556</v>
      </c>
      <c r="I94" s="182">
        <f>Size!I31</f>
        <v>3.5067770568912846</v>
      </c>
      <c r="J94" s="183">
        <f>Size!J31</f>
        <v>8.3144593726304894E-2</v>
      </c>
      <c r="K94" s="112">
        <f>Size!K31</f>
        <v>2.4285490519458917E-2</v>
      </c>
      <c r="L94" s="115">
        <f>Size!L31</f>
        <v>2686586407.2724237</v>
      </c>
      <c r="M94" s="111">
        <f>Size!M31</f>
        <v>123588643.41896677</v>
      </c>
      <c r="N94" s="112">
        <f>Size!N31</f>
        <v>4.8220347735751332E-2</v>
      </c>
      <c r="O94" s="116">
        <f>Size!O31</f>
        <v>2285804593.1398935</v>
      </c>
      <c r="P94" s="110">
        <f>Size!P31</f>
        <v>65232245.752988338</v>
      </c>
      <c r="Q94" s="112">
        <f>Size!Q31</f>
        <v>2.9376320852482672E-2</v>
      </c>
    </row>
    <row r="95" spans="2:17">
      <c r="B95" s="342"/>
      <c r="C95" s="151" t="s">
        <v>103</v>
      </c>
      <c r="D95" s="77">
        <f>Size!D32</f>
        <v>606817021.97007501</v>
      </c>
      <c r="E95" s="76">
        <f>Size!E32</f>
        <v>-17189572.117321372</v>
      </c>
      <c r="F95" s="78">
        <f>Size!F32</f>
        <v>-2.7547100111114938E-2</v>
      </c>
      <c r="G95" s="95">
        <f>Size!G32</f>
        <v>15.138644619492903</v>
      </c>
      <c r="H95" s="81">
        <f>Size!H32</f>
        <v>-1.5932929853359763</v>
      </c>
      <c r="I95" s="178">
        <f>Size!I32</f>
        <v>2.8992550080402983</v>
      </c>
      <c r="J95" s="179">
        <f>Size!J32</f>
        <v>4.6372003337142864E-3</v>
      </c>
      <c r="K95" s="78">
        <f>Size!K32</f>
        <v>1.6020078095865639E-3</v>
      </c>
      <c r="L95" s="79">
        <f>Size!L32</f>
        <v>1759317289.9108398</v>
      </c>
      <c r="M95" s="80">
        <f>Size!M32</f>
        <v>-46943309.460871696</v>
      </c>
      <c r="N95" s="78">
        <f>Size!N32</f>
        <v>-2.598922297103775E-2</v>
      </c>
      <c r="O95" s="77">
        <f>Size!O32</f>
        <v>363157318.49882019</v>
      </c>
      <c r="P95" s="76">
        <f>Size!P32</f>
        <v>-11250031.728809237</v>
      </c>
      <c r="Q95" s="78">
        <f>Size!Q32</f>
        <v>-3.0047571774350919E-2</v>
      </c>
    </row>
    <row r="96" spans="2:17">
      <c r="B96" s="342"/>
      <c r="C96" s="151" t="s">
        <v>104</v>
      </c>
      <c r="D96" s="77">
        <f>Size!D33</f>
        <v>962206828.51305664</v>
      </c>
      <c r="E96" s="76">
        <f>Size!E33</f>
        <v>62088944.116705537</v>
      </c>
      <c r="F96" s="78">
        <f>Size!F33</f>
        <v>6.8978680673970214E-2</v>
      </c>
      <c r="G96" s="95">
        <f>Size!G33</f>
        <v>24.004776893069518</v>
      </c>
      <c r="H96" s="81">
        <f>Size!H33</f>
        <v>-0.13073132337244786</v>
      </c>
      <c r="I96" s="178">
        <f>Size!I33</f>
        <v>2.6404692737164948</v>
      </c>
      <c r="J96" s="179">
        <f>Size!J33</f>
        <v>6.2386908855006862E-2</v>
      </c>
      <c r="K96" s="78">
        <f>Size!K33</f>
        <v>2.4198958770798897E-2</v>
      </c>
      <c r="L96" s="79">
        <f>Size!L33</f>
        <v>2540677565.6489224</v>
      </c>
      <c r="M96" s="80">
        <f>Size!M33</f>
        <v>220099521.59025812</v>
      </c>
      <c r="N96" s="78">
        <f>Size!N33</f>
        <v>9.4846851694462553E-2</v>
      </c>
      <c r="O96" s="77">
        <f>Size!O33</f>
        <v>517398246.12394452</v>
      </c>
      <c r="P96" s="76">
        <f>Size!P33</f>
        <v>33062514.886868656</v>
      </c>
      <c r="Q96" s="78">
        <f>Size!Q33</f>
        <v>6.8263629450632038E-2</v>
      </c>
    </row>
    <row r="97" spans="2:17">
      <c r="B97" s="342"/>
      <c r="C97" s="151" t="s">
        <v>105</v>
      </c>
      <c r="D97" s="77">
        <f>Size!D34</f>
        <v>986762555.57281899</v>
      </c>
      <c r="E97" s="76">
        <f>Size!E34</f>
        <v>126487335.68318951</v>
      </c>
      <c r="F97" s="78">
        <f>Size!F34</f>
        <v>0.14703124390752231</v>
      </c>
      <c r="G97" s="95">
        <f>Size!G34</f>
        <v>24.617384008348068</v>
      </c>
      <c r="H97" s="81">
        <f>Size!H34</f>
        <v>1.550205810936685</v>
      </c>
      <c r="I97" s="178">
        <f>Size!I34</f>
        <v>2.3500943854694469</v>
      </c>
      <c r="J97" s="179">
        <f>Size!J34</f>
        <v>4.7961348712364238E-2</v>
      </c>
      <c r="K97" s="78">
        <f>Size!K34</f>
        <v>2.0833439226399079E-2</v>
      </c>
      <c r="L97" s="79">
        <f>Size!L34</f>
        <v>2318985141.6431651</v>
      </c>
      <c r="M97" s="80">
        <f>Size!M34</f>
        <v>338517137.2317853</v>
      </c>
      <c r="N97" s="78">
        <f>Size!N34</f>
        <v>0.17092784961825067</v>
      </c>
      <c r="O97" s="77">
        <f>Size!O34</f>
        <v>491220917.30954665</v>
      </c>
      <c r="P97" s="76">
        <f>Size!P34</f>
        <v>61603476.486670613</v>
      </c>
      <c r="Q97" s="78">
        <f>Size!Q34</f>
        <v>0.14339147025473922</v>
      </c>
    </row>
    <row r="98" spans="2:17">
      <c r="B98" s="342"/>
      <c r="C98" s="151" t="s">
        <v>106</v>
      </c>
      <c r="D98" s="77">
        <f>Size!D35</f>
        <v>929299717.54532838</v>
      </c>
      <c r="E98" s="76">
        <f>Size!E35</f>
        <v>41957996.617670178</v>
      </c>
      <c r="F98" s="78">
        <f>Size!F35</f>
        <v>4.7285048846577186E-2</v>
      </c>
      <c r="G98" s="95">
        <f>Size!G35</f>
        <v>23.183822568523198</v>
      </c>
      <c r="H98" s="81">
        <f>Size!H35</f>
        <v>-0.60910918796980695</v>
      </c>
      <c r="I98" s="178">
        <f>Size!I35</f>
        <v>3.5976795947252533</v>
      </c>
      <c r="J98" s="179">
        <f>Size!J35</f>
        <v>8.6758362609422601E-2</v>
      </c>
      <c r="K98" s="78">
        <f>Size!K35</f>
        <v>2.4710996594229578E-2</v>
      </c>
      <c r="L98" s="79">
        <f>Size!L35</f>
        <v>3343322631.1967692</v>
      </c>
      <c r="M98" s="80">
        <f>Size!M35</f>
        <v>227935743.04965401</v>
      </c>
      <c r="N98" s="78">
        <f>Size!N35</f>
        <v>7.3164506121812495E-2</v>
      </c>
      <c r="O98" s="77">
        <f>Size!O35</f>
        <v>2631755210.4115167</v>
      </c>
      <c r="P98" s="76">
        <f>Size!P35</f>
        <v>116989079.36066961</v>
      </c>
      <c r="Q98" s="78">
        <f>Size!Q35</f>
        <v>4.652085850694327E-2</v>
      </c>
    </row>
    <row r="99" spans="2:17" ht="15" customHeight="1">
      <c r="B99" s="342"/>
      <c r="C99" s="151" t="s">
        <v>107</v>
      </c>
      <c r="D99" s="77">
        <f>Size!D36</f>
        <v>1257629244.938323</v>
      </c>
      <c r="E99" s="76">
        <f>Size!E36</f>
        <v>172480485.78865719</v>
      </c>
      <c r="F99" s="78">
        <f>Size!F36</f>
        <v>0.15894639728825266</v>
      </c>
      <c r="G99" s="95">
        <f>Size!G36</f>
        <v>31.374865095892716</v>
      </c>
      <c r="H99" s="81">
        <f>Size!H36</f>
        <v>2.2779909569205188</v>
      </c>
      <c r="I99" s="178">
        <f>Size!I36</f>
        <v>2.3529454279429305</v>
      </c>
      <c r="J99" s="179">
        <f>Size!J36</f>
        <v>2.5465413130624448E-2</v>
      </c>
      <c r="K99" s="78">
        <f>Size!K36</f>
        <v>1.0941195184732034E-2</v>
      </c>
      <c r="L99" s="79">
        <f>Size!L36</f>
        <v>2959132981.9249468</v>
      </c>
      <c r="M99" s="80">
        <f>Size!M36</f>
        <v>433470931.90572691</v>
      </c>
      <c r="N99" s="78">
        <f>Size!N36</f>
        <v>0.17162665602962529</v>
      </c>
      <c r="O99" s="77">
        <f>Size!O36</f>
        <v>605605886.46645343</v>
      </c>
      <c r="P99" s="76">
        <f>Size!P36</f>
        <v>77602087.625133216</v>
      </c>
      <c r="Q99" s="78">
        <f>Size!Q36</f>
        <v>0.14697259337040261</v>
      </c>
    </row>
    <row r="100" spans="2:17" ht="15" thickBot="1">
      <c r="B100" s="345"/>
      <c r="C100" s="152" t="s">
        <v>108</v>
      </c>
      <c r="D100" s="144">
        <f>Size!D37</f>
        <v>1819602992.1524942</v>
      </c>
      <c r="E100" s="138">
        <f>Size!E37</f>
        <v>64362935.870271683</v>
      </c>
      <c r="F100" s="140">
        <f>Size!F37</f>
        <v>3.6669021789873545E-2</v>
      </c>
      <c r="G100" s="141">
        <f>Size!G37</f>
        <v>45.394776430844729</v>
      </c>
      <c r="H100" s="142">
        <f>Size!H37</f>
        <v>-1.6697376007124447</v>
      </c>
      <c r="I100" s="180">
        <f>Size!I37</f>
        <v>2.711646975877704</v>
      </c>
      <c r="J100" s="181">
        <f>Size!J37</f>
        <v>3.5991036700024903E-2</v>
      </c>
      <c r="K100" s="140">
        <f>Size!K37</f>
        <v>1.345129475469338E-2</v>
      </c>
      <c r="L100" s="143">
        <f>Size!L37</f>
        <v>4934120950.9683323</v>
      </c>
      <c r="M100" s="139">
        <f>Size!M37</f>
        <v>237702469.69423962</v>
      </c>
      <c r="N100" s="140">
        <f>Size!N37</f>
        <v>5.0613562365028689E-2</v>
      </c>
      <c r="O100" s="144">
        <f>Size!O37</f>
        <v>1006658949.9325888</v>
      </c>
      <c r="P100" s="138">
        <f>Size!P37</f>
        <v>30199241.349331021</v>
      </c>
      <c r="Q100" s="140">
        <f>Size!Q37</f>
        <v>3.0927278497898291E-2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136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370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12-29-2024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64</v>
      </c>
      <c r="E105" s="349"/>
      <c r="F105" s="350"/>
      <c r="G105" s="351" t="s">
        <v>21</v>
      </c>
      <c r="H105" s="352"/>
      <c r="I105" s="348" t="s">
        <v>22</v>
      </c>
      <c r="J105" s="349"/>
      <c r="K105" s="350"/>
      <c r="L105" s="351" t="s">
        <v>23</v>
      </c>
      <c r="M105" s="349"/>
      <c r="N105" s="352"/>
      <c r="O105" s="348" t="s">
        <v>24</v>
      </c>
      <c r="P105" s="349"/>
      <c r="Q105" s="350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Data'!D33</f>
        <v>4006531954.636189</v>
      </c>
      <c r="E107" s="284">
        <f>'Segment Data'!E33</f>
        <v>278801418.27653265</v>
      </c>
      <c r="F107" s="285">
        <f>'Segment Data'!F33</f>
        <v>7.4791194148061541E-2</v>
      </c>
      <c r="G107" s="286">
        <f>'Segment Data'!G33</f>
        <v>99.953464095261737</v>
      </c>
      <c r="H107" s="287">
        <f>'Segment Data'!H33</f>
        <v>-8.5583176364423252E-4</v>
      </c>
      <c r="I107" s="288">
        <f>'Segment Data'!I33</f>
        <v>2.8045643192955372</v>
      </c>
      <c r="J107" s="289">
        <f>'Segment Data'!J33</f>
        <v>3.1438064967197477E-2</v>
      </c>
      <c r="K107" s="285">
        <f>'Segment Data'!K33</f>
        <v>1.1336687220110676E-2</v>
      </c>
      <c r="L107" s="290">
        <f>'Segment Data'!L33</f>
        <v>11236576564.090061</v>
      </c>
      <c r="M107" s="291">
        <f>'Segment Data'!M33</f>
        <v>899109144.64963531</v>
      </c>
      <c r="N107" s="285">
        <f>'Segment Data'!N33</f>
        <v>8.6975765743047412E-2</v>
      </c>
      <c r="O107" s="283">
        <f>'Segment Data'!O33</f>
        <v>4244020046.8105593</v>
      </c>
      <c r="P107" s="284">
        <f>'Segment Data'!P33</f>
        <v>224790408.33513212</v>
      </c>
      <c r="Q107" s="285">
        <f>'Segment Data'!Q33</f>
        <v>5.5928729770314781E-2</v>
      </c>
    </row>
    <row r="108" spans="2:17">
      <c r="B108" s="338" t="s">
        <v>60</v>
      </c>
      <c r="C108" s="151" t="s">
        <v>145</v>
      </c>
      <c r="D108" s="77">
        <f>'Segment Data'!D34</f>
        <v>63773058.561906122</v>
      </c>
      <c r="E108" s="76">
        <f>'Segment Data'!E34</f>
        <v>-2229244.3465148136</v>
      </c>
      <c r="F108" s="78">
        <f>'Segment Data'!F34</f>
        <v>-3.3775250987952941E-2</v>
      </c>
      <c r="G108" s="95">
        <f>'Segment Data'!G34</f>
        <v>1.5909864669459064</v>
      </c>
      <c r="H108" s="81">
        <f>'Segment Data'!H34</f>
        <v>-0.17878075106532476</v>
      </c>
      <c r="I108" s="178">
        <f>'Segment Data'!I34</f>
        <v>4.9400391169303717</v>
      </c>
      <c r="J108" s="179">
        <f>'Segment Data'!J34</f>
        <v>6.7053964391639909E-2</v>
      </c>
      <c r="K108" s="78">
        <f>'Segment Data'!K34</f>
        <v>1.3760346541730396E-2</v>
      </c>
      <c r="L108" s="79">
        <f>'Segment Data'!L34</f>
        <v>315041403.9021076</v>
      </c>
      <c r="M108" s="80">
        <f>'Segment Data'!M34</f>
        <v>-6586838.2039915919</v>
      </c>
      <c r="N108" s="78">
        <f>'Segment Data'!N34</f>
        <v>-2.0479663604350752E-2</v>
      </c>
      <c r="O108" s="77">
        <f>'Segment Data'!O34</f>
        <v>134544218.905817</v>
      </c>
      <c r="P108" s="76">
        <f>'Segment Data'!P34</f>
        <v>-4870593.7766488492</v>
      </c>
      <c r="Q108" s="78">
        <f>'Segment Data'!Q34</f>
        <v>-3.4935984799134776E-2</v>
      </c>
    </row>
    <row r="109" spans="2:17">
      <c r="B109" s="339"/>
      <c r="C109" s="151" t="s">
        <v>149</v>
      </c>
      <c r="D109" s="77">
        <f>'Segment Data'!D35</f>
        <v>59786152.465454318</v>
      </c>
      <c r="E109" s="76">
        <f>'Segment Data'!E35</f>
        <v>-506951.29570202529</v>
      </c>
      <c r="F109" s="78">
        <f>'Segment Data'!F35</f>
        <v>-8.4081140972647548E-3</v>
      </c>
      <c r="G109" s="95">
        <f>'Segment Data'!G35</f>
        <v>1.4915226214368893</v>
      </c>
      <c r="H109" s="81">
        <f>'Segment Data'!H35</f>
        <v>-0.12515973367272593</v>
      </c>
      <c r="I109" s="178">
        <f>'Segment Data'!I35</f>
        <v>3.9144373794148137</v>
      </c>
      <c r="J109" s="179">
        <f>'Segment Data'!J35</f>
        <v>-1.3656164025916517E-2</v>
      </c>
      <c r="K109" s="78">
        <f>'Segment Data'!K35</f>
        <v>-3.4765373774563145E-3</v>
      </c>
      <c r="L109" s="79">
        <f>'Segment Data'!L35</f>
        <v>234029149.98216751</v>
      </c>
      <c r="M109" s="80">
        <f>'Segment Data'!M35</f>
        <v>-2807801.6160327196</v>
      </c>
      <c r="N109" s="78">
        <f>'Segment Data'!N35</f>
        <v>-1.1855420351787946E-2</v>
      </c>
      <c r="O109" s="77">
        <f>'Segment Data'!O35</f>
        <v>96761798.910309792</v>
      </c>
      <c r="P109" s="76">
        <f>'Segment Data'!P35</f>
        <v>2086886.1994869113</v>
      </c>
      <c r="Q109" s="78">
        <f>'Segment Data'!Q35</f>
        <v>2.2042652480294776E-2</v>
      </c>
    </row>
    <row r="110" spans="2:17">
      <c r="B110" s="339"/>
      <c r="C110" s="151" t="s">
        <v>146</v>
      </c>
      <c r="D110" s="77">
        <f>'Segment Data'!D36</f>
        <v>1822402304.6160805</v>
      </c>
      <c r="E110" s="76">
        <f>'Segment Data'!E36</f>
        <v>265122024.37547421</v>
      </c>
      <c r="F110" s="78">
        <f>'Segment Data'!F36</f>
        <v>0.17024682566102473</v>
      </c>
      <c r="G110" s="95">
        <f>'Segment Data'!G36</f>
        <v>45.464612633572813</v>
      </c>
      <c r="H110" s="81">
        <f>'Segment Data'!H36</f>
        <v>3.7081364535039469</v>
      </c>
      <c r="I110" s="178">
        <f>'Segment Data'!I36</f>
        <v>3.0682762169298514</v>
      </c>
      <c r="J110" s="179">
        <f>'Segment Data'!J36</f>
        <v>-3.6401517140979944E-2</v>
      </c>
      <c r="K110" s="78">
        <f>'Segment Data'!K36</f>
        <v>-1.1724732889828966E-2</v>
      </c>
      <c r="L110" s="79">
        <f>'Segment Data'!L36</f>
        <v>5591633648.9316702</v>
      </c>
      <c r="M110" s="80">
        <f>'Segment Data'!M36</f>
        <v>756780237.16107559</v>
      </c>
      <c r="N110" s="78">
        <f>'Segment Data'!N36</f>
        <v>0.15652599421497901</v>
      </c>
      <c r="O110" s="77">
        <f>'Segment Data'!O36</f>
        <v>2003926716.5238285</v>
      </c>
      <c r="P110" s="76">
        <f>'Segment Data'!P36</f>
        <v>178291871.8675983</v>
      </c>
      <c r="Q110" s="78">
        <f>'Segment Data'!Q36</f>
        <v>9.7660204278786605E-2</v>
      </c>
    </row>
    <row r="111" spans="2:17">
      <c r="B111" s="339"/>
      <c r="C111" s="151" t="s">
        <v>148</v>
      </c>
      <c r="D111" s="77">
        <f>'Segment Data'!D37</f>
        <v>52513929.892165348</v>
      </c>
      <c r="E111" s="76">
        <f>'Segment Data'!E37</f>
        <v>10262226.95831956</v>
      </c>
      <c r="F111" s="78">
        <f>'Segment Data'!F37</f>
        <v>0.24288315607982247</v>
      </c>
      <c r="G111" s="95">
        <f>'Segment Data'!G37</f>
        <v>1.3100979264382953</v>
      </c>
      <c r="H111" s="81">
        <f>'Segment Data'!H37</f>
        <v>0.17717262743438811</v>
      </c>
      <c r="I111" s="178">
        <f>'Segment Data'!I37</f>
        <v>4.7822401648490951</v>
      </c>
      <c r="J111" s="179">
        <f>'Segment Data'!J37</f>
        <v>6.7848733200877476E-2</v>
      </c>
      <c r="K111" s="78">
        <f>'Segment Data'!K37</f>
        <v>1.4391832792118538E-2</v>
      </c>
      <c r="L111" s="79">
        <f>'Segment Data'!L37</f>
        <v>251134224.74438262</v>
      </c>
      <c r="M111" s="80">
        <f>'Segment Data'!M37</f>
        <v>51943158.460514188</v>
      </c>
      <c r="N111" s="78">
        <f>'Segment Data'!N37</f>
        <v>0.2607705226422638</v>
      </c>
      <c r="O111" s="77">
        <f>'Segment Data'!O37</f>
        <v>111550772.70104159</v>
      </c>
      <c r="P111" s="76">
        <f>'Segment Data'!P37</f>
        <v>18416829.475033686</v>
      </c>
      <c r="Q111" s="78">
        <f>'Segment Data'!Q37</f>
        <v>0.19774562138254589</v>
      </c>
    </row>
    <row r="112" spans="2:17" ht="15" thickBot="1">
      <c r="B112" s="340"/>
      <c r="C112" s="151" t="s">
        <v>147</v>
      </c>
      <c r="D112" s="144">
        <f>'Segment Data'!D38</f>
        <v>2008056509.1004217</v>
      </c>
      <c r="E112" s="138">
        <f>'Segment Data'!E38</f>
        <v>6153362.5850200653</v>
      </c>
      <c r="F112" s="140">
        <f>'Segment Data'!F38</f>
        <v>3.0737563881304006E-3</v>
      </c>
      <c r="G112" s="141">
        <f>'Segment Data'!G38</f>
        <v>50.096244446863821</v>
      </c>
      <c r="H112" s="142">
        <f>'Segment Data'!H38</f>
        <v>-3.5822244279619042</v>
      </c>
      <c r="I112" s="180">
        <f>'Segment Data'!I38</f>
        <v>2.4126502987209766</v>
      </c>
      <c r="J112" s="181">
        <f>'Segment Data'!J38</f>
        <v>4.2426866113390194E-2</v>
      </c>
      <c r="K112" s="140">
        <f>'Segment Data'!K38</f>
        <v>1.7899943747798724E-2</v>
      </c>
      <c r="L112" s="143">
        <f>'Segment Data'!L38</f>
        <v>4844738136.5297337</v>
      </c>
      <c r="M112" s="139">
        <f>'Segment Data'!M38</f>
        <v>99780388.848070145</v>
      </c>
      <c r="N112" s="140">
        <f>'Segment Data'!N38</f>
        <v>2.1028720202370989E-2</v>
      </c>
      <c r="O112" s="144">
        <f>'Segment Data'!O38</f>
        <v>1897236539.769562</v>
      </c>
      <c r="P112" s="138">
        <f>'Segment Data'!P38</f>
        <v>30865414.569661617</v>
      </c>
      <c r="Q112" s="140">
        <f>'Segment Data'!Q38</f>
        <v>1.6537661857769972E-2</v>
      </c>
    </row>
    <row r="113" spans="2:17">
      <c r="B113" s="344" t="s">
        <v>61</v>
      </c>
      <c r="C113" s="150" t="s">
        <v>74</v>
      </c>
      <c r="D113" s="116">
        <f>'Type Data'!D23</f>
        <v>3259774618.2462635</v>
      </c>
      <c r="E113" s="110">
        <f>'Type Data'!E23</f>
        <v>234208915.95107746</v>
      </c>
      <c r="F113" s="112">
        <f>'Type Data'!F23</f>
        <v>7.7409958664393638E-2</v>
      </c>
      <c r="G113" s="113">
        <f>'Type Data'!G23</f>
        <v>81.323640732851672</v>
      </c>
      <c r="H113" s="114">
        <f>'Type Data'!H23</f>
        <v>0.19697151207235208</v>
      </c>
      <c r="I113" s="182">
        <f>'Type Data'!I23</f>
        <v>2.7762709845204152</v>
      </c>
      <c r="J113" s="183">
        <f>'Type Data'!J23</f>
        <v>3.3708446929792135E-2</v>
      </c>
      <c r="K113" s="112">
        <f>'Type Data'!K23</f>
        <v>1.2290858081728719E-2</v>
      </c>
      <c r="L113" s="115">
        <f>'Type Data'!L23</f>
        <v>9050017688.7132149</v>
      </c>
      <c r="M113" s="111">
        <f>'Type Data'!M23</f>
        <v>752214538.57937336</v>
      </c>
      <c r="N113" s="112">
        <f>'Type Data'!N23</f>
        <v>9.0652251562178876E-2</v>
      </c>
      <c r="O113" s="116">
        <f>'Type Data'!O23</f>
        <v>3374621420.5407329</v>
      </c>
      <c r="P113" s="110">
        <f>'Type Data'!P23</f>
        <v>187344985.53399897</v>
      </c>
      <c r="Q113" s="112">
        <f>'Type Data'!Q23</f>
        <v>5.8779020067521427E-2</v>
      </c>
    </row>
    <row r="114" spans="2:17">
      <c r="B114" s="342"/>
      <c r="C114" s="151" t="s">
        <v>75</v>
      </c>
      <c r="D114" s="77">
        <f>'Type Data'!D24</f>
        <v>510069258.31321418</v>
      </c>
      <c r="E114" s="76">
        <f>'Type Data'!E24</f>
        <v>39853533.17748493</v>
      </c>
      <c r="F114" s="78">
        <f>'Type Data'!F24</f>
        <v>8.4755849383771842E-2</v>
      </c>
      <c r="G114" s="95">
        <f>'Type Data'!G24</f>
        <v>12.725017514938585</v>
      </c>
      <c r="H114" s="81">
        <f>'Type Data'!H24</f>
        <v>0.1167850886663846</v>
      </c>
      <c r="I114" s="178">
        <f>'Type Data'!I24</f>
        <v>2.8197850231056187</v>
      </c>
      <c r="J114" s="179">
        <f>'Type Data'!J24</f>
        <v>4.7931967013695065E-2</v>
      </c>
      <c r="K114" s="78">
        <f>'Type Data'!K24</f>
        <v>1.7292391062488373E-2</v>
      </c>
      <c r="L114" s="79">
        <f>'Type Data'!L24</f>
        <v>1438285655.3381925</v>
      </c>
      <c r="M114" s="80">
        <f>'Type Data'!M24</f>
        <v>134916760.59824133</v>
      </c>
      <c r="N114" s="78">
        <f>'Type Data'!N24</f>
        <v>0.10351387173863774</v>
      </c>
      <c r="O114" s="77">
        <f>'Type Data'!O24</f>
        <v>402655722.63950545</v>
      </c>
      <c r="P114" s="76">
        <f>'Type Data'!P24</f>
        <v>42559651.416709483</v>
      </c>
      <c r="Q114" s="78">
        <f>'Type Data'!Q24</f>
        <v>0.1181897132956424</v>
      </c>
    </row>
    <row r="115" spans="2:17">
      <c r="B115" s="342"/>
      <c r="C115" s="151" t="s">
        <v>76</v>
      </c>
      <c r="D115" s="77">
        <f>'Type Data'!D25</f>
        <v>223867090.50523055</v>
      </c>
      <c r="E115" s="76">
        <f>'Type Data'!E25</f>
        <v>5223127.9871220589</v>
      </c>
      <c r="F115" s="78">
        <f>'Type Data'!F25</f>
        <v>2.3888736404918887E-2</v>
      </c>
      <c r="G115" s="95">
        <f>'Type Data'!G25</f>
        <v>5.584952633918812</v>
      </c>
      <c r="H115" s="81">
        <f>'Type Data'!H25</f>
        <v>-0.27770518602909622</v>
      </c>
      <c r="I115" s="178">
        <f>'Type Data'!I25</f>
        <v>3.1691237447834402</v>
      </c>
      <c r="J115" s="179">
        <f>'Type Data'!J25</f>
        <v>-1.8848077752298575E-2</v>
      </c>
      <c r="K115" s="78">
        <f>'Type Data'!K25</f>
        <v>-5.9122472849545641E-3</v>
      </c>
      <c r="L115" s="79">
        <f>'Type Data'!L25</f>
        <v>709462512.19570959</v>
      </c>
      <c r="M115" s="80">
        <f>'Type Data'!M25</f>
        <v>12431720.520419478</v>
      </c>
      <c r="N115" s="78">
        <f>'Type Data'!N25</f>
        <v>1.7835253003013331E-2</v>
      </c>
      <c r="O115" s="77">
        <f>'Type Data'!O25</f>
        <v>415458953.34498525</v>
      </c>
      <c r="P115" s="76">
        <f>'Type Data'!P25</f>
        <v>-3177593.2592413425</v>
      </c>
      <c r="Q115" s="78">
        <f>'Type Data'!Q25</f>
        <v>-7.5903388870761845E-3</v>
      </c>
    </row>
    <row r="116" spans="2:17" ht="15" thickBot="1">
      <c r="B116" s="345"/>
      <c r="C116" s="152" t="s">
        <v>77</v>
      </c>
      <c r="D116" s="144">
        <f>'Type Data'!D26</f>
        <v>12820987.571332695</v>
      </c>
      <c r="E116" s="138">
        <f>'Type Data'!E26</f>
        <v>-484158.83908222057</v>
      </c>
      <c r="F116" s="140">
        <f>'Type Data'!F26</f>
        <v>-3.6388839637513035E-2</v>
      </c>
      <c r="G116" s="141">
        <f>'Type Data'!G26</f>
        <v>0.31985321354896457</v>
      </c>
      <c r="H116" s="142">
        <f>'Type Data'!H26</f>
        <v>-3.6907246471103217E-2</v>
      </c>
      <c r="I116" s="180">
        <f>'Type Data'!I26</f>
        <v>3.0271231156771594</v>
      </c>
      <c r="J116" s="181">
        <f>'Type Data'!J26</f>
        <v>7.6040753994005783E-2</v>
      </c>
      <c r="K116" s="140">
        <f>'Type Data'!K26</f>
        <v>2.5767072780251324E-2</v>
      </c>
      <c r="L116" s="143">
        <f>'Type Data'!L26</f>
        <v>38810707.842990763</v>
      </c>
      <c r="M116" s="139">
        <f>'Type Data'!M26</f>
        <v>-453875.04839661717</v>
      </c>
      <c r="N116" s="140">
        <f>'Type Data'!N26</f>
        <v>-1.1559400736590376E-2</v>
      </c>
      <c r="O116" s="144">
        <f>'Type Data'!O26</f>
        <v>51283950.28533078</v>
      </c>
      <c r="P116" s="138">
        <f>'Type Data'!P26</f>
        <v>-1936635.3563288823</v>
      </c>
      <c r="Q116" s="140">
        <f>'Type Data'!Q26</f>
        <v>-3.6388839637513035E-2</v>
      </c>
    </row>
    <row r="117" spans="2:17" ht="15" thickBot="1">
      <c r="B117" s="94" t="s">
        <v>78</v>
      </c>
      <c r="C117" s="153" t="s">
        <v>79</v>
      </c>
      <c r="D117" s="137">
        <f>Granola!D8</f>
        <v>2817315.7073320649</v>
      </c>
      <c r="E117" s="131">
        <f>Granola!E8</f>
        <v>-1288914.6888340563</v>
      </c>
      <c r="F117" s="133">
        <f>Granola!F8</f>
        <v>-0.31389244257640336</v>
      </c>
      <c r="G117" s="134">
        <f>Granola!G8</f>
        <v>7.0285340934814297E-2</v>
      </c>
      <c r="H117" s="135">
        <f>Granola!H8</f>
        <v>-3.9817967957592501E-2</v>
      </c>
      <c r="I117" s="184">
        <f>Granola!I8</f>
        <v>3.6794936972014223</v>
      </c>
      <c r="J117" s="185">
        <f>Granola!J8</f>
        <v>0.14103186879257201</v>
      </c>
      <c r="K117" s="133">
        <f>Granola!K8</f>
        <v>3.9856829218923688E-2</v>
      </c>
      <c r="L117" s="136">
        <f>Granola!L8</f>
        <v>10366295.3881549</v>
      </c>
      <c r="M117" s="132">
        <f>Granola!M8</f>
        <v>-4163444.1273310706</v>
      </c>
      <c r="N117" s="133">
        <f>Granola!N8</f>
        <v>-0.28654637083435819</v>
      </c>
      <c r="O117" s="137">
        <f>Granola!O8</f>
        <v>4252527.5413387157</v>
      </c>
      <c r="P117" s="131">
        <f>Granola!P8</f>
        <v>-1368418.5127087254</v>
      </c>
      <c r="Q117" s="133">
        <f>Granola!Q8</f>
        <v>-0.24344985693705004</v>
      </c>
    </row>
    <row r="118" spans="2:17">
      <c r="B118" s="341" t="s">
        <v>80</v>
      </c>
      <c r="C118" s="154" t="s">
        <v>14</v>
      </c>
      <c r="D118" s="125">
        <f>'NB vs PL'!D13</f>
        <v>3256380176.795794</v>
      </c>
      <c r="E118" s="117">
        <f>'NB vs PL'!E13</f>
        <v>195073318.73182583</v>
      </c>
      <c r="F118" s="121">
        <f>'NB vs PL'!F13</f>
        <v>6.3722236213586927E-2</v>
      </c>
      <c r="G118" s="122">
        <f>'NB vs PL'!G13</f>
        <v>81.238957474241872</v>
      </c>
      <c r="H118" s="123">
        <f>'NB vs PL'!H13</f>
        <v>-0.84606506189354036</v>
      </c>
      <c r="I118" s="186">
        <f>'NB vs PL'!I13</f>
        <v>3.042283376676691</v>
      </c>
      <c r="J118" s="187">
        <f>'NB vs PL'!J13</f>
        <v>3.9456698893649111E-2</v>
      </c>
      <c r="K118" s="121">
        <f>'NB vs PL'!K13</f>
        <v>1.3139852255069084E-2</v>
      </c>
      <c r="L118" s="124">
        <f>'NB vs PL'!L13</f>
        <v>9906831280.0053482</v>
      </c>
      <c r="M118" s="118">
        <f>'NB vs PL'!M13</f>
        <v>714257377.73068047</v>
      </c>
      <c r="N118" s="121">
        <f>'NB vs PL'!N13</f>
        <v>7.7699389237865166E-2</v>
      </c>
      <c r="O118" s="125">
        <f>'NB vs PL'!O13</f>
        <v>3645505639.1927924</v>
      </c>
      <c r="P118" s="117">
        <f>'NB vs PL'!P13</f>
        <v>193675762.8347826</v>
      </c>
      <c r="Q118" s="121">
        <f>'NB vs PL'!Q13</f>
        <v>5.6108142571362152E-2</v>
      </c>
    </row>
    <row r="119" spans="2:17" ht="15" thickBot="1">
      <c r="B119" s="343"/>
      <c r="C119" s="155" t="s">
        <v>13</v>
      </c>
      <c r="D119" s="130">
        <f>'NB vs PL'!D14</f>
        <v>752017121.78873515</v>
      </c>
      <c r="E119" s="119">
        <f>'NB vs PL'!E14</f>
        <v>83889835.254367352</v>
      </c>
      <c r="F119" s="126">
        <f>'NB vs PL'!F14</f>
        <v>0.12555966047953371</v>
      </c>
      <c r="G119" s="127">
        <f>'NB vs PL'!G14</f>
        <v>18.761042525756643</v>
      </c>
      <c r="H119" s="128">
        <f>'NB vs PL'!H14</f>
        <v>0.8460650618951604</v>
      </c>
      <c r="I119" s="188">
        <f>'NB vs PL'!I14</f>
        <v>1.7805063740705063</v>
      </c>
      <c r="J119" s="189">
        <f>'NB vs PL'!J14</f>
        <v>5.5663738333442847E-2</v>
      </c>
      <c r="K119" s="126">
        <f>'NB vs PL'!K14</f>
        <v>3.2271777830710044E-2</v>
      </c>
      <c r="L119" s="129">
        <f>'NB vs PL'!L14</f>
        <v>1338971278.7549992</v>
      </c>
      <c r="M119" s="120">
        <f>'NB vs PL'!M14</f>
        <v>186556848.84120798</v>
      </c>
      <c r="N119" s="126">
        <f>'NB vs PL'!N14</f>
        <v>0.16188347177773865</v>
      </c>
      <c r="O119" s="130">
        <f>'NB vs PL'!O14</f>
        <v>601378601.97103155</v>
      </c>
      <c r="P119" s="119">
        <f>'NB vs PL'!P14</f>
        <v>31914000.082612514</v>
      </c>
      <c r="Q119" s="126">
        <f>'NB vs PL'!Q14</f>
        <v>5.6042113902745702E-2</v>
      </c>
    </row>
    <row r="120" spans="2:17">
      <c r="B120" s="344" t="s">
        <v>62</v>
      </c>
      <c r="C120" s="150" t="s">
        <v>70</v>
      </c>
      <c r="D120" s="116">
        <f>Package!D23</f>
        <v>2037381387.7843692</v>
      </c>
      <c r="E120" s="110">
        <f>Package!E23</f>
        <v>77126545.346127272</v>
      </c>
      <c r="F120" s="112">
        <f>Package!F23</f>
        <v>3.934516251478519E-2</v>
      </c>
      <c r="G120" s="113">
        <f>Package!G23</f>
        <v>50.827830577168392</v>
      </c>
      <c r="H120" s="114">
        <f>Package!H23</f>
        <v>-1.7338923661738121</v>
      </c>
      <c r="I120" s="182">
        <f>Package!I23</f>
        <v>2.9794969852525339</v>
      </c>
      <c r="J120" s="183">
        <f>Package!J23</f>
        <v>5.2418007035872183E-2</v>
      </c>
      <c r="K120" s="112">
        <f>Package!K23</f>
        <v>1.7907957874033219E-2</v>
      </c>
      <c r="L120" s="115">
        <f>Package!L23</f>
        <v>6070371702.7131519</v>
      </c>
      <c r="M120" s="111">
        <f>Package!M23</f>
        <v>332550961.46475983</v>
      </c>
      <c r="N120" s="112">
        <f>Package!N23</f>
        <v>5.7957711901680267E-2</v>
      </c>
      <c r="O120" s="116">
        <f>Package!O23</f>
        <v>3024126743.343565</v>
      </c>
      <c r="P120" s="110">
        <f>Package!P23</f>
        <v>103063941.32778549</v>
      </c>
      <c r="Q120" s="112">
        <f>Package!Q23</f>
        <v>3.5283028237757398E-2</v>
      </c>
    </row>
    <row r="121" spans="2:17">
      <c r="B121" s="342"/>
      <c r="C121" s="151" t="s">
        <v>71</v>
      </c>
      <c r="D121" s="77">
        <f>Package!D24</f>
        <v>1221457356.7162986</v>
      </c>
      <c r="E121" s="76">
        <f>Package!E24</f>
        <v>163995470.02735567</v>
      </c>
      <c r="F121" s="78">
        <f>Package!F24</f>
        <v>0.15508404803207404</v>
      </c>
      <c r="G121" s="95">
        <f>Package!G24</f>
        <v>30.472462326716197</v>
      </c>
      <c r="H121" s="81">
        <f>Package!H24</f>
        <v>2.1179762119653986</v>
      </c>
      <c r="I121" s="178">
        <f>Package!I24</f>
        <v>2.3921878394474061</v>
      </c>
      <c r="J121" s="179">
        <f>Package!J24</f>
        <v>2.6110553160490824E-2</v>
      </c>
      <c r="K121" s="78">
        <f>Package!K24</f>
        <v>1.1035376279473149E-2</v>
      </c>
      <c r="L121" s="79">
        <f>Package!L24</f>
        <v>2921955435.1403017</v>
      </c>
      <c r="M121" s="80">
        <f>Package!M24</f>
        <v>419918883.93148613</v>
      </c>
      <c r="N121" s="78">
        <f>Package!N24</f>
        <v>0.16783083513652491</v>
      </c>
      <c r="O121" s="77">
        <f>Package!O24</f>
        <v>601257519.45971501</v>
      </c>
      <c r="P121" s="76">
        <f>Package!P24</f>
        <v>74750958.812908411</v>
      </c>
      <c r="Q121" s="78">
        <f>Package!Q24</f>
        <v>0.14197536061293864</v>
      </c>
    </row>
    <row r="122" spans="2:17" ht="15" customHeight="1">
      <c r="B122" s="342"/>
      <c r="C122" s="151" t="s">
        <v>72</v>
      </c>
      <c r="D122" s="77">
        <f>Package!D25</f>
        <v>161107178.73929828</v>
      </c>
      <c r="E122" s="76">
        <f>Package!E25</f>
        <v>-7790812.5590133369</v>
      </c>
      <c r="F122" s="78">
        <f>Package!F25</f>
        <v>-4.6127325133506293E-2</v>
      </c>
      <c r="G122" s="95">
        <f>Package!G25</f>
        <v>4.0192417751650291</v>
      </c>
      <c r="H122" s="81">
        <f>Package!H25</f>
        <v>-0.50954154020564424</v>
      </c>
      <c r="I122" s="178">
        <f>Package!I25</f>
        <v>2.4035811604841482</v>
      </c>
      <c r="J122" s="179">
        <f>Package!J25</f>
        <v>1.7417837382235124E-2</v>
      </c>
      <c r="K122" s="78">
        <f>Package!K25</f>
        <v>7.2995160111641727E-3</v>
      </c>
      <c r="L122" s="79">
        <f>Package!L25</f>
        <v>387234179.63652962</v>
      </c>
      <c r="M122" s="80">
        <f>Package!M25</f>
        <v>-15784012.545087636</v>
      </c>
      <c r="N122" s="78">
        <f>Package!N25</f>
        <v>-3.9164516270706419E-2</v>
      </c>
      <c r="O122" s="77">
        <f>Package!O25</f>
        <v>91825992.929947481</v>
      </c>
      <c r="P122" s="76">
        <f>Package!P25</f>
        <v>-481527.35560782254</v>
      </c>
      <c r="Q122" s="78">
        <f>Package!Q25</f>
        <v>-5.2165560738519166E-3</v>
      </c>
    </row>
    <row r="123" spans="2:17" ht="15" thickBot="1">
      <c r="B123" s="345"/>
      <c r="C123" s="152" t="s">
        <v>73</v>
      </c>
      <c r="D123" s="144">
        <f>Package!D26</f>
        <v>510616094.72071707</v>
      </c>
      <c r="E123" s="138">
        <f>Package!E26</f>
        <v>40237535.94567287</v>
      </c>
      <c r="F123" s="140">
        <f>Package!F26</f>
        <v>8.5542878592211158E-2</v>
      </c>
      <c r="G123" s="141">
        <f>Package!G26</f>
        <v>12.738659785571194</v>
      </c>
      <c r="H123" s="142">
        <f>Package!H26</f>
        <v>0.12606118381494902</v>
      </c>
      <c r="I123" s="180">
        <f>Package!I26</f>
        <v>2.8178284545470622</v>
      </c>
      <c r="J123" s="181">
        <f>Package!J26</f>
        <v>4.6435759187102743E-2</v>
      </c>
      <c r="K123" s="140">
        <f>Package!K26</f>
        <v>1.6755387738752583E-2</v>
      </c>
      <c r="L123" s="143">
        <f>Package!L26</f>
        <v>1438828561.0537345</v>
      </c>
      <c r="M123" s="139">
        <f>Package!M26</f>
        <v>135224859.21063161</v>
      </c>
      <c r="N123" s="140">
        <f>Package!N26</f>
        <v>0.10373157043006524</v>
      </c>
      <c r="O123" s="144">
        <f>Package!O26</f>
        <v>402814138.63252145</v>
      </c>
      <c r="P123" s="138">
        <f>Package!P26</f>
        <v>42653275.664942145</v>
      </c>
      <c r="Q123" s="140">
        <f>Package!Q26</f>
        <v>0.11842840255739191</v>
      </c>
    </row>
    <row r="124" spans="2:17">
      <c r="B124" s="341" t="s">
        <v>81</v>
      </c>
      <c r="C124" s="156" t="s">
        <v>82</v>
      </c>
      <c r="D124" s="116">
        <f>Flavor!D68</f>
        <v>365251641.40898108</v>
      </c>
      <c r="E124" s="110">
        <f>Flavor!E68</f>
        <v>12141169.273572147</v>
      </c>
      <c r="F124" s="112">
        <f>Flavor!F68</f>
        <v>3.4383486845205528E-2</v>
      </c>
      <c r="G124" s="113">
        <f>Flavor!G68</f>
        <v>9.1121616496936468</v>
      </c>
      <c r="H124" s="114">
        <f>Flavor!H68</f>
        <v>-0.35604340352706032</v>
      </c>
      <c r="I124" s="182">
        <f>Flavor!I68</f>
        <v>2.8877744355769215</v>
      </c>
      <c r="J124" s="183">
        <f>Flavor!J68</f>
        <v>3.3973425339123065E-2</v>
      </c>
      <c r="K124" s="112">
        <f>Flavor!K68</f>
        <v>1.1904623068408039E-2</v>
      </c>
      <c r="L124" s="115">
        <f>Flavor!L68</f>
        <v>1054764352.6133645</v>
      </c>
      <c r="M124" s="111">
        <f>Flavor!M68</f>
        <v>47057330.50778842</v>
      </c>
      <c r="N124" s="112">
        <f>Flavor!N68</f>
        <v>4.6697432364283246E-2</v>
      </c>
      <c r="O124" s="116">
        <f>Flavor!O68</f>
        <v>442934246.88334233</v>
      </c>
      <c r="P124" s="110">
        <f>Flavor!P68</f>
        <v>377313.69783693552</v>
      </c>
      <c r="Q124" s="112">
        <f>Flavor!Q68</f>
        <v>8.5257662809855468E-4</v>
      </c>
    </row>
    <row r="125" spans="2:17">
      <c r="B125" s="342"/>
      <c r="C125" s="151" t="s">
        <v>83</v>
      </c>
      <c r="D125" s="77">
        <f>Flavor!D69</f>
        <v>683588918.91388285</v>
      </c>
      <c r="E125" s="76">
        <f>Flavor!E69</f>
        <v>-20680732.501108766</v>
      </c>
      <c r="F125" s="78">
        <f>Flavor!F69</f>
        <v>-2.9364792959000619E-2</v>
      </c>
      <c r="G125" s="95">
        <f>Flavor!G69</f>
        <v>17.053921255641647</v>
      </c>
      <c r="H125" s="81">
        <f>Flavor!H69</f>
        <v>-1.8301674320490875</v>
      </c>
      <c r="I125" s="178">
        <f>Flavor!I69</f>
        <v>2.5347827489212662</v>
      </c>
      <c r="J125" s="179">
        <f>Flavor!J69</f>
        <v>6.748745525675437E-2</v>
      </c>
      <c r="K125" s="78">
        <f>Flavor!K69</f>
        <v>2.7352808328232038E-2</v>
      </c>
      <c r="L125" s="79">
        <f>Flavor!L69</f>
        <v>1732749399.0166485</v>
      </c>
      <c r="M125" s="80">
        <f>Flavor!M69</f>
        <v>-4891797.3903067112</v>
      </c>
      <c r="N125" s="78">
        <f>Flavor!N69</f>
        <v>-2.8151941841744028E-3</v>
      </c>
      <c r="O125" s="77">
        <f>Flavor!O69</f>
        <v>512200173.12973726</v>
      </c>
      <c r="P125" s="76">
        <f>Flavor!P69</f>
        <v>13058035.861848176</v>
      </c>
      <c r="Q125" s="78">
        <f>Flavor!Q69</f>
        <v>2.6160956743349322E-2</v>
      </c>
    </row>
    <row r="126" spans="2:17">
      <c r="B126" s="342"/>
      <c r="C126" s="151" t="s">
        <v>84</v>
      </c>
      <c r="D126" s="77">
        <f>Flavor!D70</f>
        <v>640414904.84930789</v>
      </c>
      <c r="E126" s="76">
        <f>Flavor!E70</f>
        <v>64951980.245445967</v>
      </c>
      <c r="F126" s="78">
        <f>Flavor!F70</f>
        <v>0.11286909628480013</v>
      </c>
      <c r="G126" s="95">
        <f>Flavor!G70</f>
        <v>15.976832063913566</v>
      </c>
      <c r="H126" s="81">
        <f>Flavor!H70</f>
        <v>0.54653078248894715</v>
      </c>
      <c r="I126" s="178">
        <f>Flavor!I70</f>
        <v>2.8635165042863151</v>
      </c>
      <c r="J126" s="179">
        <f>Flavor!J70</f>
        <v>5.2320133879023789E-2</v>
      </c>
      <c r="K126" s="78">
        <f>Flavor!K70</f>
        <v>1.8611340861771086E-2</v>
      </c>
      <c r="L126" s="79">
        <f>Flavor!L70</f>
        <v>1833838649.6269433</v>
      </c>
      <c r="M126" s="80">
        <f>Flavor!M70</f>
        <v>216099364.67660189</v>
      </c>
      <c r="N126" s="78">
        <f>Flavor!N70</f>
        <v>0.13358108237028771</v>
      </c>
      <c r="O126" s="77">
        <f>Flavor!O70</f>
        <v>567833530.82612944</v>
      </c>
      <c r="P126" s="76">
        <f>Flavor!P70</f>
        <v>45217034.221793056</v>
      </c>
      <c r="Q126" s="78">
        <f>Flavor!Q70</f>
        <v>8.6520487806235599E-2</v>
      </c>
    </row>
    <row r="127" spans="2:17">
      <c r="B127" s="342"/>
      <c r="C127" s="151" t="s">
        <v>85</v>
      </c>
      <c r="D127" s="77">
        <f>Flavor!D71</f>
        <v>100827219.96751024</v>
      </c>
      <c r="E127" s="76">
        <f>Flavor!E71</f>
        <v>495580.89344380796</v>
      </c>
      <c r="F127" s="78">
        <f>Flavor!F71</f>
        <v>4.9394278616136447E-3</v>
      </c>
      <c r="G127" s="95">
        <f>Flavor!G71</f>
        <v>2.5153998582703734</v>
      </c>
      <c r="H127" s="81">
        <f>Flavor!H71</f>
        <v>-0.17486454067021118</v>
      </c>
      <c r="I127" s="178">
        <f>Flavor!I71</f>
        <v>2.8147844307069034</v>
      </c>
      <c r="J127" s="179">
        <f>Flavor!J71</f>
        <v>0.12543079762252685</v>
      </c>
      <c r="K127" s="78">
        <f>Flavor!K71</f>
        <v>4.6639756140464235E-2</v>
      </c>
      <c r="L127" s="79">
        <f>Flavor!L71</f>
        <v>283806888.95600802</v>
      </c>
      <c r="M127" s="80">
        <f>Flavor!M71</f>
        <v>13979630.898857057</v>
      </c>
      <c r="N127" s="78">
        <f>Flavor!N71</f>
        <v>5.180955771301686E-2</v>
      </c>
      <c r="O127" s="77">
        <f>Flavor!O71</f>
        <v>99907483.192677364</v>
      </c>
      <c r="P127" s="76">
        <f>Flavor!P71</f>
        <v>6546312.0864813924</v>
      </c>
      <c r="Q127" s="78">
        <f>Flavor!Q71</f>
        <v>7.0118144501798596E-2</v>
      </c>
    </row>
    <row r="128" spans="2:17">
      <c r="B128" s="342"/>
      <c r="C128" s="151" t="s">
        <v>86</v>
      </c>
      <c r="D128" s="77">
        <f>Flavor!D72</f>
        <v>710296642.11327648</v>
      </c>
      <c r="E128" s="76">
        <f>Flavor!E72</f>
        <v>107846209.1660738</v>
      </c>
      <c r="F128" s="78">
        <f>Flavor!F72</f>
        <v>0.17901258471753009</v>
      </c>
      <c r="G128" s="95">
        <f>Flavor!G72</f>
        <v>17.720215567555897</v>
      </c>
      <c r="H128" s="81">
        <f>Flavor!H72</f>
        <v>1.5662788149853881</v>
      </c>
      <c r="I128" s="178">
        <f>Flavor!I72</f>
        <v>2.5887829855891868</v>
      </c>
      <c r="J128" s="179">
        <f>Flavor!J72</f>
        <v>7.8326976835194628E-3</v>
      </c>
      <c r="K128" s="78">
        <f>Flavor!K72</f>
        <v>3.0348115266781708E-3</v>
      </c>
      <c r="L128" s="79">
        <f>Flavor!L72</f>
        <v>1838803861.823982</v>
      </c>
      <c r="M128" s="80">
        <f>Flavor!M72</f>
        <v>283909243.46000528</v>
      </c>
      <c r="N128" s="78">
        <f>Flavor!N72</f>
        <v>0.18259066569972945</v>
      </c>
      <c r="O128" s="77">
        <f>Flavor!O72</f>
        <v>447481238.77238578</v>
      </c>
      <c r="P128" s="76">
        <f>Flavor!P72</f>
        <v>56064373.683185041</v>
      </c>
      <c r="Q128" s="78">
        <f>Flavor!Q72</f>
        <v>0.14323443541557265</v>
      </c>
    </row>
    <row r="129" spans="2:17">
      <c r="B129" s="342"/>
      <c r="C129" s="151" t="s">
        <v>87</v>
      </c>
      <c r="D129" s="77">
        <f>Flavor!D73</f>
        <v>146851953.17177033</v>
      </c>
      <c r="E129" s="76">
        <f>Flavor!E73</f>
        <v>2827367.2661480606</v>
      </c>
      <c r="F129" s="78">
        <f>Flavor!F73</f>
        <v>1.9631143171630457E-2</v>
      </c>
      <c r="G129" s="95">
        <f>Flavor!G73</f>
        <v>3.6636077272985244</v>
      </c>
      <c r="H129" s="81">
        <f>Flavor!H73</f>
        <v>-0.1982270798456427</v>
      </c>
      <c r="I129" s="178">
        <f>Flavor!I73</f>
        <v>2.8477484844194838</v>
      </c>
      <c r="J129" s="179">
        <f>Flavor!J73</f>
        <v>6.1936608575250851E-2</v>
      </c>
      <c r="K129" s="78">
        <f>Flavor!K73</f>
        <v>2.2232875490374282E-2</v>
      </c>
      <c r="L129" s="79">
        <f>Flavor!L73</f>
        <v>418197427.07894999</v>
      </c>
      <c r="M129" s="80">
        <f>Flavor!M73</f>
        <v>16972025.249519527</v>
      </c>
      <c r="N129" s="78">
        <f>Flavor!N73</f>
        <v>4.2300475423873336E-2</v>
      </c>
      <c r="O129" s="77">
        <f>Flavor!O73</f>
        <v>263410879.98850384</v>
      </c>
      <c r="P129" s="76">
        <f>Flavor!P73</f>
        <v>8729178.5960494876</v>
      </c>
      <c r="Q129" s="78">
        <f>Flavor!Q73</f>
        <v>3.4274855823262194E-2</v>
      </c>
    </row>
    <row r="130" spans="2:17">
      <c r="B130" s="342"/>
      <c r="C130" s="151" t="s">
        <v>88</v>
      </c>
      <c r="D130" s="77">
        <f>Flavor!D74</f>
        <v>13123800.16484585</v>
      </c>
      <c r="E130" s="76">
        <f>Flavor!E74</f>
        <v>424953.31767782941</v>
      </c>
      <c r="F130" s="78">
        <f>Flavor!F74</f>
        <v>3.3463929661660466E-2</v>
      </c>
      <c r="G130" s="95">
        <f>Flavor!G74</f>
        <v>0.32740766913199981</v>
      </c>
      <c r="H130" s="81">
        <f>Flavor!H74</f>
        <v>-1.3095644636403281E-2</v>
      </c>
      <c r="I130" s="178">
        <f>Flavor!I74</f>
        <v>3.5963780808675243</v>
      </c>
      <c r="J130" s="179">
        <f>Flavor!J74</f>
        <v>0.19894161226587803</v>
      </c>
      <c r="K130" s="78">
        <f>Flavor!K74</f>
        <v>5.8556389237724459E-2</v>
      </c>
      <c r="L130" s="79">
        <f>Flavor!L74</f>
        <v>47198147.250537217</v>
      </c>
      <c r="M130" s="80">
        <f>Flavor!M74</f>
        <v>4054621.862781547</v>
      </c>
      <c r="N130" s="78">
        <f>Flavor!N74</f>
        <v>9.3979845790076941E-2</v>
      </c>
      <c r="O130" s="77">
        <f>Flavor!O74</f>
        <v>24940222.061956644</v>
      </c>
      <c r="P130" s="76">
        <f>Flavor!P74</f>
        <v>2108154.6004995778</v>
      </c>
      <c r="Q130" s="78">
        <f>Flavor!Q74</f>
        <v>9.2333057619874537E-2</v>
      </c>
    </row>
    <row r="131" spans="2:17">
      <c r="B131" s="342"/>
      <c r="C131" s="151" t="s">
        <v>89</v>
      </c>
      <c r="D131" s="77">
        <f>Flavor!D75</f>
        <v>97500094.03066884</v>
      </c>
      <c r="E131" s="76">
        <f>Flavor!E75</f>
        <v>-5040309.9789160639</v>
      </c>
      <c r="F131" s="78">
        <f>Flavor!F75</f>
        <v>-4.9154379950023641E-2</v>
      </c>
      <c r="G131" s="95">
        <f>Flavor!G75</f>
        <v>2.4323959619745583</v>
      </c>
      <c r="H131" s="81">
        <f>Flavor!H75</f>
        <v>-0.31709363976837501</v>
      </c>
      <c r="I131" s="178">
        <f>Flavor!I75</f>
        <v>3.1100079637689308</v>
      </c>
      <c r="J131" s="179">
        <f>Flavor!J75</f>
        <v>3.401479037172761E-2</v>
      </c>
      <c r="K131" s="78">
        <f>Flavor!K75</f>
        <v>1.1058148849583053E-2</v>
      </c>
      <c r="L131" s="79">
        <f>Flavor!L75</f>
        <v>303226068.90359968</v>
      </c>
      <c r="M131" s="80">
        <f>Flavor!M75</f>
        <v>-12187513.82727468</v>
      </c>
      <c r="N131" s="78">
        <f>Flavor!N75</f>
        <v>-3.8639787550536903E-2</v>
      </c>
      <c r="O131" s="77">
        <f>Flavor!O75</f>
        <v>183686271.86996213</v>
      </c>
      <c r="P131" s="76">
        <f>Flavor!P75</f>
        <v>-9502501.5875043869</v>
      </c>
      <c r="Q131" s="78">
        <f>Flavor!Q75</f>
        <v>-4.9187649041089382E-2</v>
      </c>
    </row>
    <row r="132" spans="2:17">
      <c r="B132" s="342"/>
      <c r="C132" s="151" t="s">
        <v>90</v>
      </c>
      <c r="D132" s="77">
        <f>Flavor!D76</f>
        <v>39817188.792642891</v>
      </c>
      <c r="E132" s="76">
        <f>Flavor!E76</f>
        <v>-4248964.777192004</v>
      </c>
      <c r="F132" s="78">
        <f>Flavor!F76</f>
        <v>-9.6422411147330009E-2</v>
      </c>
      <c r="G132" s="95">
        <f>Flavor!G76</f>
        <v>0.99334436750326094</v>
      </c>
      <c r="H132" s="81">
        <f>Flavor!H76</f>
        <v>-0.18823310139127347</v>
      </c>
      <c r="I132" s="178">
        <f>Flavor!I76</f>
        <v>2.5207037908518024</v>
      </c>
      <c r="J132" s="179">
        <f>Flavor!J76</f>
        <v>-6.5773632422077011E-2</v>
      </c>
      <c r="K132" s="78">
        <f>Flavor!K76</f>
        <v>-2.5429811151733494E-2</v>
      </c>
      <c r="L132" s="79">
        <f>Flavor!L76</f>
        <v>100367338.73067684</v>
      </c>
      <c r="M132" s="80">
        <f>Flavor!M76</f>
        <v>-13608772.608220771</v>
      </c>
      <c r="N132" s="78">
        <f>Flavor!N76</f>
        <v>-0.11940021859279197</v>
      </c>
      <c r="O132" s="77">
        <f>Flavor!O76</f>
        <v>31152653.806107666</v>
      </c>
      <c r="P132" s="76">
        <f>Flavor!P76</f>
        <v>-2383020.1442203373</v>
      </c>
      <c r="Q132" s="78">
        <f>Flavor!Q76</f>
        <v>-7.1059259096745528E-2</v>
      </c>
    </row>
    <row r="133" spans="2:17">
      <c r="B133" s="342"/>
      <c r="C133" s="151" t="s">
        <v>91</v>
      </c>
      <c r="D133" s="77">
        <f>Flavor!D77</f>
        <v>43652337.277416289</v>
      </c>
      <c r="E133" s="76">
        <f>Flavor!E77</f>
        <v>-223720.74389840662</v>
      </c>
      <c r="F133" s="78">
        <f>Flavor!F77</f>
        <v>-5.0989253362215122E-3</v>
      </c>
      <c r="G133" s="95">
        <f>Flavor!G77</f>
        <v>1.0890222207471905</v>
      </c>
      <c r="H133" s="81">
        <f>Flavor!H77</f>
        <v>-8.7458079484491247E-2</v>
      </c>
      <c r="I133" s="178">
        <f>Flavor!I77</f>
        <v>3.2179587257936197</v>
      </c>
      <c r="J133" s="179">
        <f>Flavor!J77</f>
        <v>-1.2279230676167874E-2</v>
      </c>
      <c r="K133" s="78">
        <f>Flavor!K77</f>
        <v>-3.8013393569269458E-3</v>
      </c>
      <c r="L133" s="79">
        <f>Flavor!L77</f>
        <v>140471419.64314786</v>
      </c>
      <c r="M133" s="80">
        <f>Flavor!M77</f>
        <v>-1258688.3575735688</v>
      </c>
      <c r="N133" s="78">
        <f>Flavor!N77</f>
        <v>-8.8808819475898644E-3</v>
      </c>
      <c r="O133" s="77">
        <f>Flavor!O77</f>
        <v>94088032.096902192</v>
      </c>
      <c r="P133" s="76">
        <f>Flavor!P77</f>
        <v>425638.78351554275</v>
      </c>
      <c r="Q133" s="78">
        <f>Flavor!Q77</f>
        <v>4.544393629697145E-3</v>
      </c>
    </row>
    <row r="134" spans="2:17">
      <c r="B134" s="342"/>
      <c r="C134" s="151" t="s">
        <v>92</v>
      </c>
      <c r="D134" s="77">
        <f>Flavor!D78</f>
        <v>8364253.4444117881</v>
      </c>
      <c r="E134" s="76">
        <f>Flavor!E78</f>
        <v>-419213.62642148696</v>
      </c>
      <c r="F134" s="78">
        <f>Flavor!F78</f>
        <v>-4.7727579899917216E-2</v>
      </c>
      <c r="G134" s="95">
        <f>Flavor!G78</f>
        <v>0.20866827366053012</v>
      </c>
      <c r="H134" s="81">
        <f>Flavor!H78</f>
        <v>-2.6849146148447245E-2</v>
      </c>
      <c r="I134" s="178">
        <f>Flavor!I78</f>
        <v>3.1892248205059177</v>
      </c>
      <c r="J134" s="179">
        <f>Flavor!J78</f>
        <v>5.5083236160898608E-2</v>
      </c>
      <c r="K134" s="78">
        <f>Flavor!K78</f>
        <v>1.7575222649812115E-2</v>
      </c>
      <c r="L134" s="79">
        <f>Flavor!L78</f>
        <v>26675484.689920191</v>
      </c>
      <c r="M134" s="80">
        <f>Flavor!M78</f>
        <v>-853144.71150351316</v>
      </c>
      <c r="N134" s="78">
        <f>Flavor!N78</f>
        <v>-3.0991180093382743E-2</v>
      </c>
      <c r="O134" s="77">
        <f>Flavor!O78</f>
        <v>13099536.145411829</v>
      </c>
      <c r="P134" s="76">
        <f>Flavor!P78</f>
        <v>473905.85229890607</v>
      </c>
      <c r="Q134" s="78">
        <f>Flavor!Q78</f>
        <v>3.7535223295538288E-2</v>
      </c>
    </row>
    <row r="135" spans="2:17">
      <c r="B135" s="342"/>
      <c r="C135" s="151" t="s">
        <v>93</v>
      </c>
      <c r="D135" s="77">
        <f>Flavor!D79</f>
        <v>42553677.021964148</v>
      </c>
      <c r="E135" s="76">
        <f>Flavor!E79</f>
        <v>-207630.66633412242</v>
      </c>
      <c r="F135" s="78">
        <f>Flavor!F79</f>
        <v>-4.8555733572886268E-3</v>
      </c>
      <c r="G135" s="95">
        <f>Flavor!G79</f>
        <v>1.0616132546788797</v>
      </c>
      <c r="H135" s="81">
        <f>Flavor!H79</f>
        <v>-8.4976443123718104E-2</v>
      </c>
      <c r="I135" s="178">
        <f>Flavor!I79</f>
        <v>2.6971454840622986</v>
      </c>
      <c r="J135" s="179">
        <f>Flavor!J79</f>
        <v>9.1184790075998556E-2</v>
      </c>
      <c r="K135" s="78">
        <f>Flavor!K79</f>
        <v>3.4990853962771983E-2</v>
      </c>
      <c r="L135" s="79">
        <f>Flavor!L79</f>
        <v>114773457.8100362</v>
      </c>
      <c r="M135" s="80">
        <f>Flavor!M79</f>
        <v>3339170.7508767247</v>
      </c>
      <c r="N135" s="78">
        <f>Flavor!N79</f>
        <v>2.9965379947232834E-2</v>
      </c>
      <c r="O135" s="77">
        <f>Flavor!O79</f>
        <v>61960341.077441439</v>
      </c>
      <c r="P135" s="76">
        <f>Flavor!P79</f>
        <v>-279988.41982883215</v>
      </c>
      <c r="Q135" s="78">
        <f>Flavor!Q79</f>
        <v>-4.4985047812305017E-3</v>
      </c>
    </row>
    <row r="136" spans="2:17" ht="15" thickBot="1">
      <c r="B136" s="343"/>
      <c r="C136" s="157" t="s">
        <v>94</v>
      </c>
      <c r="D136" s="144">
        <f>Flavor!D80</f>
        <v>20776302.267211348</v>
      </c>
      <c r="E136" s="138">
        <f>Flavor!E80</f>
        <v>1580822.0334789753</v>
      </c>
      <c r="F136" s="140">
        <f>Flavor!F80</f>
        <v>8.2353867380769358E-2</v>
      </c>
      <c r="G136" s="141">
        <f>Flavor!G80</f>
        <v>0.5183194359138924</v>
      </c>
      <c r="H136" s="142">
        <f>Flavor!H80</f>
        <v>3.6172186476546297E-3</v>
      </c>
      <c r="I136" s="180">
        <f>Flavor!I80</f>
        <v>2.643306724704944</v>
      </c>
      <c r="J136" s="181">
        <f>Flavor!J80</f>
        <v>0.22948187350356397</v>
      </c>
      <c r="K136" s="140">
        <f>Flavor!K80</f>
        <v>9.5069811460988557E-2</v>
      </c>
      <c r="L136" s="143">
        <f>Flavor!L80</f>
        <v>54918139.49742233</v>
      </c>
      <c r="M136" s="139">
        <f>Flavor!M80</f>
        <v>8583612.2784942538</v>
      </c>
      <c r="N136" s="140">
        <f>Flavor!N80</f>
        <v>0.18525304548673088</v>
      </c>
      <c r="O136" s="144">
        <f>Flavor!O80</f>
        <v>49829251.164712563</v>
      </c>
      <c r="P136" s="138">
        <f>Flavor!P80</f>
        <v>6152259.9072009921</v>
      </c>
      <c r="Q136" s="140">
        <f>Flavor!Q80</f>
        <v>0.1408581436145267</v>
      </c>
    </row>
    <row r="137" spans="2:17">
      <c r="B137" s="344" t="s">
        <v>95</v>
      </c>
      <c r="C137" s="221" t="s">
        <v>144</v>
      </c>
      <c r="D137" s="116">
        <f>Fat!D23</f>
        <v>906940631.12688887</v>
      </c>
      <c r="E137" s="110">
        <f>Fat!E23</f>
        <v>87093278.880177259</v>
      </c>
      <c r="F137" s="112">
        <f>Fat!F23</f>
        <v>0.10623109124095678</v>
      </c>
      <c r="G137" s="113">
        <f>Fat!G23</f>
        <v>22.626016424248668</v>
      </c>
      <c r="H137" s="114">
        <f>Fat!H23</f>
        <v>0.64285971844806866</v>
      </c>
      <c r="I137" s="182">
        <f>Fat!I23</f>
        <v>3.0656064262997944</v>
      </c>
      <c r="J137" s="183">
        <f>Fat!J23</f>
        <v>1.0409307914085453E-3</v>
      </c>
      <c r="K137" s="112">
        <f>Fat!K23</f>
        <v>3.396666812747833E-4</v>
      </c>
      <c r="L137" s="115">
        <f>Fat!L23</f>
        <v>2780323027.0549817</v>
      </c>
      <c r="M137" s="111">
        <f>Fat!M23</f>
        <v>267847119.77579975</v>
      </c>
      <c r="N137" s="112">
        <f>Fat!N23</f>
        <v>0.1066068410844415</v>
      </c>
      <c r="O137" s="116">
        <f>Fat!O23</f>
        <v>908964296.3382175</v>
      </c>
      <c r="P137" s="110">
        <f>Fat!P23</f>
        <v>80449205.777929187</v>
      </c>
      <c r="Q137" s="112">
        <f>Fat!Q23</f>
        <v>9.7100471306473035E-2</v>
      </c>
    </row>
    <row r="138" spans="2:17">
      <c r="B138" s="342"/>
      <c r="C138" s="222" t="s">
        <v>97</v>
      </c>
      <c r="D138" s="77">
        <f>Fat!D24</f>
        <v>77927899.379732609</v>
      </c>
      <c r="E138" s="76">
        <f>Fat!E24</f>
        <v>15938326.081550635</v>
      </c>
      <c r="F138" s="78">
        <f>Fat!F24</f>
        <v>0.25711301487564964</v>
      </c>
      <c r="G138" s="95">
        <f>Fat!G24</f>
        <v>1.9441161535372218</v>
      </c>
      <c r="H138" s="81">
        <f>Fat!H24</f>
        <v>0.28194514059776665</v>
      </c>
      <c r="I138" s="178">
        <f>Fat!I24</f>
        <v>3.4861424183299512</v>
      </c>
      <c r="J138" s="179">
        <f>Fat!J24</f>
        <v>0.19931051399950661</v>
      </c>
      <c r="K138" s="78">
        <f>Fat!K24</f>
        <v>6.0639095579214854E-2</v>
      </c>
      <c r="L138" s="79">
        <f>Fat!L24</f>
        <v>271667755.59903413</v>
      </c>
      <c r="M138" s="80">
        <f>Fat!M24</f>
        <v>67918448.346738994</v>
      </c>
      <c r="N138" s="78">
        <f>Fat!N24</f>
        <v>0.33334321113856902</v>
      </c>
      <c r="O138" s="77">
        <f>Fat!O24</f>
        <v>107151386.37606116</v>
      </c>
      <c r="P138" s="76">
        <f>Fat!P24</f>
        <v>34871111.963442236</v>
      </c>
      <c r="Q138" s="78">
        <f>Fat!Q24</f>
        <v>0.48244299356664211</v>
      </c>
    </row>
    <row r="139" spans="2:17">
      <c r="B139" s="342"/>
      <c r="C139" s="222" t="s">
        <v>59</v>
      </c>
      <c r="D139" s="77">
        <f>Fat!D25</f>
        <v>1578512355.2603471</v>
      </c>
      <c r="E139" s="76">
        <f>Fat!E25</f>
        <v>28754656.431581736</v>
      </c>
      <c r="F139" s="78">
        <f>Fat!F25</f>
        <v>1.8554291714964966E-2</v>
      </c>
      <c r="G139" s="95">
        <f>Fat!G25</f>
        <v>39.38013718893928</v>
      </c>
      <c r="H139" s="81">
        <f>Fat!H25</f>
        <v>-2.1746306053484048</v>
      </c>
      <c r="I139" s="178">
        <f>Fat!I25</f>
        <v>2.6421588699955221</v>
      </c>
      <c r="J139" s="179">
        <f>Fat!J25</f>
        <v>3.4990089842458882E-2</v>
      </c>
      <c r="K139" s="78">
        <f>Fat!K25</f>
        <v>1.342072293470953E-2</v>
      </c>
      <c r="L139" s="79">
        <f>Fat!L25</f>
        <v>4170680420.8486485</v>
      </c>
      <c r="M139" s="80">
        <f>Fat!M25</f>
        <v>130200531.66043806</v>
      </c>
      <c r="N139" s="78">
        <f>Fat!N25</f>
        <v>3.2224026658030758E-2</v>
      </c>
      <c r="O139" s="77">
        <f>Fat!O25</f>
        <v>1753283587.3117731</v>
      </c>
      <c r="P139" s="76">
        <f>Fat!P25</f>
        <v>16593118.554699183</v>
      </c>
      <c r="Q139" s="78">
        <f>Fat!Q25</f>
        <v>9.5544478726682109E-3</v>
      </c>
    </row>
    <row r="140" spans="2:17" ht="15" thickBot="1">
      <c r="B140" s="345"/>
      <c r="C140" s="223" t="s">
        <v>15</v>
      </c>
      <c r="D140" s="109">
        <f>Fat!D26</f>
        <v>1443151068.8691943</v>
      </c>
      <c r="E140" s="103">
        <f>Fat!E26</f>
        <v>147015156.88334036</v>
      </c>
      <c r="F140" s="105">
        <f>Fat!F26</f>
        <v>0.11342572605529727</v>
      </c>
      <c r="G140" s="106">
        <f>Fat!G26</f>
        <v>36.00319432853594</v>
      </c>
      <c r="H140" s="107">
        <f>Fat!H26</f>
        <v>1.2489699145421866</v>
      </c>
      <c r="I140" s="190">
        <f>Fat!I26</f>
        <v>2.7813480148911633</v>
      </c>
      <c r="J140" s="191">
        <f>Fat!J26</f>
        <v>1.8703848790922795E-2</v>
      </c>
      <c r="K140" s="105">
        <f>Fat!K26</f>
        <v>6.770270677792436E-3</v>
      </c>
      <c r="L140" s="108">
        <f>Fat!L26</f>
        <v>4013905360.5873938</v>
      </c>
      <c r="M140" s="104">
        <f>Fat!M26</f>
        <v>433143044.86665964</v>
      </c>
      <c r="N140" s="105">
        <f>Fat!N26</f>
        <v>0.12096391960030914</v>
      </c>
      <c r="O140" s="109">
        <f>Fat!O26</f>
        <v>1474620776.7845061</v>
      </c>
      <c r="P140" s="103">
        <f>Fat!P26</f>
        <v>92876972.039059639</v>
      </c>
      <c r="Q140" s="105">
        <f>Fat!Q26</f>
        <v>6.7217216187316298E-2</v>
      </c>
    </row>
    <row r="141" spans="2:17" ht="15" hidden="1" thickBot="1">
      <c r="B141" s="341" t="s">
        <v>98</v>
      </c>
      <c r="C141" s="154" t="s">
        <v>99</v>
      </c>
      <c r="D141" s="125">
        <f>Organic!D8</f>
        <v>289524109.44154948</v>
      </c>
      <c r="E141" s="117">
        <f>Organic!E8</f>
        <v>33968846.404088527</v>
      </c>
      <c r="F141" s="121">
        <f>Organic!F8</f>
        <v>0.13292172503255842</v>
      </c>
      <c r="G141" s="122">
        <f>Organic!G8</f>
        <v>7.222939441252084</v>
      </c>
      <c r="H141" s="123">
        <f>Organic!H8</f>
        <v>0.3705523731603737</v>
      </c>
      <c r="I141" s="186">
        <f>Organic!I8</f>
        <v>2.9897873378016033</v>
      </c>
      <c r="J141" s="187">
        <f>Organic!J8</f>
        <v>7.0463611169531148E-3</v>
      </c>
      <c r="K141" s="121">
        <f>Organic!K8</f>
        <v>2.3623778169250295E-3</v>
      </c>
      <c r="L141" s="124">
        <f>Organic!L8</f>
        <v>865615516.39663029</v>
      </c>
      <c r="M141" s="118">
        <f>Organic!M8</f>
        <v>103360361.52737129</v>
      </c>
      <c r="N141" s="121">
        <f>Organic!N8</f>
        <v>0.13559811418408776</v>
      </c>
      <c r="O141" s="125">
        <f>Organic!O8</f>
        <v>161084380.84446064</v>
      </c>
      <c r="P141" s="117">
        <f>Organic!P8</f>
        <v>14334106.900169104</v>
      </c>
      <c r="Q141" s="121">
        <f>Organic!Q8</f>
        <v>9.7676866386024824E-2</v>
      </c>
    </row>
    <row r="142" spans="2:17" hidden="1">
      <c r="B142" s="342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63</v>
      </c>
      <c r="C144" s="150" t="s">
        <v>102</v>
      </c>
      <c r="D144" s="116">
        <f>Size!D38</f>
        <v>766112690.85182428</v>
      </c>
      <c r="E144" s="110">
        <f>Size!E38</f>
        <v>17493266.474684834</v>
      </c>
      <c r="F144" s="112">
        <f>Size!F38</f>
        <v>2.336736919328462E-2</v>
      </c>
      <c r="G144" s="113">
        <f>Size!G38</f>
        <v>19.112693522729085</v>
      </c>
      <c r="H144" s="114">
        <f>Size!H38</f>
        <v>-0.96057752460680135</v>
      </c>
      <c r="I144" s="182">
        <f>Size!I38</f>
        <v>3.506777056891285</v>
      </c>
      <c r="J144" s="183">
        <f>Size!J38</f>
        <v>8.314459372630445E-2</v>
      </c>
      <c r="K144" s="112">
        <f>Size!K38</f>
        <v>2.4285490519458781E-2</v>
      </c>
      <c r="L144" s="115">
        <f>Size!L38</f>
        <v>2686586407.2724233</v>
      </c>
      <c r="M144" s="111">
        <f>Size!M38</f>
        <v>123588643.41896725</v>
      </c>
      <c r="N144" s="112">
        <f>Size!N38</f>
        <v>4.8220347735751533E-2</v>
      </c>
      <c r="O144" s="116">
        <f>Size!O38</f>
        <v>2285804593.1398931</v>
      </c>
      <c r="P144" s="110">
        <f>Size!P38</f>
        <v>65232245.752987385</v>
      </c>
      <c r="Q144" s="112">
        <f>Size!Q38</f>
        <v>2.9376320852482235E-2</v>
      </c>
    </row>
    <row r="145" spans="1:17">
      <c r="B145" s="342"/>
      <c r="C145" s="151" t="s">
        <v>103</v>
      </c>
      <c r="D145" s="77">
        <f>Size!D39</f>
        <v>606817021.97007537</v>
      </c>
      <c r="E145" s="76">
        <f>Size!E39</f>
        <v>-17189572.117320895</v>
      </c>
      <c r="F145" s="78">
        <f>Size!F39</f>
        <v>-2.7547100111114182E-2</v>
      </c>
      <c r="G145" s="95">
        <f>Size!G39</f>
        <v>15.138644619492919</v>
      </c>
      <c r="H145" s="81">
        <f>Size!H39</f>
        <v>-1.5932929853359568</v>
      </c>
      <c r="I145" s="178">
        <f>Size!I39</f>
        <v>2.8992550080402966</v>
      </c>
      <c r="J145" s="179">
        <f>Size!J39</f>
        <v>4.6372003337147305E-3</v>
      </c>
      <c r="K145" s="78">
        <f>Size!K39</f>
        <v>1.6020078095867185E-3</v>
      </c>
      <c r="L145" s="79">
        <f>Size!L39</f>
        <v>1759317289.9108396</v>
      </c>
      <c r="M145" s="80">
        <f>Size!M39</f>
        <v>-46943309.460870266</v>
      </c>
      <c r="N145" s="78">
        <f>Size!N39</f>
        <v>-2.5989222971036979E-2</v>
      </c>
      <c r="O145" s="77">
        <f>Size!O39</f>
        <v>363157318.49882007</v>
      </c>
      <c r="P145" s="76">
        <f>Size!P39</f>
        <v>-11250031.728809595</v>
      </c>
      <c r="Q145" s="78">
        <f>Size!Q39</f>
        <v>-3.0047571774351856E-2</v>
      </c>
    </row>
    <row r="146" spans="1:17">
      <c r="B146" s="342"/>
      <c r="C146" s="151" t="s">
        <v>104</v>
      </c>
      <c r="D146" s="77">
        <f>Size!D40</f>
        <v>962206828.51305687</v>
      </c>
      <c r="E146" s="76">
        <f>Size!E40</f>
        <v>62088944.116705298</v>
      </c>
      <c r="F146" s="78">
        <f>Size!F40</f>
        <v>6.8978680673969908E-2</v>
      </c>
      <c r="G146" s="95">
        <f>Size!G40</f>
        <v>24.004776893069536</v>
      </c>
      <c r="H146" s="81">
        <f>Size!H40</f>
        <v>-0.13073132337244431</v>
      </c>
      <c r="I146" s="178">
        <f>Size!I40</f>
        <v>2.6404692737164934</v>
      </c>
      <c r="J146" s="179">
        <f>Size!J40</f>
        <v>6.2386908855005085E-2</v>
      </c>
      <c r="K146" s="78">
        <f>Size!K40</f>
        <v>2.4198958770798203E-2</v>
      </c>
      <c r="L146" s="79">
        <f>Size!L40</f>
        <v>2540677565.648922</v>
      </c>
      <c r="M146" s="80">
        <f>Size!M40</f>
        <v>220099521.59025621</v>
      </c>
      <c r="N146" s="78">
        <f>Size!N40</f>
        <v>9.4846851694461679E-2</v>
      </c>
      <c r="O146" s="77">
        <f>Size!O40</f>
        <v>517398246.12394446</v>
      </c>
      <c r="P146" s="76">
        <f>Size!P40</f>
        <v>33062514.886868417</v>
      </c>
      <c r="Q146" s="78">
        <f>Size!Q40</f>
        <v>6.8263629450631524E-2</v>
      </c>
    </row>
    <row r="147" spans="1:17">
      <c r="B147" s="342"/>
      <c r="C147" s="151" t="s">
        <v>105</v>
      </c>
      <c r="D147" s="77">
        <f>Size!D41</f>
        <v>986762555.57281899</v>
      </c>
      <c r="E147" s="76">
        <f>Size!E41</f>
        <v>126487335.68318927</v>
      </c>
      <c r="F147" s="78">
        <f>Size!F41</f>
        <v>0.14703124390752201</v>
      </c>
      <c r="G147" s="95">
        <f>Size!G41</f>
        <v>24.617384008348079</v>
      </c>
      <c r="H147" s="81">
        <f>Size!H41</f>
        <v>1.5502058109366885</v>
      </c>
      <c r="I147" s="178">
        <f>Size!I41</f>
        <v>2.3500943854694456</v>
      </c>
      <c r="J147" s="179">
        <f>Size!J41</f>
        <v>4.796134871236335E-2</v>
      </c>
      <c r="K147" s="78">
        <f>Size!K41</f>
        <v>2.0833439226398697E-2</v>
      </c>
      <c r="L147" s="79">
        <f>Size!L41</f>
        <v>2318985141.6431637</v>
      </c>
      <c r="M147" s="80">
        <f>Size!M41</f>
        <v>338517137.23178363</v>
      </c>
      <c r="N147" s="78">
        <f>Size!N41</f>
        <v>0.17092784961824978</v>
      </c>
      <c r="O147" s="77">
        <f>Size!O41</f>
        <v>491220917.30954665</v>
      </c>
      <c r="P147" s="76">
        <f>Size!P41</f>
        <v>61603476.486670554</v>
      </c>
      <c r="Q147" s="78">
        <f>Size!Q41</f>
        <v>0.14339147025473906</v>
      </c>
    </row>
    <row r="148" spans="1:17">
      <c r="B148" s="342"/>
      <c r="C148" s="151" t="s">
        <v>106</v>
      </c>
      <c r="D148" s="77">
        <f>Size!D42</f>
        <v>929299717.54532862</v>
      </c>
      <c r="E148" s="76">
        <f>Size!E42</f>
        <v>41957996.617670417</v>
      </c>
      <c r="F148" s="78">
        <f>Size!F42</f>
        <v>4.728504884657745E-2</v>
      </c>
      <c r="G148" s="95">
        <f>Size!G42</f>
        <v>23.183822568523201</v>
      </c>
      <c r="H148" s="81">
        <f>Size!H42</f>
        <v>-0.60910918796981761</v>
      </c>
      <c r="I148" s="178">
        <f>Size!I42</f>
        <v>3.5976795947252529</v>
      </c>
      <c r="J148" s="179">
        <f>Size!J42</f>
        <v>8.6758362609421269E-2</v>
      </c>
      <c r="K148" s="78">
        <f>Size!K42</f>
        <v>2.4710996594229189E-2</v>
      </c>
      <c r="L148" s="79">
        <f>Size!L42</f>
        <v>3343322631.1967697</v>
      </c>
      <c r="M148" s="80">
        <f>Size!M42</f>
        <v>227935743.04965353</v>
      </c>
      <c r="N148" s="78">
        <f>Size!N42</f>
        <v>7.3164506121812328E-2</v>
      </c>
      <c r="O148" s="77">
        <f>Size!O42</f>
        <v>2631755210.4115167</v>
      </c>
      <c r="P148" s="76">
        <f>Size!P42</f>
        <v>116989079.36066914</v>
      </c>
      <c r="Q148" s="78">
        <f>Size!Q42</f>
        <v>4.6520858506943069E-2</v>
      </c>
    </row>
    <row r="149" spans="1:17" ht="15" customHeight="1">
      <c r="B149" s="342"/>
      <c r="C149" s="151" t="s">
        <v>107</v>
      </c>
      <c r="D149" s="77">
        <f>Size!D43</f>
        <v>1257629244.9383228</v>
      </c>
      <c r="E149" s="76">
        <f>Size!E43</f>
        <v>172480485.78865695</v>
      </c>
      <c r="F149" s="78">
        <f>Size!F43</f>
        <v>0.15894639728825244</v>
      </c>
      <c r="G149" s="95">
        <f>Size!G43</f>
        <v>31.374865095892702</v>
      </c>
      <c r="H149" s="81">
        <f>Size!H43</f>
        <v>2.2779909569204868</v>
      </c>
      <c r="I149" s="178">
        <f>Size!I43</f>
        <v>2.3529454279429292</v>
      </c>
      <c r="J149" s="179">
        <f>Size!J43</f>
        <v>2.5465413130621783E-2</v>
      </c>
      <c r="K149" s="78">
        <f>Size!K43</f>
        <v>1.0941195184730884E-2</v>
      </c>
      <c r="L149" s="79">
        <f>Size!L43</f>
        <v>2959132981.9249449</v>
      </c>
      <c r="M149" s="80">
        <f>Size!M43</f>
        <v>433470931.90572357</v>
      </c>
      <c r="N149" s="78">
        <f>Size!N43</f>
        <v>0.17162665602962388</v>
      </c>
      <c r="O149" s="77">
        <f>Size!O43</f>
        <v>605605886.46645331</v>
      </c>
      <c r="P149" s="76">
        <f>Size!P43</f>
        <v>77602087.625133276</v>
      </c>
      <c r="Q149" s="78">
        <f>Size!Q43</f>
        <v>0.14697259337040278</v>
      </c>
    </row>
    <row r="150" spans="1:17" ht="15" thickBot="1">
      <c r="B150" s="345"/>
      <c r="C150" s="152" t="s">
        <v>108</v>
      </c>
      <c r="D150" s="144">
        <f>Size!D44</f>
        <v>1819602992.1524954</v>
      </c>
      <c r="E150" s="138">
        <f>Size!E44</f>
        <v>64362935.870272398</v>
      </c>
      <c r="F150" s="140">
        <f>Size!F44</f>
        <v>3.666902178987394E-2</v>
      </c>
      <c r="G150" s="141">
        <f>Size!G44</f>
        <v>45.39477643084475</v>
      </c>
      <c r="H150" s="142">
        <f>Size!H44</f>
        <v>-1.669737600712466</v>
      </c>
      <c r="I150" s="180">
        <f>Size!I44</f>
        <v>2.7116469758777022</v>
      </c>
      <c r="J150" s="181">
        <f>Size!J44</f>
        <v>3.5991036700024015E-2</v>
      </c>
      <c r="K150" s="140">
        <f>Size!K44</f>
        <v>1.3451294754693052E-2</v>
      </c>
      <c r="L150" s="143">
        <f>Size!L44</f>
        <v>4934120950.9683323</v>
      </c>
      <c r="M150" s="139">
        <f>Size!M44</f>
        <v>237702469.69424057</v>
      </c>
      <c r="N150" s="140">
        <f>Size!N44</f>
        <v>5.0613562365028904E-2</v>
      </c>
      <c r="O150" s="144">
        <f>Size!O44</f>
        <v>1006658949.9325888</v>
      </c>
      <c r="P150" s="138">
        <f>Size!P44</f>
        <v>30199241.349330783</v>
      </c>
      <c r="Q150" s="140">
        <f>Size!Q44</f>
        <v>3.0927278497898041E-2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  <mergeCell ref="B2:Q2"/>
    <mergeCell ref="B4:Q4"/>
    <mergeCell ref="G5:H5"/>
    <mergeCell ref="I5:K5"/>
    <mergeCell ref="L5:N5"/>
    <mergeCell ref="O5:Q5"/>
    <mergeCell ref="D5:F5"/>
    <mergeCell ref="B3:Q3"/>
    <mergeCell ref="B44:B50"/>
    <mergeCell ref="B63:B66"/>
    <mergeCell ref="D55:F55"/>
    <mergeCell ref="G55:H55"/>
    <mergeCell ref="I55:K55"/>
    <mergeCell ref="L55:N55"/>
    <mergeCell ref="O55:Q55"/>
    <mergeCell ref="B58:B62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102" priority="3" operator="lessThan">
      <formula>0</formula>
    </cfRule>
  </conditionalFormatting>
  <conditionalFormatting sqref="D57:Q101">
    <cfRule type="cellIs" dxfId="101" priority="2" operator="lessThan">
      <formula>0</formula>
    </cfRule>
  </conditionalFormatting>
  <conditionalFormatting sqref="D107:Q150">
    <cfRule type="cellIs" dxfId="100" priority="1" operator="lessThan">
      <formula>0</formula>
    </cfRule>
  </conditionalFormatting>
  <conditionalFormatting sqref="D155:Q289">
    <cfRule type="cellIs" dxfId="9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3.90625" style="1" bestFit="1" customWidth="1"/>
    <col min="5" max="5" width="11.8164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3.6328125" style="1" bestFit="1" customWidth="1"/>
    <col min="13" max="13" width="12.54296875" style="1" bestFit="1" customWidth="1"/>
    <col min="14" max="14" width="11.6328125" style="19" bestFit="1" customWidth="1"/>
    <col min="15" max="15" width="13.90625" style="1" bestFit="1" customWidth="1"/>
    <col min="16" max="16" width="12.90625" style="1" bestFit="1" customWidth="1"/>
    <col min="17" max="17" width="11.6328125" style="19" bestFit="1" customWidth="1"/>
    <col min="18" max="16384" width="9.1796875" style="1"/>
  </cols>
  <sheetData>
    <row r="2" spans="2:17" ht="23.5">
      <c r="B2" s="346" t="s">
        <v>136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16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12-29-2024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64</v>
      </c>
      <c r="E5" s="349"/>
      <c r="F5" s="350"/>
      <c r="G5" s="351" t="s">
        <v>21</v>
      </c>
      <c r="H5" s="352"/>
      <c r="I5" s="348" t="s">
        <v>22</v>
      </c>
      <c r="J5" s="349"/>
      <c r="K5" s="350"/>
      <c r="L5" s="351" t="s">
        <v>23</v>
      </c>
      <c r="M5" s="349"/>
      <c r="N5" s="352"/>
      <c r="O5" s="348" t="s">
        <v>24</v>
      </c>
      <c r="P5" s="349"/>
      <c r="Q5" s="350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Data'!D39</f>
        <v>150215118.14529246</v>
      </c>
      <c r="E7" s="284">
        <f>'Segment Data'!E39</f>
        <v>10003845.261040002</v>
      </c>
      <c r="F7" s="285">
        <f>'Segment Data'!F39</f>
        <v>7.1348366327851548E-2</v>
      </c>
      <c r="G7" s="286">
        <f>'Segment Data'!G39</f>
        <v>99.970914036168537</v>
      </c>
      <c r="H7" s="287">
        <f>'Segment Data'!H39</f>
        <v>9.2870208915769581E-3</v>
      </c>
      <c r="I7" s="288">
        <f>'Segment Data'!I39</f>
        <v>3.167367105988701</v>
      </c>
      <c r="J7" s="289">
        <f>'Segment Data'!J39</f>
        <v>6.4115823008163986E-2</v>
      </c>
      <c r="K7" s="285">
        <f>'Segment Data'!K39</f>
        <v>2.0660854427032912E-2</v>
      </c>
      <c r="L7" s="290">
        <f>'Segment Data'!L39</f>
        <v>475786424.03560579</v>
      </c>
      <c r="M7" s="291">
        <f>'Segment Data'!M39</f>
        <v>40675611.569215178</v>
      </c>
      <c r="N7" s="285">
        <f>'Segment Data'!N39</f>
        <v>9.3483338965190843E-2</v>
      </c>
      <c r="O7" s="283">
        <f>'Segment Data'!O39</f>
        <v>193555778.2501663</v>
      </c>
      <c r="P7" s="284">
        <f>'Segment Data'!P39</f>
        <v>14542587.149087906</v>
      </c>
      <c r="Q7" s="285">
        <f>'Segment Data'!Q39</f>
        <v>8.1237516965308704E-2</v>
      </c>
    </row>
    <row r="8" spans="2:17">
      <c r="B8" s="338" t="s">
        <v>60</v>
      </c>
      <c r="C8" s="151" t="s">
        <v>145</v>
      </c>
      <c r="D8" s="77">
        <f>'Segment Data'!D40</f>
        <v>2991525.342443191</v>
      </c>
      <c r="E8" s="76">
        <f>'Segment Data'!E40</f>
        <v>-70626.43453994859</v>
      </c>
      <c r="F8" s="78">
        <f>'Segment Data'!F40</f>
        <v>-2.3064315449944944E-2</v>
      </c>
      <c r="G8" s="95">
        <f>'Segment Data'!G40</f>
        <v>1.9909149394479919</v>
      </c>
      <c r="H8" s="81">
        <f>'Segment Data'!H40</f>
        <v>-0.19220249111443222</v>
      </c>
      <c r="I8" s="178">
        <f>'Segment Data'!I40</f>
        <v>5.3507728759014448</v>
      </c>
      <c r="J8" s="179">
        <f>'Segment Data'!J40</f>
        <v>0.16869198646818884</v>
      </c>
      <c r="K8" s="78">
        <f>'Segment Data'!K40</f>
        <v>3.2552943511971695E-2</v>
      </c>
      <c r="L8" s="79">
        <f>'Segment Data'!L40</f>
        <v>16006972.659916807</v>
      </c>
      <c r="M8" s="80">
        <f>'Segment Data'!M40</f>
        <v>138654.45586839505</v>
      </c>
      <c r="N8" s="78">
        <f>'Segment Data'!N40</f>
        <v>8.7378167040424466E-3</v>
      </c>
      <c r="O8" s="77">
        <f>'Segment Data'!O40</f>
        <v>6407638.8109101057</v>
      </c>
      <c r="P8" s="76">
        <f>'Segment Data'!P40</f>
        <v>-104372.13190996647</v>
      </c>
      <c r="Q8" s="78">
        <f>'Segment Data'!Q40</f>
        <v>-1.6027634601112537E-2</v>
      </c>
    </row>
    <row r="9" spans="2:17">
      <c r="B9" s="339"/>
      <c r="C9" s="151" t="s">
        <v>149</v>
      </c>
      <c r="D9" s="77">
        <f>'Segment Data'!D41</f>
        <v>2147406.936742289</v>
      </c>
      <c r="E9" s="76">
        <f>'Segment Data'!E41</f>
        <v>-274342.49523465335</v>
      </c>
      <c r="F9" s="78">
        <f>'Segment Data'!F41</f>
        <v>-0.11328277468024421</v>
      </c>
      <c r="G9" s="95">
        <f>'Segment Data'!G41</f>
        <v>1.4291386707567764</v>
      </c>
      <c r="H9" s="81">
        <f>'Segment Data'!H41</f>
        <v>-0.29741304269626445</v>
      </c>
      <c r="I9" s="178">
        <f>'Segment Data'!I41</f>
        <v>4.6413047337468951</v>
      </c>
      <c r="J9" s="179">
        <f>'Segment Data'!J41</f>
        <v>0.28401022657225461</v>
      </c>
      <c r="K9" s="78">
        <f>'Segment Data'!K41</f>
        <v>6.5180406351833378E-2</v>
      </c>
      <c r="L9" s="79">
        <f>'Segment Data'!L41</f>
        <v>9966769.9807829056</v>
      </c>
      <c r="M9" s="80">
        <f>'Segment Data'!M41</f>
        <v>-585505.51692353189</v>
      </c>
      <c r="N9" s="78">
        <f>'Segment Data'!N41</f>
        <v>-5.5486185614732376E-2</v>
      </c>
      <c r="O9" s="77">
        <f>'Segment Data'!O41</f>
        <v>4417462.2092039585</v>
      </c>
      <c r="P9" s="76">
        <f>'Segment Data'!P41</f>
        <v>-303103.83772790432</v>
      </c>
      <c r="Q9" s="78">
        <f>'Segment Data'!Q41</f>
        <v>-6.4209214470139025E-2</v>
      </c>
    </row>
    <row r="10" spans="2:17">
      <c r="B10" s="339"/>
      <c r="C10" s="151" t="s">
        <v>146</v>
      </c>
      <c r="D10" s="77">
        <f>'Segment Data'!D42</f>
        <v>72521428.551818669</v>
      </c>
      <c r="E10" s="76">
        <f>'Segment Data'!E42</f>
        <v>9831084.5327351987</v>
      </c>
      <c r="F10" s="78">
        <f>'Segment Data'!F42</f>
        <v>0.15681975727781194</v>
      </c>
      <c r="G10" s="95">
        <f>'Segment Data'!G42</f>
        <v>48.264339761871092</v>
      </c>
      <c r="H10" s="81">
        <f>'Segment Data'!H42</f>
        <v>3.5701532147718211</v>
      </c>
      <c r="I10" s="178">
        <f>'Segment Data'!I42</f>
        <v>3.3633700957007218</v>
      </c>
      <c r="J10" s="179">
        <f>'Segment Data'!J42</f>
        <v>3.7556014582977859E-3</v>
      </c>
      <c r="K10" s="78">
        <f>'Segment Data'!K42</f>
        <v>1.1178667864226652E-3</v>
      </c>
      <c r="L10" s="79">
        <f>'Segment Data'!L42</f>
        <v>243916404.0886834</v>
      </c>
      <c r="M10" s="80">
        <f>'Segment Data'!M42</f>
        <v>33301015.673126727</v>
      </c>
      <c r="N10" s="78">
        <f>'Segment Data'!N42</f>
        <v>0.15811292766235033</v>
      </c>
      <c r="O10" s="77">
        <f>'Segment Data'!O42</f>
        <v>90766352.808750987</v>
      </c>
      <c r="P10" s="76">
        <f>'Segment Data'!P42</f>
        <v>11478330.970361695</v>
      </c>
      <c r="Q10" s="78">
        <f>'Segment Data'!Q42</f>
        <v>0.14476752861557926</v>
      </c>
    </row>
    <row r="11" spans="2:17">
      <c r="B11" s="339"/>
      <c r="C11" s="151" t="s">
        <v>148</v>
      </c>
      <c r="D11" s="77">
        <f>'Segment Data'!D43</f>
        <v>3345580.1127237617</v>
      </c>
      <c r="E11" s="76">
        <f>'Segment Data'!E43</f>
        <v>624968.73490948463</v>
      </c>
      <c r="F11" s="78">
        <f>'Segment Data'!F43</f>
        <v>0.22971628362871171</v>
      </c>
      <c r="G11" s="95">
        <f>'Segment Data'!G43</f>
        <v>2.2265448776382284</v>
      </c>
      <c r="H11" s="81">
        <f>'Segment Data'!H43</f>
        <v>0.28692380289699937</v>
      </c>
      <c r="I11" s="178">
        <f>'Segment Data'!I43</f>
        <v>5.2259341707466893</v>
      </c>
      <c r="J11" s="179">
        <f>'Segment Data'!J43</f>
        <v>0.28368610588540832</v>
      </c>
      <c r="K11" s="78">
        <f>'Segment Data'!K43</f>
        <v>5.7400215886041495E-2</v>
      </c>
      <c r="L11" s="79">
        <f>'Segment Data'!L43</f>
        <v>17483781.432053667</v>
      </c>
      <c r="M11" s="80">
        <f>'Segment Data'!M43</f>
        <v>4037845.1148114726</v>
      </c>
      <c r="N11" s="78">
        <f>'Segment Data'!N43</f>
        <v>0.3003022637875804</v>
      </c>
      <c r="O11" s="77">
        <f>'Segment Data'!O43</f>
        <v>7318768.7081408501</v>
      </c>
      <c r="P11" s="76">
        <f>'Segment Data'!P43</f>
        <v>1352818.5375323258</v>
      </c>
      <c r="Q11" s="78">
        <f>'Segment Data'!Q43</f>
        <v>0.22675659347559368</v>
      </c>
    </row>
    <row r="12" spans="2:17" ht="15" thickBot="1">
      <c r="B12" s="340"/>
      <c r="C12" s="151" t="s">
        <v>147</v>
      </c>
      <c r="D12" s="144">
        <f>'Segment Data'!D44</f>
        <v>69209177.201563597</v>
      </c>
      <c r="E12" s="138">
        <f>'Segment Data'!E44</f>
        <v>-107239.07683193684</v>
      </c>
      <c r="F12" s="140">
        <f>'Segment Data'!F44</f>
        <v>-1.5470949392598792E-3</v>
      </c>
      <c r="G12" s="141">
        <f>'Segment Data'!G44</f>
        <v>46.059975786453812</v>
      </c>
      <c r="H12" s="142">
        <f>'Segment Data'!H44</f>
        <v>-3.3581744629678312</v>
      </c>
      <c r="I12" s="180">
        <f>'Segment Data'!I44</f>
        <v>2.7223628930804904</v>
      </c>
      <c r="J12" s="181">
        <f>'Segment Data'!J44</f>
        <v>5.8796252671502458E-2</v>
      </c>
      <c r="K12" s="140">
        <f>'Segment Data'!K44</f>
        <v>2.2074256292110024E-2</v>
      </c>
      <c r="L12" s="143">
        <f>'Segment Data'!L44</f>
        <v>188412495.87416899</v>
      </c>
      <c r="M12" s="139">
        <f>'Segment Data'!M44</f>
        <v>3783601.8423321247</v>
      </c>
      <c r="N12" s="140">
        <f>'Segment Data'!N44</f>
        <v>2.0493010382652735E-2</v>
      </c>
      <c r="O12" s="144">
        <f>'Segment Data'!O44</f>
        <v>84645555.713160396</v>
      </c>
      <c r="P12" s="138">
        <f>'Segment Data'!P44</f>
        <v>2118913.6108317375</v>
      </c>
      <c r="Q12" s="140">
        <f>'Segment Data'!Q44</f>
        <v>2.5675509833592854E-2</v>
      </c>
    </row>
    <row r="13" spans="2:17">
      <c r="B13" s="344" t="s">
        <v>61</v>
      </c>
      <c r="C13" s="150" t="s">
        <v>74</v>
      </c>
      <c r="D13" s="116">
        <f>'Type Data'!D27</f>
        <v>125050699.38668925</v>
      </c>
      <c r="E13" s="110">
        <f>'Type Data'!E27</f>
        <v>9020239.4890758097</v>
      </c>
      <c r="F13" s="112">
        <f>'Type Data'!F27</f>
        <v>7.7740271796176361E-2</v>
      </c>
      <c r="G13" s="113">
        <f>'Type Data'!G27</f>
        <v>83.223532177751324</v>
      </c>
      <c r="H13" s="114">
        <f>'Type Data'!H27</f>
        <v>0.50127086377565888</v>
      </c>
      <c r="I13" s="182">
        <f>'Type Data'!I27</f>
        <v>3.1410140871247192</v>
      </c>
      <c r="J13" s="183">
        <f>'Type Data'!J27</f>
        <v>5.9352172250127122E-2</v>
      </c>
      <c r="K13" s="112">
        <f>'Type Data'!K27</f>
        <v>1.9259793543102685E-2</v>
      </c>
      <c r="L13" s="115">
        <f>'Type Data'!L27</f>
        <v>392786008.37838942</v>
      </c>
      <c r="M13" s="111">
        <f>'Type Data'!M27</f>
        <v>35219359.146530449</v>
      </c>
      <c r="N13" s="112">
        <f>'Type Data'!N27</f>
        <v>9.8497326924058173E-2</v>
      </c>
      <c r="O13" s="116">
        <f>'Type Data'!O27</f>
        <v>159655204.9371599</v>
      </c>
      <c r="P13" s="110">
        <f>'Type Data'!P27</f>
        <v>13799577.625079453</v>
      </c>
      <c r="Q13" s="112">
        <f>'Type Data'!Q27</f>
        <v>9.4611211643916518E-2</v>
      </c>
    </row>
    <row r="14" spans="2:17">
      <c r="B14" s="342"/>
      <c r="C14" s="151" t="s">
        <v>75</v>
      </c>
      <c r="D14" s="77">
        <f>'Type Data'!D28</f>
        <v>16153999.94498991</v>
      </c>
      <c r="E14" s="76">
        <f>'Type Data'!E28</f>
        <v>1151166.7540754452</v>
      </c>
      <c r="F14" s="78">
        <f>'Type Data'!F28</f>
        <v>7.6729957563787213E-2</v>
      </c>
      <c r="G14" s="95">
        <f>'Type Data'!G28</f>
        <v>10.750783008930233</v>
      </c>
      <c r="H14" s="81">
        <f>'Type Data'!H28</f>
        <v>5.4727087373548144E-2</v>
      </c>
      <c r="I14" s="178">
        <f>'Type Data'!I28</f>
        <v>3.2648858644464864</v>
      </c>
      <c r="J14" s="179">
        <f>'Type Data'!J28</f>
        <v>0.12138455779909263</v>
      </c>
      <c r="K14" s="78">
        <f>'Type Data'!K28</f>
        <v>3.8614444836529004E-2</v>
      </c>
      <c r="L14" s="79">
        <f>'Type Data'!L28</f>
        <v>52740966.07466688</v>
      </c>
      <c r="M14" s="80">
        <f>'Type Data'!M28</f>
        <v>5579540.3356143683</v>
      </c>
      <c r="N14" s="78">
        <f>'Type Data'!N28</f>
        <v>0.11830728711397229</v>
      </c>
      <c r="O14" s="77">
        <f>'Type Data'!O28</f>
        <v>16227994.299277544</v>
      </c>
      <c r="P14" s="76">
        <f>'Type Data'!P28</f>
        <v>1701884.858780358</v>
      </c>
      <c r="Q14" s="78">
        <f>'Type Data'!Q28</f>
        <v>0.11716040456336445</v>
      </c>
    </row>
    <row r="15" spans="2:17">
      <c r="B15" s="342"/>
      <c r="C15" s="151" t="s">
        <v>76</v>
      </c>
      <c r="D15" s="77">
        <f>'Type Data'!D29</f>
        <v>8543634.8503022138</v>
      </c>
      <c r="E15" s="76">
        <f>'Type Data'!E29</f>
        <v>-148521.07399427705</v>
      </c>
      <c r="F15" s="78">
        <f>'Type Data'!F29</f>
        <v>-1.7086793574322329E-2</v>
      </c>
      <c r="G15" s="95">
        <f>'Type Data'!G29</f>
        <v>5.6859455674085426</v>
      </c>
      <c r="H15" s="81">
        <f>'Type Data'!H29</f>
        <v>-0.51100301304145557</v>
      </c>
      <c r="I15" s="178">
        <f>'Type Data'!I29</f>
        <v>3.3693025069427764</v>
      </c>
      <c r="J15" s="179">
        <f>'Type Data'!J29</f>
        <v>5.3908240182832134E-2</v>
      </c>
      <c r="K15" s="78">
        <f>'Type Data'!K29</f>
        <v>1.6259978707001677E-2</v>
      </c>
      <c r="L15" s="79">
        <f>'Type Data'!L29</f>
        <v>28786090.319526922</v>
      </c>
      <c r="M15" s="80">
        <f>'Type Data'!M29</f>
        <v>-31833.597669146955</v>
      </c>
      <c r="N15" s="78">
        <f>'Type Data'!N29</f>
        <v>-1.1046457670100028E-3</v>
      </c>
      <c r="O15" s="77">
        <f>'Type Data'!O29</f>
        <v>15805443.160486579</v>
      </c>
      <c r="P15" s="76">
        <f>'Type Data'!P29</f>
        <v>-882715.70230005123</v>
      </c>
      <c r="Q15" s="78">
        <f>'Type Data'!Q29</f>
        <v>-5.2894732699869156E-2</v>
      </c>
    </row>
    <row r="16" spans="2:17" ht="15" thickBot="1">
      <c r="B16" s="345"/>
      <c r="C16" s="152" t="s">
        <v>77</v>
      </c>
      <c r="D16" s="144">
        <f>'Type Data'!D30</f>
        <v>466783.96331056952</v>
      </c>
      <c r="E16" s="138">
        <f>'Type Data'!E30</f>
        <v>-19039.908117977146</v>
      </c>
      <c r="F16" s="140">
        <f>'Type Data'!F30</f>
        <v>-3.9190968656997067E-2</v>
      </c>
      <c r="G16" s="141">
        <f>'Type Data'!G30</f>
        <v>0.31065328207808895</v>
      </c>
      <c r="H16" s="142">
        <f>'Type Data'!H30</f>
        <v>-3.5707917216840079E-2</v>
      </c>
      <c r="I16" s="180">
        <f>'Type Data'!I30</f>
        <v>3.1564050585053018</v>
      </c>
      <c r="J16" s="181">
        <f>'Type Data'!J30</f>
        <v>-6.4543252827655273E-2</v>
      </c>
      <c r="K16" s="140">
        <f>'Type Data'!K30</f>
        <v>-2.0038586959175604E-2</v>
      </c>
      <c r="L16" s="143">
        <f>'Type Data'!L30</f>
        <v>1473359.2630226349</v>
      </c>
      <c r="M16" s="139">
        <f>'Type Data'!M30</f>
        <v>-91454.315260382136</v>
      </c>
      <c r="N16" s="140">
        <f>'Type Data'!N30</f>
        <v>-5.8444223982725071E-2</v>
      </c>
      <c r="O16" s="144">
        <f>'Type Data'!O30</f>
        <v>1867135.8532422781</v>
      </c>
      <c r="P16" s="138">
        <f>'Type Data'!P30</f>
        <v>-76159.632471908582</v>
      </c>
      <c r="Q16" s="140">
        <f>'Type Data'!Q30</f>
        <v>-3.9190968656997067E-2</v>
      </c>
    </row>
    <row r="17" spans="2:17" ht="15" customHeight="1" thickBot="1">
      <c r="B17" s="94" t="s">
        <v>78</v>
      </c>
      <c r="C17" s="153" t="s">
        <v>79</v>
      </c>
      <c r="D17" s="137">
        <f>Granola!D9</f>
        <v>20931.130232358515</v>
      </c>
      <c r="E17" s="131">
        <f>Granola!E9</f>
        <v>-36222.415480822514</v>
      </c>
      <c r="F17" s="133">
        <f>Granola!F9</f>
        <v>-0.63377372355165584</v>
      </c>
      <c r="G17" s="134">
        <f>Granola!G9</f>
        <v>1.3930050763033252E-2</v>
      </c>
      <c r="H17" s="135">
        <f>Granola!H9</f>
        <v>-2.6816754409314948E-2</v>
      </c>
      <c r="I17" s="184">
        <f>Granola!I9</f>
        <v>3.6496024598145929</v>
      </c>
      <c r="J17" s="185">
        <f>Granola!J9</f>
        <v>-0.44221387258192335</v>
      </c>
      <c r="K17" s="133">
        <f>Granola!K9</f>
        <v>-0.1080727570982946</v>
      </c>
      <c r="L17" s="136">
        <f>Granola!L9</f>
        <v>76390.304382715229</v>
      </c>
      <c r="M17" s="132">
        <f>Granola!M9</f>
        <v>-157471.50742084978</v>
      </c>
      <c r="N17" s="133">
        <f>Granola!N9</f>
        <v>-0.67335280696927058</v>
      </c>
      <c r="O17" s="137">
        <f>Granola!O9</f>
        <v>43130.705520510674</v>
      </c>
      <c r="P17" s="131">
        <f>Granola!P9</f>
        <v>-48979.376368761063</v>
      </c>
      <c r="Q17" s="133">
        <f>Granola!Q9</f>
        <v>-0.5317482664670804</v>
      </c>
    </row>
    <row r="18" spans="2:17">
      <c r="B18" s="341" t="s">
        <v>80</v>
      </c>
      <c r="C18" s="154" t="s">
        <v>14</v>
      </c>
      <c r="D18" s="125">
        <f>'NB vs PL'!D15</f>
        <v>125813694.40899415</v>
      </c>
      <c r="E18" s="117">
        <f>'NB vs PL'!E15</f>
        <v>8216357.5382910222</v>
      </c>
      <c r="F18" s="121">
        <f>'NB vs PL'!F15</f>
        <v>6.986856808946966E-2</v>
      </c>
      <c r="G18" s="122">
        <f>'NB vs PL'!G15</f>
        <v>83.731319348088505</v>
      </c>
      <c r="H18" s="123">
        <f>'NB vs PL'!H15</f>
        <v>-0.10802455376239095</v>
      </c>
      <c r="I18" s="186">
        <f>'NB vs PL'!I15</f>
        <v>3.4058414423546486</v>
      </c>
      <c r="J18" s="187">
        <f>'NB vs PL'!J15</f>
        <v>6.6375126511249327E-2</v>
      </c>
      <c r="K18" s="121">
        <f>'NB vs PL'!K15</f>
        <v>1.987596826365531E-2</v>
      </c>
      <c r="L18" s="124">
        <f>'NB vs PL'!L15</f>
        <v>428501494.43389565</v>
      </c>
      <c r="M18" s="118">
        <f>'NB vs PL'!M15</f>
        <v>35789149.121293545</v>
      </c>
      <c r="N18" s="121">
        <f>'NB vs PL'!N15</f>
        <v>9.1133241795098394E-2</v>
      </c>
      <c r="O18" s="125">
        <f>'NB vs PL'!O15</f>
        <v>167473052.16068435</v>
      </c>
      <c r="P18" s="117">
        <f>'NB vs PL'!P15</f>
        <v>14376328.504763544</v>
      </c>
      <c r="Q18" s="121">
        <f>'NB vs PL'!Q15</f>
        <v>9.3903567375313704E-2</v>
      </c>
    </row>
    <row r="19" spans="2:17" ht="15" thickBot="1">
      <c r="B19" s="343"/>
      <c r="C19" s="155" t="s">
        <v>13</v>
      </c>
      <c r="D19" s="130">
        <f>'NB vs PL'!D16</f>
        <v>24445127.963026837</v>
      </c>
      <c r="E19" s="119">
        <f>'NB vs PL'!E16</f>
        <v>1777368.0453147963</v>
      </c>
      <c r="F19" s="126">
        <f>'NB vs PL'!F16</f>
        <v>7.8409514295499652E-2</v>
      </c>
      <c r="G19" s="127">
        <f>'NB vs PL'!G16</f>
        <v>16.268680651911335</v>
      </c>
      <c r="H19" s="128">
        <f>'NB vs PL'!H16</f>
        <v>0.10802455376199305</v>
      </c>
      <c r="I19" s="188">
        <f>'NB vs PL'!I16</f>
        <v>1.9428796759720193</v>
      </c>
      <c r="J19" s="189">
        <f>'NB vs PL'!J16</f>
        <v>6.3883986623257449E-2</v>
      </c>
      <c r="K19" s="126">
        <f>'NB vs PL'!K16</f>
        <v>3.3999006482765749E-2</v>
      </c>
      <c r="L19" s="129">
        <f>'NB vs PL'!L16</f>
        <v>47493942.295900129</v>
      </c>
      <c r="M19" s="120">
        <f>'NB vs PL'!M16</f>
        <v>4901319.1233265623</v>
      </c>
      <c r="N19" s="126">
        <f>'NB vs PL'!N16</f>
        <v>0.11507436636310867</v>
      </c>
      <c r="O19" s="130">
        <f>'NB vs PL'!O16</f>
        <v>26130549.567622781</v>
      </c>
      <c r="P19" s="119">
        <f>'NB vs PL'!P16</f>
        <v>145259.75536683574</v>
      </c>
      <c r="Q19" s="126">
        <f>'NB vs PL'!Q16</f>
        <v>5.5900764015463884E-3</v>
      </c>
    </row>
    <row r="20" spans="2:17">
      <c r="B20" s="344" t="s">
        <v>62</v>
      </c>
      <c r="C20" s="150" t="s">
        <v>70</v>
      </c>
      <c r="D20" s="116">
        <f>Package!D27</f>
        <v>75762969.026297614</v>
      </c>
      <c r="E20" s="110">
        <f>Package!E27</f>
        <v>3229794.9949351847</v>
      </c>
      <c r="F20" s="112">
        <f>Package!F27</f>
        <v>4.4528521439564497E-2</v>
      </c>
      <c r="G20" s="113">
        <f>Package!G27</f>
        <v>50.421644353579737</v>
      </c>
      <c r="H20" s="114">
        <f>Package!H27</f>
        <v>-1.2898474516669225</v>
      </c>
      <c r="I20" s="182">
        <f>Package!I27</f>
        <v>3.4294683745351957</v>
      </c>
      <c r="J20" s="183">
        <f>Package!J27</f>
        <v>0.10475281247492108</v>
      </c>
      <c r="K20" s="112">
        <f>Package!K27</f>
        <v>3.1507300555361606E-2</v>
      </c>
      <c r="L20" s="115">
        <f>Package!L27</f>
        <v>259826706.23657727</v>
      </c>
      <c r="M20" s="111">
        <f>Package!M27</f>
        <v>18674533.768880427</v>
      </c>
      <c r="N20" s="112">
        <f>Package!N27</f>
        <v>7.7438795503208438E-2</v>
      </c>
      <c r="O20" s="116">
        <f>Package!O27</f>
        <v>141772649.42598975</v>
      </c>
      <c r="P20" s="110">
        <f>Package!P27</f>
        <v>9826974.0942279994</v>
      </c>
      <c r="Q20" s="112">
        <f>Package!Q27</f>
        <v>7.4477424663743158E-2</v>
      </c>
    </row>
    <row r="21" spans="2:17">
      <c r="B21" s="342"/>
      <c r="C21" s="151" t="s">
        <v>71</v>
      </c>
      <c r="D21" s="77">
        <f>Package!D28</f>
        <v>51050072.686267838</v>
      </c>
      <c r="E21" s="76">
        <f>Package!E28</f>
        <v>6048621.1620626971</v>
      </c>
      <c r="F21" s="78">
        <f>Package!F28</f>
        <v>0.13440946807703075</v>
      </c>
      <c r="G21" s="95">
        <f>Package!G28</f>
        <v>33.974758939528051</v>
      </c>
      <c r="H21" s="81">
        <f>Package!H28</f>
        <v>1.8916159805292665</v>
      </c>
      <c r="I21" s="178">
        <f>Package!I28</f>
        <v>2.5991817159477724</v>
      </c>
      <c r="J21" s="179">
        <f>Package!J28</f>
        <v>3.4420784756424183E-2</v>
      </c>
      <c r="K21" s="78">
        <f>Package!K28</f>
        <v>1.3420660123840666E-2</v>
      </c>
      <c r="L21" s="79">
        <f>Package!L28</f>
        <v>132688415.52395214</v>
      </c>
      <c r="M21" s="80">
        <f>Package!M28</f>
        <v>17270450.807769448</v>
      </c>
      <c r="N21" s="78">
        <f>Package!N28</f>
        <v>0.14963399198935939</v>
      </c>
      <c r="O21" s="77">
        <f>Package!O28</f>
        <v>26585303.320795178</v>
      </c>
      <c r="P21" s="76">
        <f>Package!P28</f>
        <v>3090972.8232252002</v>
      </c>
      <c r="Q21" s="78">
        <f>Package!Q28</f>
        <v>0.13156249860130723</v>
      </c>
    </row>
    <row r="22" spans="2:17">
      <c r="B22" s="342"/>
      <c r="C22" s="151" t="s">
        <v>72</v>
      </c>
      <c r="D22" s="77">
        <f>Package!D29</f>
        <v>4272809.1947322199</v>
      </c>
      <c r="E22" s="76">
        <f>Package!E29</f>
        <v>-219273.34829883557</v>
      </c>
      <c r="F22" s="78">
        <f>Package!F29</f>
        <v>-4.8813294546203902E-2</v>
      </c>
      <c r="G22" s="95">
        <f>Package!G29</f>
        <v>2.843632824536122</v>
      </c>
      <c r="H22" s="81">
        <f>Package!H29</f>
        <v>-0.35893334900540452</v>
      </c>
      <c r="I22" s="178">
        <f>Package!I29</f>
        <v>2.9062831312466906</v>
      </c>
      <c r="J22" s="179">
        <f>Package!J29</f>
        <v>8.5785757549940556E-2</v>
      </c>
      <c r="K22" s="78">
        <f>Package!K29</f>
        <v>3.0415116975451559E-2</v>
      </c>
      <c r="L22" s="79">
        <f>Package!L29</f>
        <v>12417993.285686007</v>
      </c>
      <c r="M22" s="80">
        <f>Package!M29</f>
        <v>-251913.72936210409</v>
      </c>
      <c r="N22" s="78">
        <f>Package!N29</f>
        <v>-1.9882839634332353E-2</v>
      </c>
      <c r="O22" s="77">
        <f>Package!O29</f>
        <v>3187547.6792703867</v>
      </c>
      <c r="P22" s="76">
        <f>Package!P29</f>
        <v>-17969.022870918736</v>
      </c>
      <c r="Q22" s="78">
        <f>Package!Q29</f>
        <v>-5.605655668215772E-3</v>
      </c>
    </row>
    <row r="23" spans="2:17" ht="15" thickBot="1">
      <c r="B23" s="345"/>
      <c r="C23" s="152" t="s">
        <v>73</v>
      </c>
      <c r="D23" s="144">
        <f>Package!D30</f>
        <v>16200262.605301473</v>
      </c>
      <c r="E23" s="138">
        <f>Package!E30</f>
        <v>1181305.2304428946</v>
      </c>
      <c r="F23" s="140">
        <f>Package!F30</f>
        <v>7.8654276788905131E-2</v>
      </c>
      <c r="G23" s="141">
        <f>Package!G30</f>
        <v>10.7815716571981</v>
      </c>
      <c r="H23" s="142">
        <f>Package!H30</f>
        <v>7.4020228695419021E-2</v>
      </c>
      <c r="I23" s="180">
        <f>Package!I30</f>
        <v>3.2581298859479677</v>
      </c>
      <c r="J23" s="181">
        <f>Package!J30</f>
        <v>0.11655782396909498</v>
      </c>
      <c r="K23" s="140">
        <f>Package!K30</f>
        <v>3.7101750865353486E-2</v>
      </c>
      <c r="L23" s="143">
        <f>Package!L30</f>
        <v>52782559.754538015</v>
      </c>
      <c r="M23" s="139">
        <f>Package!M30</f>
        <v>5599422.8656307533</v>
      </c>
      <c r="N23" s="140">
        <f>Package!N30</f>
        <v>0.11867423903617513</v>
      </c>
      <c r="O23" s="144">
        <f>Package!O30</f>
        <v>16241867.065933585</v>
      </c>
      <c r="P23" s="138">
        <f>Package!P30</f>
        <v>1710367.6033986546</v>
      </c>
      <c r="Q23" s="140">
        <f>Package!Q30</f>
        <v>0.11770069618818893</v>
      </c>
    </row>
    <row r="24" spans="2:17">
      <c r="B24" s="341" t="s">
        <v>81</v>
      </c>
      <c r="C24" s="156" t="s">
        <v>82</v>
      </c>
      <c r="D24" s="116">
        <f>Flavor!D81</f>
        <v>14721844.92167973</v>
      </c>
      <c r="E24" s="110">
        <f>Flavor!E81</f>
        <v>262156.32810760103</v>
      </c>
      <c r="F24" s="112">
        <f>Flavor!F81</f>
        <v>1.8130150342528076E-2</v>
      </c>
      <c r="G24" s="113">
        <f>Flavor!G81</f>
        <v>9.7976575945939288</v>
      </c>
      <c r="H24" s="114">
        <f>Flavor!H81</f>
        <v>-0.51117113375612533</v>
      </c>
      <c r="I24" s="182">
        <f>Flavor!I81</f>
        <v>3.163556456415682</v>
      </c>
      <c r="J24" s="183">
        <f>Flavor!J81</f>
        <v>2.6271925238305904E-3</v>
      </c>
      <c r="K24" s="112">
        <f>Flavor!K81</f>
        <v>8.3114562348538456E-4</v>
      </c>
      <c r="L24" s="115">
        <f>Flavor!L81</f>
        <v>46573387.55233033</v>
      </c>
      <c r="M24" s="111">
        <f>Flavor!M81</f>
        <v>867334.73014498502</v>
      </c>
      <c r="N24" s="112">
        <f>Flavor!N81</f>
        <v>1.8976364761123889E-2</v>
      </c>
      <c r="O24" s="116">
        <f>Flavor!O81</f>
        <v>20078546.813260436</v>
      </c>
      <c r="P24" s="110">
        <f>Flavor!P81</f>
        <v>163512.83481794596</v>
      </c>
      <c r="Q24" s="112">
        <f>Flavor!Q81</f>
        <v>8.210522512537231E-3</v>
      </c>
    </row>
    <row r="25" spans="2:17">
      <c r="B25" s="342"/>
      <c r="C25" s="151" t="s">
        <v>83</v>
      </c>
      <c r="D25" s="77">
        <f>Flavor!D82</f>
        <v>18992177.525843225</v>
      </c>
      <c r="E25" s="76">
        <f>Flavor!E82</f>
        <v>-169516.32849466801</v>
      </c>
      <c r="F25" s="78">
        <f>Flavor!F82</f>
        <v>-8.8466254488400713E-3</v>
      </c>
      <c r="G25" s="95">
        <f>Flavor!G82</f>
        <v>12.639642202719441</v>
      </c>
      <c r="H25" s="81">
        <f>Flavor!H82</f>
        <v>-1.0214141064225597</v>
      </c>
      <c r="I25" s="178">
        <f>Flavor!I82</f>
        <v>3.0146482159949648</v>
      </c>
      <c r="J25" s="179">
        <f>Flavor!J82</f>
        <v>0.12736856641593874</v>
      </c>
      <c r="K25" s="78">
        <f>Flavor!K82</f>
        <v>4.4113692428272219E-2</v>
      </c>
      <c r="L25" s="79">
        <f>Flavor!L82</f>
        <v>57254734.096142948</v>
      </c>
      <c r="M25" s="80">
        <f>Flavor!M82</f>
        <v>1929565.3790496588</v>
      </c>
      <c r="N25" s="78">
        <f>Flavor!N82</f>
        <v>3.4876809665353975E-2</v>
      </c>
      <c r="O25" s="77">
        <f>Flavor!O82</f>
        <v>20087056.15911901</v>
      </c>
      <c r="P25" s="76">
        <f>Flavor!P82</f>
        <v>1281276.0911929533</v>
      </c>
      <c r="Q25" s="78">
        <f>Flavor!Q82</f>
        <v>6.8132036350792832E-2</v>
      </c>
    </row>
    <row r="26" spans="2:17">
      <c r="B26" s="342"/>
      <c r="C26" s="151" t="s">
        <v>84</v>
      </c>
      <c r="D26" s="77">
        <f>Flavor!D83</f>
        <v>27553549.413731236</v>
      </c>
      <c r="E26" s="76">
        <f>Flavor!E83</f>
        <v>2417854.3838604949</v>
      </c>
      <c r="F26" s="78">
        <f>Flavor!F83</f>
        <v>9.6192063954753063E-2</v>
      </c>
      <c r="G26" s="95">
        <f>Flavor!G83</f>
        <v>18.337392093698341</v>
      </c>
      <c r="H26" s="81">
        <f>Flavor!H83</f>
        <v>0.41725686020752306</v>
      </c>
      <c r="I26" s="178">
        <f>Flavor!I83</f>
        <v>3.1107972160765649</v>
      </c>
      <c r="J26" s="179">
        <f>Flavor!J83</f>
        <v>5.7405374455315794E-2</v>
      </c>
      <c r="K26" s="78">
        <f>Flavor!K83</f>
        <v>1.880052657271641E-2</v>
      </c>
      <c r="L26" s="79">
        <f>Flavor!L83</f>
        <v>85713504.8092632</v>
      </c>
      <c r="M26" s="80">
        <f>Flavor!M83</f>
        <v>8964378.6715760976</v>
      </c>
      <c r="N26" s="78">
        <f>Flavor!N83</f>
        <v>0.11680105198193526</v>
      </c>
      <c r="O26" s="77">
        <f>Flavor!O83</f>
        <v>26195206.790490866</v>
      </c>
      <c r="P26" s="76">
        <f>Flavor!P83</f>
        <v>2359761.6565581299</v>
      </c>
      <c r="Q26" s="78">
        <f>Flavor!Q83</f>
        <v>9.9002206306552848E-2</v>
      </c>
    </row>
    <row r="27" spans="2:17">
      <c r="B27" s="342"/>
      <c r="C27" s="151" t="s">
        <v>85</v>
      </c>
      <c r="D27" s="77">
        <f>Flavor!D84</f>
        <v>3697052.3249418321</v>
      </c>
      <c r="E27" s="76">
        <f>Flavor!E84</f>
        <v>482205.3518009237</v>
      </c>
      <c r="F27" s="78">
        <f>Flavor!F84</f>
        <v>0.1499932518809157</v>
      </c>
      <c r="G27" s="95">
        <f>Flavor!G84</f>
        <v>2.4604560761087395</v>
      </c>
      <c r="H27" s="81">
        <f>Flavor!H84</f>
        <v>0.16847678350511019</v>
      </c>
      <c r="I27" s="178">
        <f>Flavor!I84</f>
        <v>3.6409247048661548</v>
      </c>
      <c r="J27" s="179">
        <f>Flavor!J84</f>
        <v>0.10539382896214233</v>
      </c>
      <c r="K27" s="78">
        <f>Flavor!K84</f>
        <v>2.9809902009466628E-2</v>
      </c>
      <c r="L27" s="79">
        <f>Flavor!L84</f>
        <v>13460689.145063572</v>
      </c>
      <c r="M27" s="80">
        <f>Flavor!M84</f>
        <v>2094498.4102173317</v>
      </c>
      <c r="N27" s="78">
        <f>Flavor!N84</f>
        <v>0.1842744380310336</v>
      </c>
      <c r="O27" s="77">
        <f>Flavor!O84</f>
        <v>5550021.1217367649</v>
      </c>
      <c r="P27" s="76">
        <f>Flavor!P84</f>
        <v>1082471.6407247484</v>
      </c>
      <c r="Q27" s="78">
        <f>Flavor!Q84</f>
        <v>0.24229650848311149</v>
      </c>
    </row>
    <row r="28" spans="2:17">
      <c r="B28" s="342"/>
      <c r="C28" s="151" t="s">
        <v>86</v>
      </c>
      <c r="D28" s="77">
        <f>Flavor!D85</f>
        <v>29254493.902702644</v>
      </c>
      <c r="E28" s="76">
        <f>Flavor!E85</f>
        <v>3945482.3608612269</v>
      </c>
      <c r="F28" s="78">
        <f>Flavor!F85</f>
        <v>0.15589239249183906</v>
      </c>
      <c r="G28" s="95">
        <f>Flavor!G85</f>
        <v>19.469401823390015</v>
      </c>
      <c r="H28" s="81">
        <f>Flavor!H85</f>
        <v>1.4257030548936811</v>
      </c>
      <c r="I28" s="178">
        <f>Flavor!I85</f>
        <v>2.8441545135649267</v>
      </c>
      <c r="J28" s="179">
        <f>Flavor!J85</f>
        <v>1.3166063833837782E-2</v>
      </c>
      <c r="K28" s="78">
        <f>Flavor!K85</f>
        <v>4.6506950019836379E-3</v>
      </c>
      <c r="L28" s="79">
        <f>Flavor!L85</f>
        <v>83204300.875429347</v>
      </c>
      <c r="M28" s="80">
        <f>Flavor!M85</f>
        <v>11554781.526365474</v>
      </c>
      <c r="N28" s="78">
        <f>Flavor!N85</f>
        <v>0.16126809546443163</v>
      </c>
      <c r="O28" s="77">
        <f>Flavor!O85</f>
        <v>20701144.598971963</v>
      </c>
      <c r="P28" s="76">
        <f>Flavor!P85</f>
        <v>2539866.3183179162</v>
      </c>
      <c r="Q28" s="78">
        <f>Flavor!Q85</f>
        <v>0.13985063601076253</v>
      </c>
    </row>
    <row r="29" spans="2:17">
      <c r="B29" s="342"/>
      <c r="C29" s="151" t="s">
        <v>87</v>
      </c>
      <c r="D29" s="77">
        <f>Flavor!D86</f>
        <v>6609312.6030003438</v>
      </c>
      <c r="E29" s="76">
        <f>Flavor!E86</f>
        <v>250640.23803811148</v>
      </c>
      <c r="F29" s="78">
        <f>Flavor!F86</f>
        <v>3.9417070679596204E-2</v>
      </c>
      <c r="G29" s="95">
        <f>Flavor!G86</f>
        <v>4.3986186625611587</v>
      </c>
      <c r="H29" s="81">
        <f>Flavor!H86</f>
        <v>-0.13470609930320609</v>
      </c>
      <c r="I29" s="178">
        <f>Flavor!I86</f>
        <v>3.1353122112006551</v>
      </c>
      <c r="J29" s="179">
        <f>Flavor!J86</f>
        <v>0.11429016875123788</v>
      </c>
      <c r="K29" s="78">
        <f>Flavor!K86</f>
        <v>3.7831623584769491E-2</v>
      </c>
      <c r="L29" s="79">
        <f>Flavor!L86</f>
        <v>20722258.511829365</v>
      </c>
      <c r="M29" s="80">
        <f>Flavor!M86</f>
        <v>1512569.1365644969</v>
      </c>
      <c r="N29" s="78">
        <f>Flavor!N86</f>
        <v>7.8739906045130481E-2</v>
      </c>
      <c r="O29" s="77">
        <f>Flavor!O86</f>
        <v>13193199.825047255</v>
      </c>
      <c r="P29" s="76">
        <f>Flavor!P86</f>
        <v>915610.81341986358</v>
      </c>
      <c r="Q29" s="78">
        <f>Flavor!Q86</f>
        <v>7.4575782961356807E-2</v>
      </c>
    </row>
    <row r="30" spans="2:17">
      <c r="B30" s="342"/>
      <c r="C30" s="151" t="s">
        <v>88</v>
      </c>
      <c r="D30" s="77">
        <f>Flavor!D87</f>
        <v>715292.20215109235</v>
      </c>
      <c r="E30" s="76">
        <f>Flavor!E87</f>
        <v>92599.263069392531</v>
      </c>
      <c r="F30" s="78">
        <f>Flavor!F87</f>
        <v>0.14870774543541618</v>
      </c>
      <c r="G30" s="95">
        <f>Flavor!G87</f>
        <v>0.47604006930130371</v>
      </c>
      <c r="H30" s="81">
        <f>Flavor!H87</f>
        <v>3.2100020537062124E-2</v>
      </c>
      <c r="I30" s="178">
        <f>Flavor!I87</f>
        <v>3.8616701691241948</v>
      </c>
      <c r="J30" s="179">
        <f>Flavor!J87</f>
        <v>0.28599227074732836</v>
      </c>
      <c r="K30" s="78">
        <f>Flavor!K87</f>
        <v>7.9982671503255623E-2</v>
      </c>
      <c r="L30" s="79">
        <f>Flavor!L87</f>
        <v>2762222.5592540265</v>
      </c>
      <c r="M30" s="80">
        <f>Flavor!M87</f>
        <v>535673.17950425996</v>
      </c>
      <c r="N30" s="78">
        <f>Flavor!N87</f>
        <v>0.24058445969182243</v>
      </c>
      <c r="O30" s="77">
        <f>Flavor!O87</f>
        <v>1321626.2582118511</v>
      </c>
      <c r="P30" s="76">
        <f>Flavor!P87</f>
        <v>234784.21615624428</v>
      </c>
      <c r="Q30" s="78">
        <f>Flavor!Q87</f>
        <v>0.21602423081847605</v>
      </c>
    </row>
    <row r="31" spans="2:17">
      <c r="B31" s="342"/>
      <c r="C31" s="151" t="s">
        <v>89</v>
      </c>
      <c r="D31" s="77">
        <f>Flavor!D88</f>
        <v>4658724.1695289928</v>
      </c>
      <c r="E31" s="76">
        <f>Flavor!E88</f>
        <v>-268207.33751203399</v>
      </c>
      <c r="F31" s="78">
        <f>Flavor!F88</f>
        <v>-5.4436993314955093E-2</v>
      </c>
      <c r="G31" s="95">
        <f>Flavor!G88</f>
        <v>3.1004663127164691</v>
      </c>
      <c r="H31" s="81">
        <f>Flavor!H88</f>
        <v>-0.41211922698706349</v>
      </c>
      <c r="I31" s="178">
        <f>Flavor!I88</f>
        <v>3.432636694497833</v>
      </c>
      <c r="J31" s="179">
        <f>Flavor!J88</f>
        <v>8.3172776571584173E-2</v>
      </c>
      <c r="K31" s="78">
        <f>Flavor!K88</f>
        <v>2.4831668174254844E-2</v>
      </c>
      <c r="L31" s="79">
        <f>Flavor!L88</f>
        <v>15991707.533869164</v>
      </c>
      <c r="M31" s="80">
        <f>Flavor!M88</f>
        <v>-510871.77505875193</v>
      </c>
      <c r="N31" s="78">
        <f>Flavor!N88</f>
        <v>-3.0957086495101385E-2</v>
      </c>
      <c r="O31" s="77">
        <f>Flavor!O88</f>
        <v>9583116.2392386198</v>
      </c>
      <c r="P31" s="76">
        <f>Flavor!P88</f>
        <v>-571922.12410450727</v>
      </c>
      <c r="Q31" s="78">
        <f>Flavor!Q88</f>
        <v>-5.6319051060307913E-2</v>
      </c>
    </row>
    <row r="32" spans="2:17">
      <c r="B32" s="342"/>
      <c r="C32" s="151" t="s">
        <v>90</v>
      </c>
      <c r="D32" s="77">
        <f>Flavor!D89</f>
        <v>1795974.3575239631</v>
      </c>
      <c r="E32" s="76">
        <f>Flavor!E89</f>
        <v>-258463.96869032783</v>
      </c>
      <c r="F32" s="78">
        <f>Flavor!F89</f>
        <v>-0.12580760658150242</v>
      </c>
      <c r="G32" s="95">
        <f>Flavor!G89</f>
        <v>1.1952538487739284</v>
      </c>
      <c r="H32" s="81">
        <f>Flavor!H89</f>
        <v>-0.26942865118779791</v>
      </c>
      <c r="I32" s="178">
        <f>Flavor!I89</f>
        <v>2.6732527800404462</v>
      </c>
      <c r="J32" s="179">
        <f>Flavor!J89</f>
        <v>-2.0853972029438506E-2</v>
      </c>
      <c r="K32" s="78">
        <f>Flavor!K89</f>
        <v>-7.7405886063781175E-3</v>
      </c>
      <c r="L32" s="79">
        <f>Flavor!L89</f>
        <v>4801093.4441322889</v>
      </c>
      <c r="M32" s="80">
        <f>Flavor!M89</f>
        <v>-733782.72223278508</v>
      </c>
      <c r="N32" s="78">
        <f>Flavor!N89</f>
        <v>-0.13257437026178007</v>
      </c>
      <c r="O32" s="77">
        <f>Flavor!O89</f>
        <v>1654779.9685544968</v>
      </c>
      <c r="P32" s="76">
        <f>Flavor!P89</f>
        <v>-174554.9176786209</v>
      </c>
      <c r="Q32" s="78">
        <f>Flavor!Q89</f>
        <v>-9.5419881287048744E-2</v>
      </c>
    </row>
    <row r="33" spans="2:17">
      <c r="B33" s="342"/>
      <c r="C33" s="151" t="s">
        <v>91</v>
      </c>
      <c r="D33" s="77">
        <f>Flavor!D90</f>
        <v>2500303.7338628145</v>
      </c>
      <c r="E33" s="76">
        <f>Flavor!E90</f>
        <v>-123555.78440855769</v>
      </c>
      <c r="F33" s="78">
        <f>Flavor!F90</f>
        <v>-4.7089329115438928E-2</v>
      </c>
      <c r="G33" s="95">
        <f>Flavor!G90</f>
        <v>1.6639979565874612</v>
      </c>
      <c r="H33" s="81">
        <f>Flavor!H90</f>
        <v>-0.20664525997080641</v>
      </c>
      <c r="I33" s="178">
        <f>Flavor!I90</f>
        <v>3.2902324613082725</v>
      </c>
      <c r="J33" s="179">
        <f>Flavor!J90</f>
        <v>9.143479363479079E-2</v>
      </c>
      <c r="K33" s="78">
        <f>Flavor!K90</f>
        <v>2.8584112886793571E-2</v>
      </c>
      <c r="L33" s="79">
        <f>Flavor!L90</f>
        <v>8226580.5082857125</v>
      </c>
      <c r="M33" s="80">
        <f>Flavor!M90</f>
        <v>-166615.19906361774</v>
      </c>
      <c r="N33" s="78">
        <f>Flavor!N90</f>
        <v>-1.9851222927844341E-2</v>
      </c>
      <c r="O33" s="77">
        <f>Flavor!O90</f>
        <v>5345382.7370811701</v>
      </c>
      <c r="P33" s="76">
        <f>Flavor!P90</f>
        <v>-328839.26760643441</v>
      </c>
      <c r="Q33" s="78">
        <f>Flavor!Q90</f>
        <v>-5.7953190293713E-2</v>
      </c>
    </row>
    <row r="34" spans="2:17">
      <c r="B34" s="342"/>
      <c r="C34" s="151" t="s">
        <v>92</v>
      </c>
      <c r="D34" s="77">
        <f>Flavor!D91</f>
        <v>517236.01320858096</v>
      </c>
      <c r="E34" s="76">
        <f>Flavor!E91</f>
        <v>196161.57113403874</v>
      </c>
      <c r="F34" s="78">
        <f>Flavor!F91</f>
        <v>0.61095355291000364</v>
      </c>
      <c r="G34" s="95">
        <f>Flavor!G91</f>
        <v>0.3442300458923952</v>
      </c>
      <c r="H34" s="81">
        <f>Flavor!H91</f>
        <v>0.11532460225314689</v>
      </c>
      <c r="I34" s="178">
        <f>Flavor!I91</f>
        <v>3.5125943748926303</v>
      </c>
      <c r="J34" s="179">
        <f>Flavor!J91</f>
        <v>0.1931922016940093</v>
      </c>
      <c r="K34" s="78">
        <f>Flavor!K91</f>
        <v>5.8200902335328257E-2</v>
      </c>
      <c r="L34" s="79">
        <f>Flavor!L91</f>
        <v>1816840.3104883516</v>
      </c>
      <c r="M34" s="80">
        <f>Flavor!M91</f>
        <v>751065.10970758134</v>
      </c>
      <c r="N34" s="78">
        <f>Flavor!N91</f>
        <v>0.70471250330966861</v>
      </c>
      <c r="O34" s="77">
        <f>Flavor!O91</f>
        <v>879784.68137395382</v>
      </c>
      <c r="P34" s="76">
        <f>Flavor!P91</f>
        <v>385157.05403033161</v>
      </c>
      <c r="Q34" s="78">
        <f>Flavor!Q91</f>
        <v>0.77868083531605803</v>
      </c>
    </row>
    <row r="35" spans="2:17">
      <c r="B35" s="342"/>
      <c r="C35" s="151" t="s">
        <v>93</v>
      </c>
      <c r="D35" s="77">
        <f>Flavor!D92</f>
        <v>1842063.0775360039</v>
      </c>
      <c r="E35" s="76">
        <f>Flavor!E92</f>
        <v>91981.950086112134</v>
      </c>
      <c r="F35" s="78">
        <f>Flavor!F92</f>
        <v>5.255867779120757E-2</v>
      </c>
      <c r="G35" s="95">
        <f>Flavor!G92</f>
        <v>1.2259267365847559</v>
      </c>
      <c r="H35" s="81">
        <f>Flavor!H92</f>
        <v>-2.1768639899266473E-2</v>
      </c>
      <c r="I35" s="178">
        <f>Flavor!I92</f>
        <v>2.9997719279720303</v>
      </c>
      <c r="J35" s="179">
        <f>Flavor!J92</f>
        <v>0.12953712154676866</v>
      </c>
      <c r="K35" s="78">
        <f>Flavor!K92</f>
        <v>4.5131193189069038E-2</v>
      </c>
      <c r="L35" s="79">
        <f>Flavor!L92</f>
        <v>5525769.1095462702</v>
      </c>
      <c r="M35" s="80">
        <f>Flavor!M92</f>
        <v>502625.34347162675</v>
      </c>
      <c r="N35" s="78">
        <f>Flavor!N92</f>
        <v>0.10006190682143375</v>
      </c>
      <c r="O35" s="77">
        <f>Flavor!O92</f>
        <v>3241710.6985200644</v>
      </c>
      <c r="P35" s="76">
        <f>Flavor!P92</f>
        <v>318384.09592954209</v>
      </c>
      <c r="Q35" s="78">
        <f>Flavor!Q92</f>
        <v>0.10891157205883333</v>
      </c>
    </row>
    <row r="36" spans="2:17" ht="15" thickBot="1">
      <c r="B36" s="343"/>
      <c r="C36" s="157" t="s">
        <v>94</v>
      </c>
      <c r="D36" s="144">
        <f>Flavor!D93</f>
        <v>1140717.7628344211</v>
      </c>
      <c r="E36" s="138">
        <f>Flavor!E93</f>
        <v>214778.18530656211</v>
      </c>
      <c r="F36" s="140">
        <f>Flavor!F93</f>
        <v>0.23195702021938902</v>
      </c>
      <c r="G36" s="141">
        <f>Flavor!G93</f>
        <v>0.75916857647809421</v>
      </c>
      <c r="H36" s="142">
        <f>Flavor!H93</f>
        <v>9.9033162373894701E-2</v>
      </c>
      <c r="I36" s="180">
        <f>Flavor!I93</f>
        <v>2.962155155784818</v>
      </c>
      <c r="J36" s="181">
        <f>Flavor!J93</f>
        <v>0.3013797904130775</v>
      </c>
      <c r="K36" s="140">
        <f>Flavor!K93</f>
        <v>0.11326765661443626</v>
      </c>
      <c r="L36" s="143">
        <f>Flavor!L93</f>
        <v>3378983.0024753036</v>
      </c>
      <c r="M36" s="139">
        <f>Flavor!M93</f>
        <v>915265.78476645937</v>
      </c>
      <c r="N36" s="140">
        <f>Flavor!N93</f>
        <v>0.37149790494934276</v>
      </c>
      <c r="O36" s="144">
        <f>Flavor!O93</f>
        <v>2772926.8935409784</v>
      </c>
      <c r="P36" s="138">
        <f>Flavor!P93</f>
        <v>691662.54958841996</v>
      </c>
      <c r="Q36" s="140">
        <f>Flavor!Q93</f>
        <v>0.33232806375516616</v>
      </c>
    </row>
    <row r="37" spans="2:17">
      <c r="B37" s="344" t="s">
        <v>95</v>
      </c>
      <c r="C37" s="221" t="s">
        <v>144</v>
      </c>
      <c r="D37" s="116">
        <f>Fat!D27</f>
        <v>36648762.713335201</v>
      </c>
      <c r="E37" s="110">
        <f>Fat!E27</f>
        <v>3166850.3106743805</v>
      </c>
      <c r="F37" s="112">
        <f>Fat!F27</f>
        <v>9.4583913624441282E-2</v>
      </c>
      <c r="G37" s="113">
        <f>Fat!G27</f>
        <v>24.390423227594358</v>
      </c>
      <c r="H37" s="114">
        <f>Fat!H27</f>
        <v>0.51997136944810052</v>
      </c>
      <c r="I37" s="182">
        <f>Fat!I27</f>
        <v>3.4179539890448853</v>
      </c>
      <c r="J37" s="183">
        <f>Fat!J27</f>
        <v>4.9277922615051484E-2</v>
      </c>
      <c r="K37" s="112">
        <f>Fat!K27</f>
        <v>1.4628275810228575E-2</v>
      </c>
      <c r="L37" s="115">
        <f>Fat!L27</f>
        <v>125263784.7096035</v>
      </c>
      <c r="M37" s="111">
        <f>Fat!M27</f>
        <v>12474067.740459785</v>
      </c>
      <c r="N37" s="112">
        <f>Fat!N27</f>
        <v>0.11059578901037902</v>
      </c>
      <c r="O37" s="116">
        <f>Fat!O27</f>
        <v>43177370.796431303</v>
      </c>
      <c r="P37" s="110">
        <f>Fat!P27</f>
        <v>4723118.6543820649</v>
      </c>
      <c r="Q37" s="112">
        <f>Fat!Q27</f>
        <v>0.12282435338840966</v>
      </c>
    </row>
    <row r="38" spans="2:17">
      <c r="B38" s="342"/>
      <c r="C38" s="222" t="s">
        <v>97</v>
      </c>
      <c r="D38" s="77">
        <f>Fat!D28</f>
        <v>4056046.2312976383</v>
      </c>
      <c r="E38" s="76">
        <f>Fat!E28</f>
        <v>565380.88831631001</v>
      </c>
      <c r="F38" s="78">
        <f>Fat!F28</f>
        <v>0.16196937625462146</v>
      </c>
      <c r="G38" s="95">
        <f>Fat!G28</f>
        <v>2.6993730998738958</v>
      </c>
      <c r="H38" s="81">
        <f>Fat!H28</f>
        <v>0.21075303479321628</v>
      </c>
      <c r="I38" s="178">
        <f>Fat!I28</f>
        <v>3.6644915947665586</v>
      </c>
      <c r="J38" s="179">
        <f>Fat!J28</f>
        <v>0.16906563893119975</v>
      </c>
      <c r="K38" s="78">
        <f>Fat!K28</f>
        <v>4.8367678522543721E-2</v>
      </c>
      <c r="L38" s="79">
        <f>Fat!L28</f>
        <v>14863347.322574772</v>
      </c>
      <c r="M38" s="80">
        <f>Fat!M28</f>
        <v>2661985.0795829017</v>
      </c>
      <c r="N38" s="78">
        <f>Fat!N28</f>
        <v>0.2181711374983456</v>
      </c>
      <c r="O38" s="77">
        <f>Fat!O28</f>
        <v>6445492.2016904354</v>
      </c>
      <c r="P38" s="76">
        <f>Fat!P28</f>
        <v>1658879.0752029419</v>
      </c>
      <c r="Q38" s="78">
        <f>Fat!Q28</f>
        <v>0.34656635733171492</v>
      </c>
    </row>
    <row r="39" spans="2:17">
      <c r="B39" s="342"/>
      <c r="C39" s="222" t="s">
        <v>59</v>
      </c>
      <c r="D39" s="77">
        <f>Fat!D29</f>
        <v>58288242.826725431</v>
      </c>
      <c r="E39" s="76">
        <f>Fat!E29</f>
        <v>2535010.0308949202</v>
      </c>
      <c r="F39" s="78">
        <f>Fat!F29</f>
        <v>4.5468395351677258E-2</v>
      </c>
      <c r="G39" s="95">
        <f>Fat!G29</f>
        <v>38.791893817995842</v>
      </c>
      <c r="H39" s="81">
        <f>Fat!H29</f>
        <v>-0.956578234130113</v>
      </c>
      <c r="I39" s="178">
        <f>Fat!I29</f>
        <v>3.0113442964668966</v>
      </c>
      <c r="J39" s="179">
        <f>Fat!J29</f>
        <v>5.2867049704906854E-2</v>
      </c>
      <c r="K39" s="78">
        <f>Fat!K29</f>
        <v>1.786968271017432E-2</v>
      </c>
      <c r="L39" s="79">
        <f>Fat!L29</f>
        <v>175525967.58733714</v>
      </c>
      <c r="M39" s="80">
        <f>Fat!M29</f>
        <v>10581296.927448213</v>
      </c>
      <c r="N39" s="78">
        <f>Fat!N29</f>
        <v>6.415058386012687E-2</v>
      </c>
      <c r="O39" s="77">
        <f>Fat!O29</f>
        <v>83429773.840425253</v>
      </c>
      <c r="P39" s="76">
        <f>Fat!P29</f>
        <v>5043455.0858210772</v>
      </c>
      <c r="Q39" s="78">
        <f>Fat!Q29</f>
        <v>6.4341012130064337E-2</v>
      </c>
    </row>
    <row r="40" spans="2:17" ht="15" thickBot="1">
      <c r="B40" s="345"/>
      <c r="C40" s="223" t="s">
        <v>15</v>
      </c>
      <c r="D40" s="109">
        <f>Fat!D30</f>
        <v>51222066.37393292</v>
      </c>
      <c r="E40" s="103">
        <f>Fat!E30</f>
        <v>3736604.0311522037</v>
      </c>
      <c r="F40" s="105">
        <f>Fat!F30</f>
        <v>7.8689431392264517E-2</v>
      </c>
      <c r="G40" s="106">
        <f>Fat!G30</f>
        <v>34.0892238907036</v>
      </c>
      <c r="H40" s="107">
        <f>Fat!H30</f>
        <v>0.23514085077890456</v>
      </c>
      <c r="I40" s="190">
        <f>Fat!I30</f>
        <v>3.1262566263352252</v>
      </c>
      <c r="J40" s="191">
        <f>Fat!J30</f>
        <v>6.9003828702154824E-2</v>
      </c>
      <c r="K40" s="105">
        <f>Fat!K30</f>
        <v>2.2570534159156774E-2</v>
      </c>
      <c r="L40" s="108">
        <f>Fat!L30</f>
        <v>160133324.41609052</v>
      </c>
      <c r="M40" s="104">
        <f>Fat!M30</f>
        <v>14958261.821724355</v>
      </c>
      <c r="N40" s="105">
        <f>Fat!N30</f>
        <v>0.10303602805062502</v>
      </c>
      <c r="O40" s="109">
        <f>Fat!O30</f>
        <v>60503141.411619306</v>
      </c>
      <c r="P40" s="103">
        <f>Fat!P30</f>
        <v>3117134.333681792</v>
      </c>
      <c r="Q40" s="105">
        <f>Fat!Q30</f>
        <v>5.4318717966355914E-2</v>
      </c>
    </row>
    <row r="41" spans="2:17" ht="15" hidden="1" thickBot="1">
      <c r="B41" s="341" t="s">
        <v>98</v>
      </c>
      <c r="C41" s="154" t="s">
        <v>99</v>
      </c>
      <c r="D41" s="125">
        <f>Organic!D9</f>
        <v>9317429.6375551857</v>
      </c>
      <c r="E41" s="117">
        <f>Organic!E9</f>
        <v>810112.59859295748</v>
      </c>
      <c r="F41" s="121">
        <f>Organic!F9</f>
        <v>9.5225391845956131E-2</v>
      </c>
      <c r="G41" s="122">
        <f>Organic!G9</f>
        <v>6.2009201792400885</v>
      </c>
      <c r="H41" s="123">
        <f>Organic!H9</f>
        <v>0.13574984552889635</v>
      </c>
      <c r="I41" s="186">
        <f>Organic!I9</f>
        <v>3.6323204865588705</v>
      </c>
      <c r="J41" s="187">
        <f>Organic!J9</f>
        <v>-7.3382280977742909E-3</v>
      </c>
      <c r="K41" s="121">
        <f>Organic!K9</f>
        <v>-2.0161857671500277E-3</v>
      </c>
      <c r="L41" s="124">
        <f>Organic!L9</f>
        <v>33843890.554562494</v>
      </c>
      <c r="M41" s="118">
        <f>Organic!M9</f>
        <v>2880159.9553566575</v>
      </c>
      <c r="N41" s="121">
        <f>Organic!N9</f>
        <v>9.3017213999095072E-2</v>
      </c>
      <c r="O41" s="125">
        <f>Organic!O9</f>
        <v>7036524.6435267925</v>
      </c>
      <c r="P41" s="117">
        <f>Organic!P9</f>
        <v>663351.17482277658</v>
      </c>
      <c r="Q41" s="121">
        <f>Organic!Q9</f>
        <v>0.10408490810429313</v>
      </c>
    </row>
    <row r="42" spans="2:17" hidden="1">
      <c r="B42" s="342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63</v>
      </c>
      <c r="C44" s="150" t="s">
        <v>102</v>
      </c>
      <c r="D44" s="116">
        <f>Size!D45</f>
        <v>38591203.113813043</v>
      </c>
      <c r="E44" s="110">
        <f>Size!E45</f>
        <v>2582824.0631633997</v>
      </c>
      <c r="F44" s="112">
        <f>Size!F45</f>
        <v>7.1728417975449016E-2</v>
      </c>
      <c r="G44" s="113">
        <f>Size!G45</f>
        <v>25.683152912157325</v>
      </c>
      <c r="H44" s="114">
        <f>Size!H45</f>
        <v>1.1492695099160954E-2</v>
      </c>
      <c r="I44" s="182">
        <f>Size!I45</f>
        <v>3.6544871883158025</v>
      </c>
      <c r="J44" s="183">
        <f>Size!J45</f>
        <v>0.11280932580434078</v>
      </c>
      <c r="K44" s="112">
        <f>Size!K45</f>
        <v>3.185194424327057E-2</v>
      </c>
      <c r="L44" s="115">
        <f>Size!L45</f>
        <v>141031057.36112267</v>
      </c>
      <c r="M44" s="111">
        <f>Size!M45</f>
        <v>13500978.412515342</v>
      </c>
      <c r="N44" s="112">
        <f>Size!N45</f>
        <v>0.10586505178873158</v>
      </c>
      <c r="O44" s="116">
        <f>Size!O45</f>
        <v>114775218.4288553</v>
      </c>
      <c r="P44" s="110">
        <f>Size!P45</f>
        <v>8596917.887499705</v>
      </c>
      <c r="Q44" s="112">
        <f>Size!Q45</f>
        <v>8.0966806246359865E-2</v>
      </c>
    </row>
    <row r="45" spans="2:17">
      <c r="B45" s="342"/>
      <c r="C45" s="151" t="s">
        <v>103</v>
      </c>
      <c r="D45" s="77">
        <f>Size!D46</f>
        <v>18327532.773374513</v>
      </c>
      <c r="E45" s="76">
        <f>Size!E46</f>
        <v>-885715.26392119378</v>
      </c>
      <c r="F45" s="78">
        <f>Size!F46</f>
        <v>-4.6099194795273121E-2</v>
      </c>
      <c r="G45" s="95">
        <f>Size!G46</f>
        <v>12.197308939369929</v>
      </c>
      <c r="H45" s="81">
        <f>Size!H46</f>
        <v>-1.5005021891378494</v>
      </c>
      <c r="I45" s="178">
        <f>Size!I46</f>
        <v>3.4170877437159461</v>
      </c>
      <c r="J45" s="179">
        <f>Size!J46</f>
        <v>2.4802298632056186E-2</v>
      </c>
      <c r="K45" s="78">
        <f>Size!K46</f>
        <v>7.3113831467218511E-3</v>
      </c>
      <c r="L45" s="79">
        <f>Size!L46</f>
        <v>62626787.612450369</v>
      </c>
      <c r="M45" s="80">
        <f>Size!M46</f>
        <v>-2550034.0572544709</v>
      </c>
      <c r="N45" s="78">
        <f>Size!N46</f>
        <v>-3.9124860524454887E-2</v>
      </c>
      <c r="O45" s="77">
        <f>Size!O46</f>
        <v>13273724.027517557</v>
      </c>
      <c r="P45" s="76">
        <f>Size!P46</f>
        <v>-636030.01452844217</v>
      </c>
      <c r="Q45" s="78">
        <f>Size!Q46</f>
        <v>-4.5725468085623167E-2</v>
      </c>
    </row>
    <row r="46" spans="2:17">
      <c r="B46" s="342"/>
      <c r="C46" s="151" t="s">
        <v>104</v>
      </c>
      <c r="D46" s="77">
        <f>Size!D47</f>
        <v>26650904.709737394</v>
      </c>
      <c r="E46" s="76">
        <f>Size!E47</f>
        <v>343438.66059858352</v>
      </c>
      <c r="F46" s="78">
        <f>Size!F47</f>
        <v>1.3054798206603642E-2</v>
      </c>
      <c r="G46" s="95">
        <f>Size!G47</f>
        <v>17.736665500913656</v>
      </c>
      <c r="H46" s="81">
        <f>Size!H47</f>
        <v>-1.0188671665058919</v>
      </c>
      <c r="I46" s="178">
        <f>Size!I47</f>
        <v>3.2088661923518345</v>
      </c>
      <c r="J46" s="179">
        <f>Size!J47</f>
        <v>8.4542696333302469E-2</v>
      </c>
      <c r="K46" s="78">
        <f>Size!K47</f>
        <v>2.705952070617498E-2</v>
      </c>
      <c r="L46" s="79">
        <f>Size!L47</f>
        <v>85519187.118666604</v>
      </c>
      <c r="M46" s="80">
        <f>Size!M47</f>
        <v>3326152.8206323981</v>
      </c>
      <c r="N46" s="78">
        <f>Size!N47</f>
        <v>4.0467575495165158E-2</v>
      </c>
      <c r="O46" s="77">
        <f>Size!O47</f>
        <v>17703091.905005932</v>
      </c>
      <c r="P46" s="76">
        <f>Size!P47</f>
        <v>155032.95372837782</v>
      </c>
      <c r="Q46" s="78">
        <f>Size!Q47</f>
        <v>8.8347636715165549E-3</v>
      </c>
    </row>
    <row r="47" spans="2:17">
      <c r="B47" s="342"/>
      <c r="C47" s="151" t="s">
        <v>105</v>
      </c>
      <c r="D47" s="77">
        <f>Size!D48</f>
        <v>46058468.7786019</v>
      </c>
      <c r="E47" s="76">
        <f>Size!E48</f>
        <v>6170899.4973844513</v>
      </c>
      <c r="F47" s="78">
        <f>Size!F48</f>
        <v>0.15470733385326266</v>
      </c>
      <c r="G47" s="95">
        <f>Size!G48</f>
        <v>30.652755060576201</v>
      </c>
      <c r="H47" s="81">
        <f>Size!H48</f>
        <v>2.2154815017902436</v>
      </c>
      <c r="I47" s="178">
        <f>Size!I48</f>
        <v>2.4777929377503525</v>
      </c>
      <c r="J47" s="179">
        <f>Size!J48</f>
        <v>3.7254621333178584E-2</v>
      </c>
      <c r="K47" s="78">
        <f>Size!K48</f>
        <v>1.5264919662425188E-2</v>
      </c>
      <c r="L47" s="79">
        <f>Size!L48</f>
        <v>114123348.66321489</v>
      </c>
      <c r="M47" s="80">
        <f>Size!M48</f>
        <v>16776207.483659074</v>
      </c>
      <c r="N47" s="78">
        <f>Size!N48</f>
        <v>0.17233384853814585</v>
      </c>
      <c r="O47" s="77">
        <f>Size!O48</f>
        <v>23057265.447481513</v>
      </c>
      <c r="P47" s="76">
        <f>Size!P48</f>
        <v>3098059.7362415232</v>
      </c>
      <c r="Q47" s="78">
        <f>Size!Q48</f>
        <v>0.15521959045178119</v>
      </c>
    </row>
    <row r="48" spans="2:17">
      <c r="B48" s="342"/>
      <c r="C48" s="151" t="s">
        <v>106</v>
      </c>
      <c r="D48" s="77">
        <f>Size!D49</f>
        <v>46965392.152876772</v>
      </c>
      <c r="E48" s="76">
        <f>Size!E49</f>
        <v>4179129.1150317416</v>
      </c>
      <c r="F48" s="78">
        <f>Size!F49</f>
        <v>9.7674552959561928E-2</v>
      </c>
      <c r="G48" s="95">
        <f>Size!G49</f>
        <v>31.256329186845754</v>
      </c>
      <c r="H48" s="81">
        <f>Size!H49</f>
        <v>0.75247326152838667</v>
      </c>
      <c r="I48" s="178">
        <f>Size!I49</f>
        <v>3.7665595803792504</v>
      </c>
      <c r="J48" s="179">
        <f>Size!J49</f>
        <v>0.12436949760428906</v>
      </c>
      <c r="K48" s="78">
        <f>Size!K49</f>
        <v>3.4146899194655085E-2</v>
      </c>
      <c r="L48" s="79">
        <f>Size!L49</f>
        <v>176897947.75968647</v>
      </c>
      <c r="M48" s="80">
        <f>Size!M49</f>
        <v>21062244.844246417</v>
      </c>
      <c r="N48" s="78">
        <f>Size!N49</f>
        <v>0.1351567352680102</v>
      </c>
      <c r="O48" s="77">
        <f>Size!O49</f>
        <v>132007751.94433188</v>
      </c>
      <c r="P48" s="76">
        <f>Size!P49</f>
        <v>11750728.151393443</v>
      </c>
      <c r="Q48" s="78">
        <f>Size!Q49</f>
        <v>9.7713445591553483E-2</v>
      </c>
    </row>
    <row r="49" spans="2:17" ht="15" customHeight="1">
      <c r="B49" s="342"/>
      <c r="C49" s="151" t="s">
        <v>107</v>
      </c>
      <c r="D49" s="77">
        <f>Size!D50</f>
        <v>52405769.459367305</v>
      </c>
      <c r="E49" s="76">
        <f>Size!E50</f>
        <v>6096127.6082631797</v>
      </c>
      <c r="F49" s="78">
        <f>Size!F50</f>
        <v>0.13163840972606949</v>
      </c>
      <c r="G49" s="95">
        <f>Size!G50</f>
        <v>34.876999987140508</v>
      </c>
      <c r="H49" s="81">
        <f>Size!H50</f>
        <v>1.8612013947361206</v>
      </c>
      <c r="I49" s="178">
        <f>Size!I50</f>
        <v>2.5398157695612076</v>
      </c>
      <c r="J49" s="179">
        <f>Size!J50</f>
        <v>3.3827316350530712E-2</v>
      </c>
      <c r="K49" s="78">
        <f>Size!K50</f>
        <v>1.3498592264936854E-2</v>
      </c>
      <c r="L49" s="79">
        <f>Size!L50</f>
        <v>133100999.6888902</v>
      </c>
      <c r="M49" s="80">
        <f>Size!M50</f>
        <v>17049571.937701359</v>
      </c>
      <c r="N49" s="78">
        <f>Size!N50</f>
        <v>0.14691393521030335</v>
      </c>
      <c r="O49" s="77">
        <f>Size!O50</f>
        <v>26528445.614483953</v>
      </c>
      <c r="P49" s="76">
        <f>Size!P50</f>
        <v>3053591.4984225668</v>
      </c>
      <c r="Q49" s="78">
        <f>Size!Q50</f>
        <v>0.13007925345671537</v>
      </c>
    </row>
    <row r="50" spans="2:17" ht="15" thickBot="1">
      <c r="B50" s="345"/>
      <c r="C50" s="152" t="s">
        <v>108</v>
      </c>
      <c r="D50" s="144">
        <f>Size!D51</f>
        <v>50843956.533047199</v>
      </c>
      <c r="E50" s="138">
        <f>Size!E51</f>
        <v>-271411.46225700527</v>
      </c>
      <c r="F50" s="140">
        <f>Size!F51</f>
        <v>-5.3097820264531581E-3</v>
      </c>
      <c r="G50" s="141">
        <f>Size!G51</f>
        <v>33.837584862181487</v>
      </c>
      <c r="H50" s="142">
        <f>Size!H51</f>
        <v>-2.6043876353743372</v>
      </c>
      <c r="I50" s="180">
        <f>Size!I51</f>
        <v>3.2607115553501784</v>
      </c>
      <c r="J50" s="181">
        <f>Size!J51</f>
        <v>6.7470692548278421E-2</v>
      </c>
      <c r="K50" s="140">
        <f>Size!K51</f>
        <v>2.1129221204151966E-2</v>
      </c>
      <c r="L50" s="143">
        <f>Size!L51</f>
        <v>165787476.58702919</v>
      </c>
      <c r="M50" s="139">
        <f>Size!M51</f>
        <v>2563794.7872673571</v>
      </c>
      <c r="N50" s="140">
        <f>Size!N51</f>
        <v>1.570724761871594E-2</v>
      </c>
      <c r="O50" s="144">
        <f>Size!O51</f>
        <v>35019580.69135046</v>
      </c>
      <c r="P50" s="138">
        <f>Size!P51</f>
        <v>-261732.50072813779</v>
      </c>
      <c r="Q50" s="140">
        <f>Size!Q51</f>
        <v>-7.4184455466046054E-3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136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16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12-29-2024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64</v>
      </c>
      <c r="E55" s="349"/>
      <c r="F55" s="352"/>
      <c r="G55" s="348" t="s">
        <v>21</v>
      </c>
      <c r="H55" s="350"/>
      <c r="I55" s="351" t="s">
        <v>22</v>
      </c>
      <c r="J55" s="349"/>
      <c r="K55" s="352"/>
      <c r="L55" s="348" t="s">
        <v>23</v>
      </c>
      <c r="M55" s="349"/>
      <c r="N55" s="350"/>
      <c r="O55" s="351" t="s">
        <v>24</v>
      </c>
      <c r="P55" s="349"/>
      <c r="Q55" s="350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Data'!D45</f>
        <v>2229565639.859395</v>
      </c>
      <c r="E57" s="284">
        <f>'Segment Data'!E45</f>
        <v>117152140.55530643</v>
      </c>
      <c r="F57" s="285">
        <f>'Segment Data'!F45</f>
        <v>5.5458905462354276E-2</v>
      </c>
      <c r="G57" s="286">
        <f>'Segment Data'!G45</f>
        <v>99.95997201890448</v>
      </c>
      <c r="H57" s="287">
        <f>'Segment Data'!H45</f>
        <v>7.3158225988123604E-3</v>
      </c>
      <c r="I57" s="288">
        <f>'Segment Data'!I45</f>
        <v>3.0832367929316136</v>
      </c>
      <c r="J57" s="289">
        <f>'Segment Data'!J45</f>
        <v>3.4274448179413053E-2</v>
      </c>
      <c r="K57" s="285">
        <f>'Segment Data'!K45</f>
        <v>1.1241348466767848E-2</v>
      </c>
      <c r="L57" s="290">
        <f>'Segment Data'!L45</f>
        <v>6874278813.0706024</v>
      </c>
      <c r="M57" s="291">
        <f>'Segment Data'!M45</f>
        <v>433609597.14620781</v>
      </c>
      <c r="N57" s="285">
        <f>'Segment Data'!N45</f>
        <v>6.7323686811010086E-2</v>
      </c>
      <c r="O57" s="283">
        <f>'Segment Data'!O45</f>
        <v>2889673543.4125338</v>
      </c>
      <c r="P57" s="284">
        <f>'Segment Data'!P45</f>
        <v>129037175.20859432</v>
      </c>
      <c r="Q57" s="285">
        <f>'Segment Data'!Q45</f>
        <v>4.6741822535847223E-2</v>
      </c>
    </row>
    <row r="58" spans="2:17">
      <c r="B58" s="338" t="s">
        <v>60</v>
      </c>
      <c r="C58" s="151" t="s">
        <v>145</v>
      </c>
      <c r="D58" s="77">
        <f>'Segment Data'!D46</f>
        <v>46209735.821334332</v>
      </c>
      <c r="E58" s="76">
        <f>'Segment Data'!E46</f>
        <v>-1591032.6795486435</v>
      </c>
      <c r="F58" s="78">
        <f>'Segment Data'!F46</f>
        <v>-3.3284667369296667E-2</v>
      </c>
      <c r="G58" s="95">
        <f>'Segment Data'!G46</f>
        <v>2.0717595468473617</v>
      </c>
      <c r="H58" s="81">
        <f>'Segment Data'!H46</f>
        <v>-0.19002006280858463</v>
      </c>
      <c r="I58" s="178">
        <f>'Segment Data'!I46</f>
        <v>5.1537211426182701</v>
      </c>
      <c r="J58" s="179">
        <f>'Segment Data'!J46</f>
        <v>8.1630296343957909E-2</v>
      </c>
      <c r="K58" s="78">
        <f>'Segment Data'!K46</f>
        <v>1.6094013064438539E-2</v>
      </c>
      <c r="L58" s="79">
        <f>'Segment Data'!L46</f>
        <v>238152092.49721557</v>
      </c>
      <c r="M58" s="80">
        <f>'Segment Data'!M46</f>
        <v>-4297747.8609904647</v>
      </c>
      <c r="N58" s="78">
        <f>'Segment Data'!N46</f>
        <v>-1.772633817634519E-2</v>
      </c>
      <c r="O58" s="77">
        <f>'Segment Data'!O46</f>
        <v>100036413.0086062</v>
      </c>
      <c r="P58" s="76">
        <f>'Segment Data'!P46</f>
        <v>-2757652.5179119855</v>
      </c>
      <c r="Q58" s="78">
        <f>'Segment Data'!Q46</f>
        <v>-2.682696227439884E-2</v>
      </c>
    </row>
    <row r="59" spans="2:17">
      <c r="B59" s="339"/>
      <c r="C59" s="151" t="s">
        <v>149</v>
      </c>
      <c r="D59" s="77">
        <f>'Segment Data'!D47</f>
        <v>34664990.658070281</v>
      </c>
      <c r="E59" s="76">
        <f>'Segment Data'!E47</f>
        <v>-634187.71024428308</v>
      </c>
      <c r="F59" s="78">
        <f>'Segment Data'!F47</f>
        <v>-1.7966075686723235E-2</v>
      </c>
      <c r="G59" s="95">
        <f>'Segment Data'!G47</f>
        <v>1.5541643781498238</v>
      </c>
      <c r="H59" s="81">
        <f>'Segment Data'!H47</f>
        <v>-0.11607993747425138</v>
      </c>
      <c r="I59" s="178">
        <f>'Segment Data'!I47</f>
        <v>4.3143963698163619</v>
      </c>
      <c r="J59" s="179">
        <f>'Segment Data'!J47</f>
        <v>-1.6859220634695582E-2</v>
      </c>
      <c r="K59" s="78">
        <f>'Segment Data'!K47</f>
        <v>-3.8924557285107851E-3</v>
      </c>
      <c r="L59" s="79">
        <f>'Segment Data'!L47</f>
        <v>149558509.85489652</v>
      </c>
      <c r="M59" s="80">
        <f>'Segment Data'!M47</f>
        <v>-3331253.7911949754</v>
      </c>
      <c r="N59" s="78">
        <f>'Segment Data'!N47</f>
        <v>-2.1788599261008384E-2</v>
      </c>
      <c r="O59" s="77">
        <f>'Segment Data'!O47</f>
        <v>69299829.074135765</v>
      </c>
      <c r="P59" s="76">
        <f>'Segment Data'!P47</f>
        <v>2168292.8866038173</v>
      </c>
      <c r="Q59" s="78">
        <f>'Segment Data'!Q47</f>
        <v>3.2299169805182042E-2</v>
      </c>
    </row>
    <row r="60" spans="2:17">
      <c r="B60" s="339"/>
      <c r="C60" s="151" t="s">
        <v>146</v>
      </c>
      <c r="D60" s="77">
        <f>'Segment Data'!D48</f>
        <v>1063057845.9500362</v>
      </c>
      <c r="E60" s="76">
        <f>'Segment Data'!E48</f>
        <v>120695371.36530006</v>
      </c>
      <c r="F60" s="78">
        <f>'Segment Data'!F48</f>
        <v>0.12807743795028129</v>
      </c>
      <c r="G60" s="95">
        <f>'Segment Data'!G48</f>
        <v>47.660957199871383</v>
      </c>
      <c r="H60" s="81">
        <f>'Segment Data'!H48</f>
        <v>3.0713763883975105</v>
      </c>
      <c r="I60" s="178">
        <f>'Segment Data'!I48</f>
        <v>3.3139780937414716</v>
      </c>
      <c r="J60" s="179">
        <f>'Segment Data'!J48</f>
        <v>-7.1153363937743741E-3</v>
      </c>
      <c r="K60" s="78">
        <f>'Segment Data'!K48</f>
        <v>-2.1424679984039514E-3</v>
      </c>
      <c r="L60" s="79">
        <f>'Segment Data'!L48</f>
        <v>3522950413.8584156</v>
      </c>
      <c r="M60" s="80">
        <f>'Segment Data'!M48</f>
        <v>393276590.7090559</v>
      </c>
      <c r="N60" s="78">
        <f>'Segment Data'!N48</f>
        <v>0.12566056813975124</v>
      </c>
      <c r="O60" s="77">
        <f>'Segment Data'!O48</f>
        <v>1335554130.4455879</v>
      </c>
      <c r="P60" s="76">
        <f>'Segment Data'!P48</f>
        <v>100868422.77144456</v>
      </c>
      <c r="Q60" s="78">
        <f>'Segment Data'!Q48</f>
        <v>8.1695626785424511E-2</v>
      </c>
    </row>
    <row r="61" spans="2:17">
      <c r="B61" s="339"/>
      <c r="C61" s="151" t="s">
        <v>148</v>
      </c>
      <c r="D61" s="77">
        <f>'Segment Data'!D49</f>
        <v>49069742.029656246</v>
      </c>
      <c r="E61" s="76">
        <f>'Segment Data'!E49</f>
        <v>10083438.315760389</v>
      </c>
      <c r="F61" s="78">
        <f>'Segment Data'!F49</f>
        <v>0.25864053155073424</v>
      </c>
      <c r="G61" s="95">
        <f>'Segment Data'!G49</f>
        <v>2.1999845855933753</v>
      </c>
      <c r="H61" s="81">
        <f>'Segment Data'!H49</f>
        <v>0.35527728147723536</v>
      </c>
      <c r="I61" s="178">
        <f>'Segment Data'!I49</f>
        <v>4.7972108553218114</v>
      </c>
      <c r="J61" s="179">
        <f>'Segment Data'!J49</f>
        <v>6.7973665621559931E-2</v>
      </c>
      <c r="K61" s="78">
        <f>'Segment Data'!K49</f>
        <v>1.4373071786206655E-2</v>
      </c>
      <c r="L61" s="79">
        <f>'Segment Data'!L49</f>
        <v>235397899.13250789</v>
      </c>
      <c r="M61" s="80">
        <f>'Segment Data'!M49</f>
        <v>51022421.719802558</v>
      </c>
      <c r="N61" s="78">
        <f>'Segment Data'!N49</f>
        <v>0.27673106226374222</v>
      </c>
      <c r="O61" s="77">
        <f>'Segment Data'!O49</f>
        <v>106182550.58699384</v>
      </c>
      <c r="P61" s="76">
        <f>'Segment Data'!P49</f>
        <v>18052811.174352571</v>
      </c>
      <c r="Q61" s="78">
        <f>'Segment Data'!Q49</f>
        <v>0.20484357828207861</v>
      </c>
    </row>
    <row r="62" spans="2:17" ht="15" thickBot="1">
      <c r="B62" s="340"/>
      <c r="C62" s="151" t="s">
        <v>147</v>
      </c>
      <c r="D62" s="144">
        <f>'Segment Data'!D50</f>
        <v>1036563325.4003371</v>
      </c>
      <c r="E62" s="138">
        <f>'Segment Data'!E50</f>
        <v>-11401448.736026525</v>
      </c>
      <c r="F62" s="140">
        <f>'Segment Data'!F50</f>
        <v>-1.0879610667660612E-2</v>
      </c>
      <c r="G62" s="141">
        <f>'Segment Data'!G50</f>
        <v>46.473106308444287</v>
      </c>
      <c r="H62" s="142">
        <f>'Segment Data'!H50</f>
        <v>-3.1132378469962916</v>
      </c>
      <c r="I62" s="180">
        <f>'Segment Data'!I50</f>
        <v>2.631985746431734</v>
      </c>
      <c r="J62" s="181">
        <f>'Segment Data'!J50</f>
        <v>2.5714640030373825E-2</v>
      </c>
      <c r="K62" s="140">
        <f>'Segment Data'!K50</f>
        <v>9.866448646579833E-3</v>
      </c>
      <c r="L62" s="143">
        <f>'Segment Data'!L50</f>
        <v>2728219897.7275667</v>
      </c>
      <c r="M62" s="139">
        <f>'Segment Data'!M50</f>
        <v>-3060413.6304650307</v>
      </c>
      <c r="N62" s="140">
        <f>'Segment Data'!N50</f>
        <v>-1.1205051410279267E-3</v>
      </c>
      <c r="O62" s="144">
        <f>'Segment Data'!O50</f>
        <v>1278600620.2972102</v>
      </c>
      <c r="P62" s="138">
        <f>'Segment Data'!P50</f>
        <v>10705300.894105434</v>
      </c>
      <c r="Q62" s="140">
        <f>'Segment Data'!Q50</f>
        <v>8.443363367841154E-3</v>
      </c>
    </row>
    <row r="63" spans="2:17">
      <c r="B63" s="344" t="s">
        <v>61</v>
      </c>
      <c r="C63" s="150" t="s">
        <v>74</v>
      </c>
      <c r="D63" s="116">
        <f>'Type Data'!D31</f>
        <v>1862776134.5874627</v>
      </c>
      <c r="E63" s="110">
        <f>'Type Data'!E31</f>
        <v>108679424.10741949</v>
      </c>
      <c r="F63" s="112">
        <f>'Type Data'!F31</f>
        <v>6.1957486983529673E-2</v>
      </c>
      <c r="G63" s="113">
        <f>'Type Data'!G31</f>
        <v>83.515392846917266</v>
      </c>
      <c r="H63" s="114">
        <f>'Type Data'!H31</f>
        <v>0.51714203312448603</v>
      </c>
      <c r="I63" s="182">
        <f>'Type Data'!I31</f>
        <v>3.0621538804206487</v>
      </c>
      <c r="J63" s="183">
        <f>'Type Data'!J31</f>
        <v>3.3542050164864889E-2</v>
      </c>
      <c r="K63" s="112">
        <f>'Type Data'!K31</f>
        <v>1.1075057499868535E-2</v>
      </c>
      <c r="L63" s="115">
        <f>'Type Data'!L31</f>
        <v>5704107168.8819752</v>
      </c>
      <c r="M63" s="111">
        <f>'Type Data'!M31</f>
        <v>391629120.10936165</v>
      </c>
      <c r="N63" s="112">
        <f>'Type Data'!N31</f>
        <v>7.3718727214288071E-2</v>
      </c>
      <c r="O63" s="116">
        <f>'Type Data'!O31</f>
        <v>2393539155.8125243</v>
      </c>
      <c r="P63" s="110">
        <f>'Type Data'!P31</f>
        <v>127253157.70190716</v>
      </c>
      <c r="Q63" s="112">
        <f>'Type Data'!Q31</f>
        <v>5.6150529018842724E-2</v>
      </c>
    </row>
    <row r="64" spans="2:17">
      <c r="B64" s="342"/>
      <c r="C64" s="151" t="s">
        <v>75</v>
      </c>
      <c r="D64" s="77">
        <f>'Type Data'!D32</f>
        <v>228845935.72472447</v>
      </c>
      <c r="E64" s="76">
        <f>'Type Data'!E32</f>
        <v>11267843.239585996</v>
      </c>
      <c r="F64" s="78">
        <f>'Type Data'!F32</f>
        <v>5.1787581694860377E-2</v>
      </c>
      <c r="G64" s="95">
        <f>'Type Data'!G32</f>
        <v>10.260040306831282</v>
      </c>
      <c r="H64" s="81">
        <f>'Type Data'!H32</f>
        <v>-3.5059720308060704E-2</v>
      </c>
      <c r="I64" s="178">
        <f>'Type Data'!I32</f>
        <v>3.1354275840741543</v>
      </c>
      <c r="J64" s="179">
        <f>'Type Data'!J32</f>
        <v>6.4760692112781459E-2</v>
      </c>
      <c r="K64" s="78">
        <f>'Type Data'!K32</f>
        <v>2.1090106609191951E-2</v>
      </c>
      <c r="L64" s="79">
        <f>'Type Data'!L32</f>
        <v>717529859.37456203</v>
      </c>
      <c r="M64" s="80">
        <f>'Type Data'!M32</f>
        <v>49420014.364337683</v>
      </c>
      <c r="N64" s="78">
        <f>'Type Data'!N32</f>
        <v>7.3969893923029065E-2</v>
      </c>
      <c r="O64" s="77">
        <f>'Type Data'!O32</f>
        <v>227726411.27961209</v>
      </c>
      <c r="P64" s="76">
        <f>'Type Data'!P32</f>
        <v>20316527.198567629</v>
      </c>
      <c r="Q64" s="78">
        <f>'Type Data'!Q32</f>
        <v>9.7953515034167993E-2</v>
      </c>
    </row>
    <row r="65" spans="2:17">
      <c r="B65" s="342"/>
      <c r="C65" s="151" t="s">
        <v>76</v>
      </c>
      <c r="D65" s="77">
        <f>'Type Data'!D33</f>
        <v>130674500.6269937</v>
      </c>
      <c r="E65" s="76">
        <f>'Type Data'!E33</f>
        <v>-2170283.3688886911</v>
      </c>
      <c r="F65" s="78">
        <f>'Type Data'!F33</f>
        <v>-1.6336985944107225E-2</v>
      </c>
      <c r="G65" s="95">
        <f>'Type Data'!G33</f>
        <v>5.8586386481459947</v>
      </c>
      <c r="H65" s="81">
        <f>'Type Data'!H33</f>
        <v>-0.42715200154795596</v>
      </c>
      <c r="I65" s="178">
        <f>'Type Data'!I33</f>
        <v>3.2915121106325915</v>
      </c>
      <c r="J65" s="179">
        <f>'Type Data'!J33</f>
        <v>1.0836411320583661E-2</v>
      </c>
      <c r="K65" s="78">
        <f>'Type Data'!K33</f>
        <v>3.3031034804373288E-3</v>
      </c>
      <c r="L65" s="79">
        <f>'Type Data'!L33</f>
        <v>430116701.36461592</v>
      </c>
      <c r="M65" s="80">
        <f>'Type Data'!M33</f>
        <v>-5703953.271028161</v>
      </c>
      <c r="N65" s="78">
        <f>'Type Data'!N33</f>
        <v>-1.3087845218801745E-2</v>
      </c>
      <c r="O65" s="77">
        <f>'Type Data'!O33</f>
        <v>239331700.63933364</v>
      </c>
      <c r="P65" s="76">
        <f>'Type Data'!P33</f>
        <v>-16033136.000689059</v>
      </c>
      <c r="Q65" s="78">
        <f>'Type Data'!Q33</f>
        <v>-6.2785214329607611E-2</v>
      </c>
    </row>
    <row r="66" spans="2:17" ht="15" thickBot="1">
      <c r="B66" s="345"/>
      <c r="C66" s="152" t="s">
        <v>77</v>
      </c>
      <c r="D66" s="144">
        <f>'Type Data'!D34</f>
        <v>7269068.9202660602</v>
      </c>
      <c r="E66" s="138">
        <f>'Type Data'!E34</f>
        <v>-624843.42279751785</v>
      </c>
      <c r="F66" s="140">
        <f>'Type Data'!F34</f>
        <v>-7.9155100239562584E-2</v>
      </c>
      <c r="G66" s="141">
        <f>'Type Data'!G34</f>
        <v>0.32590021701227273</v>
      </c>
      <c r="H66" s="142">
        <f>'Type Data'!H34</f>
        <v>-4.7614488669138866E-2</v>
      </c>
      <c r="I66" s="180">
        <f>'Type Data'!I34</f>
        <v>3.098757722140915</v>
      </c>
      <c r="J66" s="181">
        <f>'Type Data'!J34</f>
        <v>2.541886916643632E-2</v>
      </c>
      <c r="K66" s="140">
        <f>'Type Data'!K34</f>
        <v>8.2707668703160073E-3</v>
      </c>
      <c r="L66" s="143">
        <f>'Type Data'!L34</f>
        <v>22525083.449448977</v>
      </c>
      <c r="M66" s="139">
        <f>'Type Data'!M34</f>
        <v>-1735584.0564631186</v>
      </c>
      <c r="N66" s="140">
        <f>'Type Data'!N34</f>
        <v>-7.1539006749924472E-2</v>
      </c>
      <c r="O66" s="144">
        <f>'Type Data'!O34</f>
        <v>29076275.681064241</v>
      </c>
      <c r="P66" s="138">
        <f>'Type Data'!P34</f>
        <v>-2499373.6911900714</v>
      </c>
      <c r="Q66" s="140">
        <f>'Type Data'!Q34</f>
        <v>-7.9155100239562584E-2</v>
      </c>
    </row>
    <row r="67" spans="2:17" ht="15" thickBot="1">
      <c r="B67" s="94" t="s">
        <v>78</v>
      </c>
      <c r="C67" s="153" t="s">
        <v>79</v>
      </c>
      <c r="D67" s="137">
        <f>Granola!D10</f>
        <v>851467.54752455745</v>
      </c>
      <c r="E67" s="131">
        <f>Granola!E10</f>
        <v>-685649.57973771263</v>
      </c>
      <c r="F67" s="133">
        <f>Granola!F10</f>
        <v>-0.44606202583853188</v>
      </c>
      <c r="G67" s="134">
        <f>Granola!G10</f>
        <v>3.8174553242095857E-2</v>
      </c>
      <c r="H67" s="135">
        <f>Granola!H10</f>
        <v>-3.4556917090447128E-2</v>
      </c>
      <c r="I67" s="184">
        <f>Granola!I10</f>
        <v>3.7707736905461378</v>
      </c>
      <c r="J67" s="185">
        <f>Granola!J10</f>
        <v>0.40486465643051206</v>
      </c>
      <c r="K67" s="133">
        <f>Granola!K10</f>
        <v>0.12028389725537786</v>
      </c>
      <c r="L67" s="136">
        <f>Granola!L10</f>
        <v>3210691.4265594445</v>
      </c>
      <c r="M67" s="132">
        <f>Granola!M10</f>
        <v>-1963104.998586488</v>
      </c>
      <c r="N67" s="133">
        <f>Granola!N10</f>
        <v>-0.37943220746864165</v>
      </c>
      <c r="O67" s="137">
        <f>Granola!O10</f>
        <v>1397249.6257249366</v>
      </c>
      <c r="P67" s="131">
        <f>Granola!P10</f>
        <v>-435832.81611806387</v>
      </c>
      <c r="Q67" s="133">
        <f>Granola!Q10</f>
        <v>-0.23775952797838865</v>
      </c>
    </row>
    <row r="68" spans="2:17">
      <c r="B68" s="341" t="s">
        <v>80</v>
      </c>
      <c r="C68" s="154" t="s">
        <v>14</v>
      </c>
      <c r="D68" s="125">
        <f>'NB vs PL'!D17</f>
        <v>1866298700.9353943</v>
      </c>
      <c r="E68" s="117">
        <f>'NB vs PL'!E17</f>
        <v>86379215.939290524</v>
      </c>
      <c r="F68" s="121">
        <f>'NB vs PL'!F17</f>
        <v>4.8529844561749719E-2</v>
      </c>
      <c r="G68" s="122">
        <f>'NB vs PL'!G17</f>
        <v>83.673322995857021</v>
      </c>
      <c r="H68" s="123">
        <f>'NB vs PL'!H17</f>
        <v>-0.54677898679491932</v>
      </c>
      <c r="I68" s="186">
        <f>'NB vs PL'!I17</f>
        <v>3.3136984313757494</v>
      </c>
      <c r="J68" s="187">
        <f>'NB vs PL'!J17</f>
        <v>4.4402399820703931E-2</v>
      </c>
      <c r="K68" s="121">
        <f>'NB vs PL'!K17</f>
        <v>1.358163940864782E-2</v>
      </c>
      <c r="L68" s="124">
        <f>'NB vs PL'!L17</f>
        <v>6184351077.7682152</v>
      </c>
      <c r="M68" s="118">
        <f>'NB vs PL'!M17</f>
        <v>365267368.98295307</v>
      </c>
      <c r="N68" s="121">
        <f>'NB vs PL'!N17</f>
        <v>6.2770598819793036E-2</v>
      </c>
      <c r="O68" s="125">
        <f>'NB vs PL'!O17</f>
        <v>2498913873.9196815</v>
      </c>
      <c r="P68" s="117">
        <f>'NB vs PL'!P17</f>
        <v>118473538.18930101</v>
      </c>
      <c r="Q68" s="121">
        <f>'NB vs PL'!Q17</f>
        <v>4.9769589437304793E-2</v>
      </c>
    </row>
    <row r="69" spans="2:17" ht="15" thickBot="1">
      <c r="B69" s="343"/>
      <c r="C69" s="155" t="s">
        <v>13</v>
      </c>
      <c r="D69" s="130">
        <f>'NB vs PL'!D18</f>
        <v>364159746.40968496</v>
      </c>
      <c r="E69" s="119">
        <f>'NB vs PL'!E18</f>
        <v>30665161.493179858</v>
      </c>
      <c r="F69" s="126">
        <f>'NB vs PL'!F18</f>
        <v>9.1951002745238875E-2</v>
      </c>
      <c r="G69" s="127">
        <f>'NB vs PL'!G18</f>
        <v>16.32667700414466</v>
      </c>
      <c r="H69" s="128">
        <f>'NB vs PL'!H18</f>
        <v>0.54677898679601711</v>
      </c>
      <c r="I69" s="188">
        <f>'NB vs PL'!I18</f>
        <v>1.9041118815346398</v>
      </c>
      <c r="J69" s="189">
        <f>'NB vs PL'!J18</f>
        <v>3.0342241547144377E-2</v>
      </c>
      <c r="K69" s="126">
        <f>'NB vs PL'!K18</f>
        <v>1.6193154643783673E-2</v>
      </c>
      <c r="L69" s="129">
        <f>'NB vs PL'!L18</f>
        <v>693400899.91532254</v>
      </c>
      <c r="M69" s="120">
        <f>'NB vs PL'!M18</f>
        <v>68508871.598543525</v>
      </c>
      <c r="N69" s="126">
        <f>'NB vs PL'!N18</f>
        <v>0.10963313419612715</v>
      </c>
      <c r="O69" s="130">
        <f>'NB vs PL'!O18</f>
        <v>391977333.10970455</v>
      </c>
      <c r="P69" s="119">
        <f>'NB vs PL'!P18</f>
        <v>10693977.006293118</v>
      </c>
      <c r="Q69" s="126">
        <f>'NB vs PL'!Q18</f>
        <v>2.8047321854229337E-2</v>
      </c>
    </row>
    <row r="70" spans="2:17">
      <c r="B70" s="344" t="s">
        <v>62</v>
      </c>
      <c r="C70" s="150" t="s">
        <v>70</v>
      </c>
      <c r="D70" s="116">
        <f>Package!D31</f>
        <v>1147719748.8188961</v>
      </c>
      <c r="E70" s="110">
        <f>Package!E31</f>
        <v>29472148.353096008</v>
      </c>
      <c r="F70" s="112">
        <f>Package!F31</f>
        <v>2.6355655349333675E-2</v>
      </c>
      <c r="G70" s="113">
        <f>Package!G31</f>
        <v>51.456674756037231</v>
      </c>
      <c r="H70" s="114">
        <f>Package!H31</f>
        <v>-1.4552281401163043</v>
      </c>
      <c r="I70" s="182">
        <f>Package!I31</f>
        <v>3.3189865584610909</v>
      </c>
      <c r="J70" s="183">
        <f>Package!J31</f>
        <v>5.5278461144666391E-2</v>
      </c>
      <c r="K70" s="112">
        <f>Package!K31</f>
        <v>1.6937317767516943E-2</v>
      </c>
      <c r="L70" s="115">
        <f>Package!L31</f>
        <v>3809266419.2102556</v>
      </c>
      <c r="M70" s="111">
        <f>Package!M31</f>
        <v>159632670.76536226</v>
      </c>
      <c r="N70" s="112">
        <f>Package!N31</f>
        <v>4.3739367226473515E-2</v>
      </c>
      <c r="O70" s="116">
        <f>Package!O31</f>
        <v>2139749953.1645226</v>
      </c>
      <c r="P70" s="110">
        <f>Package!P31</f>
        <v>66709677.162977219</v>
      </c>
      <c r="Q70" s="112">
        <f>Package!Q31</f>
        <v>3.2179633910271163E-2</v>
      </c>
    </row>
    <row r="71" spans="2:17">
      <c r="B71" s="342"/>
      <c r="C71" s="151" t="s">
        <v>71</v>
      </c>
      <c r="D71" s="77">
        <f>Package!D32</f>
        <v>742950514.92838967</v>
      </c>
      <c r="E71" s="76">
        <f>Package!E32</f>
        <v>77866479.358253121</v>
      </c>
      <c r="F71" s="78">
        <f>Package!F32</f>
        <v>0.11707765514398924</v>
      </c>
      <c r="G71" s="95">
        <f>Package!G32</f>
        <v>33.30931880003137</v>
      </c>
      <c r="H71" s="81">
        <f>Package!H32</f>
        <v>1.8396676304599566</v>
      </c>
      <c r="I71" s="178">
        <f>Package!I32</f>
        <v>2.5732318999093748</v>
      </c>
      <c r="J71" s="179">
        <f>Package!J32</f>
        <v>4.2135942725361808E-2</v>
      </c>
      <c r="K71" s="78">
        <f>Package!K32</f>
        <v>1.6647311456433448E-2</v>
      </c>
      <c r="L71" s="79">
        <f>Package!L32</f>
        <v>1911783965.0678284</v>
      </c>
      <c r="M71" s="80">
        <f>Package!M32</f>
        <v>228392451.44862747</v>
      </c>
      <c r="N71" s="78">
        <f>Package!N32</f>
        <v>0.13567399479019354</v>
      </c>
      <c r="O71" s="77">
        <f>Package!O32</f>
        <v>387927989.69051105</v>
      </c>
      <c r="P71" s="76">
        <f>Package!P32</f>
        <v>40164503.073780656</v>
      </c>
      <c r="Q71" s="78">
        <f>Package!Q32</f>
        <v>0.11549373243444011</v>
      </c>
    </row>
    <row r="72" spans="2:17">
      <c r="B72" s="342"/>
      <c r="C72" s="151" t="s">
        <v>72</v>
      </c>
      <c r="D72" s="77">
        <f>Package!D33</f>
        <v>67469376.513712525</v>
      </c>
      <c r="E72" s="76">
        <f>Package!E33</f>
        <v>-945602.95441524684</v>
      </c>
      <c r="F72" s="78">
        <f>Package!F33</f>
        <v>-1.3821577697845708E-2</v>
      </c>
      <c r="G72" s="95">
        <f>Package!G33</f>
        <v>3.0249107125946524</v>
      </c>
      <c r="H72" s="81">
        <f>Package!H33</f>
        <v>-0.21226748367604564</v>
      </c>
      <c r="I72" s="178">
        <f>Package!I33</f>
        <v>2.7848702600160333</v>
      </c>
      <c r="J72" s="179">
        <f>Package!J33</f>
        <v>-1.9276307489647149E-2</v>
      </c>
      <c r="K72" s="78">
        <f>Package!K33</f>
        <v>-6.8742153898159603E-3</v>
      </c>
      <c r="L72" s="79">
        <f>Package!L33</f>
        <v>187893460.11486226</v>
      </c>
      <c r="M72" s="80">
        <f>Package!M33</f>
        <v>-3952169.7266598344</v>
      </c>
      <c r="N72" s="78">
        <f>Package!N33</f>
        <v>-2.0600780585539546E-2</v>
      </c>
      <c r="O72" s="77">
        <f>Package!O33</f>
        <v>50053764.865741111</v>
      </c>
      <c r="P72" s="76">
        <f>Package!P33</f>
        <v>510030.05768346786</v>
      </c>
      <c r="Q72" s="78">
        <f>Package!Q33</f>
        <v>1.0294541977092089E-2</v>
      </c>
    </row>
    <row r="73" spans="2:17" ht="15" thickBot="1">
      <c r="B73" s="345"/>
      <c r="C73" s="152" t="s">
        <v>73</v>
      </c>
      <c r="D73" s="144">
        <f>Package!D34</f>
        <v>229392772.13222772</v>
      </c>
      <c r="E73" s="138">
        <f>Package!E34</f>
        <v>11651846.007774651</v>
      </c>
      <c r="F73" s="140">
        <f>Package!F34</f>
        <v>5.3512429726301727E-2</v>
      </c>
      <c r="G73" s="141">
        <f>Package!G34</f>
        <v>10.284557078625625</v>
      </c>
      <c r="H73" s="142">
        <f>Package!H34</f>
        <v>-1.8247715962401045E-2</v>
      </c>
      <c r="I73" s="180">
        <f>Package!I34</f>
        <v>3.1303199242746369</v>
      </c>
      <c r="J73" s="181">
        <f>Package!J34</f>
        <v>6.0870997014302208E-2</v>
      </c>
      <c r="K73" s="140">
        <f>Package!K34</f>
        <v>1.983124608254459E-2</v>
      </c>
      <c r="L73" s="143">
        <f>Package!L34</f>
        <v>718072765.0901041</v>
      </c>
      <c r="M73" s="139">
        <f>Package!M34</f>
        <v>49728112.97672987</v>
      </c>
      <c r="N73" s="140">
        <f>Package!N34</f>
        <v>7.4404893971223504E-2</v>
      </c>
      <c r="O73" s="144">
        <f>Package!O34</f>
        <v>227884827.27262816</v>
      </c>
      <c r="P73" s="138">
        <f>Package!P34</f>
        <v>20410151.446800232</v>
      </c>
      <c r="Q73" s="140">
        <f>Package!Q34</f>
        <v>9.837418164679658E-2</v>
      </c>
    </row>
    <row r="74" spans="2:17">
      <c r="B74" s="341" t="s">
        <v>81</v>
      </c>
      <c r="C74" s="156" t="s">
        <v>82</v>
      </c>
      <c r="D74" s="116">
        <f>Flavor!D94</f>
        <v>225762718.3915568</v>
      </c>
      <c r="E74" s="110">
        <f>Flavor!E94</f>
        <v>6047535.8159057498</v>
      </c>
      <c r="F74" s="112">
        <f>Flavor!F94</f>
        <v>2.7524432972780555E-2</v>
      </c>
      <c r="G74" s="113">
        <f>Flavor!G94</f>
        <v>10.121807857944482</v>
      </c>
      <c r="H74" s="114">
        <f>Flavor!H94</f>
        <v>-0.27441244282873889</v>
      </c>
      <c r="I74" s="182">
        <f>Flavor!I94</f>
        <v>3.0807186635265902</v>
      </c>
      <c r="J74" s="183">
        <f>Flavor!J94</f>
        <v>7.3013925832272619E-3</v>
      </c>
      <c r="K74" s="112">
        <f>Flavor!K94</f>
        <v>2.3756593848339221E-3</v>
      </c>
      <c r="L74" s="115">
        <f>Flavor!L94</f>
        <v>695511420.07736683</v>
      </c>
      <c r="M74" s="111">
        <f>Flavor!M94</f>
        <v>20234983.260886669</v>
      </c>
      <c r="N74" s="112">
        <f>Flavor!N94</f>
        <v>2.9965481035118556E-2</v>
      </c>
      <c r="O74" s="116">
        <f>Flavor!O94</f>
        <v>309993642.41607571</v>
      </c>
      <c r="P74" s="110">
        <f>Flavor!P94</f>
        <v>-3521967.607082665</v>
      </c>
      <c r="Q74" s="112">
        <f>Flavor!Q94</f>
        <v>-1.1233787073066341E-2</v>
      </c>
    </row>
    <row r="75" spans="2:17">
      <c r="B75" s="342"/>
      <c r="C75" s="151" t="s">
        <v>83</v>
      </c>
      <c r="D75" s="77">
        <f>Flavor!D95</f>
        <v>284903548.09325147</v>
      </c>
      <c r="E75" s="76">
        <f>Flavor!E95</f>
        <v>-5263148.9977531433</v>
      </c>
      <c r="F75" s="78">
        <f>Flavor!F95</f>
        <v>-1.8138363397721236E-2</v>
      </c>
      <c r="G75" s="95">
        <f>Flavor!G95</f>
        <v>12.773317899393186</v>
      </c>
      <c r="H75" s="81">
        <f>Flavor!H95</f>
        <v>-0.95644292797769914</v>
      </c>
      <c r="I75" s="178">
        <f>Flavor!I95</f>
        <v>2.8791167328735447</v>
      </c>
      <c r="J75" s="179">
        <f>Flavor!J95</f>
        <v>6.4501288167209569E-2</v>
      </c>
      <c r="K75" s="78">
        <f>Flavor!K95</f>
        <v>2.2916554475859972E-2</v>
      </c>
      <c r="L75" s="79">
        <f>Flavor!L95</f>
        <v>820270572.57032299</v>
      </c>
      <c r="M75" s="80">
        <f>Flavor!M95</f>
        <v>3562905.3985565901</v>
      </c>
      <c r="N75" s="78">
        <f>Flavor!N95</f>
        <v>4.3625222852319021E-3</v>
      </c>
      <c r="O75" s="77">
        <f>Flavor!O95</f>
        <v>299540273.28687131</v>
      </c>
      <c r="P75" s="76">
        <f>Flavor!P95</f>
        <v>8357682.7814321518</v>
      </c>
      <c r="Q75" s="78">
        <f>Flavor!Q95</f>
        <v>2.8702549719489615E-2</v>
      </c>
    </row>
    <row r="76" spans="2:17">
      <c r="B76" s="342"/>
      <c r="C76" s="151" t="s">
        <v>84</v>
      </c>
      <c r="D76" s="77">
        <f>Flavor!D96</f>
        <v>410950469.09592497</v>
      </c>
      <c r="E76" s="76">
        <f>Flavor!E96</f>
        <v>35394567.073386848</v>
      </c>
      <c r="F76" s="78">
        <f>Flavor!F96</f>
        <v>9.4245801710933372E-2</v>
      </c>
      <c r="G76" s="95">
        <f>Flavor!G96</f>
        <v>18.424484418666822</v>
      </c>
      <c r="H76" s="81">
        <f>Flavor!H96</f>
        <v>0.65437929023500629</v>
      </c>
      <c r="I76" s="178">
        <f>Flavor!I96</f>
        <v>3.0507101507854655</v>
      </c>
      <c r="J76" s="179">
        <f>Flavor!J96</f>
        <v>5.2590132015440716E-2</v>
      </c>
      <c r="K76" s="78">
        <f>Flavor!K96</f>
        <v>1.7541036278132641E-2</v>
      </c>
      <c r="L76" s="79">
        <f>Flavor!L96</f>
        <v>1253690767.540987</v>
      </c>
      <c r="M76" s="80">
        <f>Flavor!M96</f>
        <v>127729099.51998138</v>
      </c>
      <c r="N76" s="78">
        <f>Flavor!N96</f>
        <v>0.11344000701593911</v>
      </c>
      <c r="O76" s="77">
        <f>Flavor!O96</f>
        <v>393567226.27031511</v>
      </c>
      <c r="P76" s="76">
        <f>Flavor!P96</f>
        <v>26420005.762769699</v>
      </c>
      <c r="Q76" s="78">
        <f>Flavor!Q96</f>
        <v>7.1960249967973622E-2</v>
      </c>
    </row>
    <row r="77" spans="2:17">
      <c r="B77" s="342"/>
      <c r="C77" s="151" t="s">
        <v>85</v>
      </c>
      <c r="D77" s="77">
        <f>Flavor!D97</f>
        <v>52600966.590842351</v>
      </c>
      <c r="E77" s="76">
        <f>Flavor!E97</f>
        <v>5474869.1450112388</v>
      </c>
      <c r="F77" s="78">
        <f>Flavor!F97</f>
        <v>0.11617488911116189</v>
      </c>
      <c r="G77" s="95">
        <f>Flavor!G97</f>
        <v>2.3583029154142876</v>
      </c>
      <c r="H77" s="81">
        <f>Flavor!H97</f>
        <v>0.12844658405277398</v>
      </c>
      <c r="I77" s="178">
        <f>Flavor!I97</f>
        <v>3.4858751352498456</v>
      </c>
      <c r="J77" s="179">
        <f>Flavor!J97</f>
        <v>-3.8887312134293861E-2</v>
      </c>
      <c r="K77" s="78">
        <f>Flavor!K97</f>
        <v>-1.1032605094608182E-2</v>
      </c>
      <c r="L77" s="79">
        <f>Flavor!L97</f>
        <v>183360401.52912518</v>
      </c>
      <c r="M77" s="80">
        <f>Flavor!M97</f>
        <v>17252102.960294068</v>
      </c>
      <c r="N77" s="78">
        <f>Flavor!N97</f>
        <v>0.10386057234308031</v>
      </c>
      <c r="O77" s="77">
        <f>Flavor!O97</f>
        <v>73346760.942680001</v>
      </c>
      <c r="P77" s="76">
        <f>Flavor!P97</f>
        <v>6507036.057005249</v>
      </c>
      <c r="Q77" s="78">
        <f>Flavor!Q97</f>
        <v>9.7352825256763614E-2</v>
      </c>
    </row>
    <row r="78" spans="2:17">
      <c r="B78" s="342"/>
      <c r="C78" s="151" t="s">
        <v>86</v>
      </c>
      <c r="D78" s="77">
        <f>Flavor!D98</f>
        <v>415851430.40287995</v>
      </c>
      <c r="E78" s="76">
        <f>Flavor!E98</f>
        <v>47602714.78524816</v>
      </c>
      <c r="F78" s="78">
        <f>Flavor!F98</f>
        <v>0.12926783656368832</v>
      </c>
      <c r="G78" s="95">
        <f>Flavor!G98</f>
        <v>18.64421329605473</v>
      </c>
      <c r="H78" s="81">
        <f>Flavor!H98</f>
        <v>1.2198608768971795</v>
      </c>
      <c r="I78" s="178">
        <f>Flavor!I98</f>
        <v>2.8224291864092046</v>
      </c>
      <c r="J78" s="179">
        <f>Flavor!J98</f>
        <v>2.7021405410022403E-2</v>
      </c>
      <c r="K78" s="78">
        <f>Flavor!K98</f>
        <v>9.6663555112392052E-3</v>
      </c>
      <c r="L78" s="79">
        <f>Flavor!L98</f>
        <v>1173711214.3791044</v>
      </c>
      <c r="M78" s="80">
        <f>Flavor!M98</f>
        <v>144305889.39862144</v>
      </c>
      <c r="N78" s="78">
        <f>Flavor!N98</f>
        <v>0.14018374093932087</v>
      </c>
      <c r="O78" s="77">
        <f>Flavor!O98</f>
        <v>297106193.44599998</v>
      </c>
      <c r="P78" s="76">
        <f>Flavor!P98</f>
        <v>30956255.448683083</v>
      </c>
      <c r="Q78" s="78">
        <f>Flavor!Q98</f>
        <v>0.11631133819386859</v>
      </c>
    </row>
    <row r="79" spans="2:17">
      <c r="B79" s="342"/>
      <c r="C79" s="151" t="s">
        <v>87</v>
      </c>
      <c r="D79" s="77">
        <f>Flavor!D99</f>
        <v>100002809.80563927</v>
      </c>
      <c r="E79" s="76">
        <f>Flavor!E99</f>
        <v>-599269.34139795601</v>
      </c>
      <c r="F79" s="78">
        <f>Flavor!F99</f>
        <v>-5.9568285912071509E-3</v>
      </c>
      <c r="G79" s="95">
        <f>Flavor!G99</f>
        <v>4.4835092052342249</v>
      </c>
      <c r="H79" s="81">
        <f>Flavor!H99</f>
        <v>-0.27665968827549392</v>
      </c>
      <c r="I79" s="178">
        <f>Flavor!I99</f>
        <v>3.0128845409336589</v>
      </c>
      <c r="J79" s="179">
        <f>Flavor!J99</f>
        <v>5.04580319243777E-2</v>
      </c>
      <c r="K79" s="78">
        <f>Flavor!K99</f>
        <v>1.703266959397156E-2</v>
      </c>
      <c r="L79" s="79">
        <f>Flavor!L99</f>
        <v>301296919.71333945</v>
      </c>
      <c r="M79" s="80">
        <f>Flavor!M99</f>
        <v>3270653.5867065787</v>
      </c>
      <c r="N79" s="78">
        <f>Flavor!N99</f>
        <v>1.0974380309542453E-2</v>
      </c>
      <c r="O79" s="77">
        <f>Flavor!O99</f>
        <v>198603004.13722372</v>
      </c>
      <c r="P79" s="76">
        <f>Flavor!P99</f>
        <v>3605036.9247664809</v>
      </c>
      <c r="Q79" s="78">
        <f>Flavor!Q99</f>
        <v>1.8487561569494028E-2</v>
      </c>
    </row>
    <row r="80" spans="2:17">
      <c r="B80" s="342"/>
      <c r="C80" s="151" t="s">
        <v>88</v>
      </c>
      <c r="D80" s="77">
        <f>Flavor!D100</f>
        <v>10154327.219615679</v>
      </c>
      <c r="E80" s="76">
        <f>Flavor!E100</f>
        <v>262582.59849635512</v>
      </c>
      <c r="F80" s="78">
        <f>Flavor!F100</f>
        <v>2.6545630579233651E-2</v>
      </c>
      <c r="G80" s="95">
        <f>Flavor!G100</f>
        <v>0.45525740377286905</v>
      </c>
      <c r="H80" s="81">
        <f>Flavor!H100</f>
        <v>-1.2788340879924254E-2</v>
      </c>
      <c r="I80" s="178">
        <f>Flavor!I100</f>
        <v>3.6654737350650266</v>
      </c>
      <c r="J80" s="179">
        <f>Flavor!J100</f>
        <v>0.21975174749321758</v>
      </c>
      <c r="K80" s="78">
        <f>Flavor!K100</f>
        <v>6.3775240221302945E-2</v>
      </c>
      <c r="L80" s="79">
        <f>Flavor!L100</f>
        <v>37220419.720757149</v>
      </c>
      <c r="M80" s="80">
        <f>Flavor!M100</f>
        <v>3136217.7843211219</v>
      </c>
      <c r="N80" s="78">
        <f>Flavor!N100</f>
        <v>9.2013824767553196E-2</v>
      </c>
      <c r="O80" s="77">
        <f>Flavor!O100</f>
        <v>18894596.985885557</v>
      </c>
      <c r="P80" s="76">
        <f>Flavor!P100</f>
        <v>1590448.9915793501</v>
      </c>
      <c r="Q80" s="78">
        <f>Flavor!Q100</f>
        <v>9.191143025953516E-2</v>
      </c>
    </row>
    <row r="81" spans="2:17">
      <c r="B81" s="342"/>
      <c r="C81" s="151" t="s">
        <v>89</v>
      </c>
      <c r="D81" s="77">
        <f>Flavor!D101</f>
        <v>72261070.496027038</v>
      </c>
      <c r="E81" s="76">
        <f>Flavor!E101</f>
        <v>-3629928.9999987632</v>
      </c>
      <c r="F81" s="78">
        <f>Flavor!F101</f>
        <v>-4.7830823471877615E-2</v>
      </c>
      <c r="G81" s="95">
        <f>Flavor!G101</f>
        <v>3.2397407170727988</v>
      </c>
      <c r="H81" s="81">
        <f>Flavor!H101</f>
        <v>-0.35117885597444332</v>
      </c>
      <c r="I81" s="178">
        <f>Flavor!I101</f>
        <v>3.2714153916249069</v>
      </c>
      <c r="J81" s="179">
        <f>Flavor!J101</f>
        <v>2.1159748036416293E-2</v>
      </c>
      <c r="K81" s="78">
        <f>Flavor!K101</f>
        <v>6.5101796156115813E-3</v>
      </c>
      <c r="L81" s="79">
        <f>Flavor!L101</f>
        <v>236395978.23599529</v>
      </c>
      <c r="M81" s="80">
        <f>Flavor!M101</f>
        <v>-10269171.173533857</v>
      </c>
      <c r="N81" s="78">
        <f>Flavor!N101</f>
        <v>-4.1632031108230563E-2</v>
      </c>
      <c r="O81" s="77">
        <f>Flavor!O101</f>
        <v>148989706.86136696</v>
      </c>
      <c r="P81" s="76">
        <f>Flavor!P101</f>
        <v>-8583606.9598852694</v>
      </c>
      <c r="Q81" s="78">
        <f>Flavor!Q101</f>
        <v>-5.4473735125113436E-2</v>
      </c>
    </row>
    <row r="82" spans="2:17">
      <c r="B82" s="342"/>
      <c r="C82" s="151" t="s">
        <v>90</v>
      </c>
      <c r="D82" s="77">
        <f>Flavor!D102</f>
        <v>26504519.005293619</v>
      </c>
      <c r="E82" s="76">
        <f>Flavor!E102</f>
        <v>-3284457.9451416545</v>
      </c>
      <c r="F82" s="78">
        <f>Flavor!F102</f>
        <v>-0.11025749392490172</v>
      </c>
      <c r="G82" s="95">
        <f>Flavor!G102</f>
        <v>1.1882991605085707</v>
      </c>
      <c r="H82" s="81">
        <f>Flavor!H102</f>
        <v>-0.22122003284416514</v>
      </c>
      <c r="I82" s="178">
        <f>Flavor!I102</f>
        <v>2.592556434213912</v>
      </c>
      <c r="J82" s="179">
        <f>Flavor!J102</f>
        <v>-8.0310478613053959E-2</v>
      </c>
      <c r="K82" s="78">
        <f>Flavor!K102</f>
        <v>-3.0046568434682494E-2</v>
      </c>
      <c r="L82" s="79">
        <f>Flavor!L102</f>
        <v>68714461.282918885</v>
      </c>
      <c r="M82" s="80">
        <f>Flavor!M102</f>
        <v>-10907509.574864686</v>
      </c>
      <c r="N82" s="78">
        <f>Flavor!N102</f>
        <v>-0.13699120302293302</v>
      </c>
      <c r="O82" s="77">
        <f>Flavor!O102</f>
        <v>25344110.430810839</v>
      </c>
      <c r="P82" s="76">
        <f>Flavor!P102</f>
        <v>-1605338.4825451486</v>
      </c>
      <c r="Q82" s="78">
        <f>Flavor!Q102</f>
        <v>-5.9568508718170946E-2</v>
      </c>
    </row>
    <row r="83" spans="2:17">
      <c r="B83" s="342"/>
      <c r="C83" s="151" t="s">
        <v>91</v>
      </c>
      <c r="D83" s="77">
        <f>Flavor!D103</f>
        <v>38499344.203995906</v>
      </c>
      <c r="E83" s="76">
        <f>Flavor!E103</f>
        <v>286478.26084654033</v>
      </c>
      <c r="F83" s="78">
        <f>Flavor!F103</f>
        <v>7.4969059183559849E-3</v>
      </c>
      <c r="G83" s="95">
        <f>Flavor!G103</f>
        <v>1.7260731420404825</v>
      </c>
      <c r="H83" s="81">
        <f>Flavor!H103</f>
        <v>-8.2037558421055312E-2</v>
      </c>
      <c r="I83" s="178">
        <f>Flavor!I103</f>
        <v>3.1800646858531687</v>
      </c>
      <c r="J83" s="179">
        <f>Flavor!J103</f>
        <v>-3.0454642943714916E-2</v>
      </c>
      <c r="K83" s="78">
        <f>Flavor!K103</f>
        <v>-9.4858930362296083E-3</v>
      </c>
      <c r="L83" s="79">
        <f>Flavor!L103</f>
        <v>122430404.93163325</v>
      </c>
      <c r="M83" s="80">
        <f>Flavor!M103</f>
        <v>-252739.78757193685</v>
      </c>
      <c r="N83" s="78">
        <f>Flavor!N103</f>
        <v>-2.0601019655177798E-3</v>
      </c>
      <c r="O83" s="77">
        <f>Flavor!O103</f>
        <v>82190961.490808725</v>
      </c>
      <c r="P83" s="76">
        <f>Flavor!P103</f>
        <v>844426.89685636759</v>
      </c>
      <c r="Q83" s="78">
        <f>Flavor!Q103</f>
        <v>1.0380613028832648E-2</v>
      </c>
    </row>
    <row r="84" spans="2:17">
      <c r="B84" s="342"/>
      <c r="C84" s="151" t="s">
        <v>92</v>
      </c>
      <c r="D84" s="77">
        <f>Flavor!D104</f>
        <v>6039372.7410623673</v>
      </c>
      <c r="E84" s="76">
        <f>Flavor!E104</f>
        <v>-89971.626927305944</v>
      </c>
      <c r="F84" s="78">
        <f>Flavor!F104</f>
        <v>-1.4678833742346116E-2</v>
      </c>
      <c r="G84" s="95">
        <f>Flavor!G104</f>
        <v>0.27076822472309015</v>
      </c>
      <c r="H84" s="81">
        <f>Flavor!H104</f>
        <v>-1.9252763366724102E-2</v>
      </c>
      <c r="I84" s="178">
        <f>Flavor!I104</f>
        <v>3.2858918031387732</v>
      </c>
      <c r="J84" s="179">
        <f>Flavor!J104</f>
        <v>6.1054797118091919E-2</v>
      </c>
      <c r="K84" s="78">
        <f>Flavor!K104</f>
        <v>1.8932676908663695E-2</v>
      </c>
      <c r="L84" s="79">
        <f>Flavor!L104</f>
        <v>19844725.385956578</v>
      </c>
      <c r="M84" s="80">
        <f>Flavor!M104</f>
        <v>78588.845419034362</v>
      </c>
      <c r="N84" s="78">
        <f>Flavor!N104</f>
        <v>3.9759335496777418E-3</v>
      </c>
      <c r="O84" s="77">
        <f>Flavor!O104</f>
        <v>9252611.9432062898</v>
      </c>
      <c r="P84" s="76">
        <f>Flavor!P104</f>
        <v>697562.8262999896</v>
      </c>
      <c r="Q84" s="78">
        <f>Flavor!Q104</f>
        <v>8.15381439390548E-2</v>
      </c>
    </row>
    <row r="85" spans="2:17">
      <c r="B85" s="342"/>
      <c r="C85" s="151" t="s">
        <v>93</v>
      </c>
      <c r="D85" s="77">
        <f>Flavor!D105</f>
        <v>28190432.170183308</v>
      </c>
      <c r="E85" s="76">
        <f>Flavor!E105</f>
        <v>553889.26525193453</v>
      </c>
      <c r="F85" s="78">
        <f>Flavor!F105</f>
        <v>2.0041915776415738E-2</v>
      </c>
      <c r="G85" s="95">
        <f>Flavor!G105</f>
        <v>1.2638851086304228</v>
      </c>
      <c r="H85" s="81">
        <f>Flavor!H105</f>
        <v>-4.3787784172562461E-2</v>
      </c>
      <c r="I85" s="178">
        <f>Flavor!I105</f>
        <v>2.8866402923238748</v>
      </c>
      <c r="J85" s="179">
        <f>Flavor!J105</f>
        <v>7.5177092782169108E-2</v>
      </c>
      <c r="K85" s="78">
        <f>Flavor!K105</f>
        <v>2.6739490239254659E-2</v>
      </c>
      <c r="L85" s="79">
        <f>Flavor!L105</f>
        <v>81375637.360474303</v>
      </c>
      <c r="M85" s="80">
        <f>Flavor!M105</f>
        <v>3676514.0207043141</v>
      </c>
      <c r="N85" s="78">
        <f>Flavor!N105</f>
        <v>4.7317316626949699E-2</v>
      </c>
      <c r="O85" s="77">
        <f>Flavor!O105</f>
        <v>49004714.169750378</v>
      </c>
      <c r="P85" s="76">
        <f>Flavor!P105</f>
        <v>1505504.2170199677</v>
      </c>
      <c r="Q85" s="78">
        <f>Flavor!Q105</f>
        <v>3.1695352796776918E-2</v>
      </c>
    </row>
    <row r="86" spans="2:17" ht="15" thickBot="1">
      <c r="B86" s="343"/>
      <c r="C86" s="157" t="s">
        <v>94</v>
      </c>
      <c r="D86" s="144">
        <f>Flavor!D106</f>
        <v>15746349.823972603</v>
      </c>
      <c r="E86" s="138">
        <f>Flavor!E106</f>
        <v>1730115.7652132977</v>
      </c>
      <c r="F86" s="140">
        <f>Flavor!F106</f>
        <v>0.12343656348490264</v>
      </c>
      <c r="G86" s="141">
        <f>Flavor!G106</f>
        <v>0.70596920748359149</v>
      </c>
      <c r="H86" s="142">
        <f>Flavor!H106</f>
        <v>4.2765803176788575E-2</v>
      </c>
      <c r="I86" s="180">
        <f>Flavor!I106</f>
        <v>2.7363468659698138</v>
      </c>
      <c r="J86" s="181">
        <f>Flavor!J106</f>
        <v>0.24662178690670622</v>
      </c>
      <c r="K86" s="140">
        <f>Flavor!K106</f>
        <v>9.9055831095821584E-2</v>
      </c>
      <c r="L86" s="143">
        <f>Flavor!L106</f>
        <v>43087474.991291761</v>
      </c>
      <c r="M86" s="139">
        <f>Flavor!M106</f>
        <v>8190905.5411802307</v>
      </c>
      <c r="N86" s="140">
        <f>Flavor!N106</f>
        <v>0.23471950596433347</v>
      </c>
      <c r="O86" s="144">
        <f>Flavor!O106</f>
        <v>37160460.309212469</v>
      </c>
      <c r="P86" s="138">
        <f>Flavor!P106</f>
        <v>5615183.380715169</v>
      </c>
      <c r="Q86" s="140">
        <f>Flavor!Q106</f>
        <v>0.17800393362984041</v>
      </c>
    </row>
    <row r="87" spans="2:17">
      <c r="B87" s="344" t="s">
        <v>95</v>
      </c>
      <c r="C87" s="221" t="s">
        <v>144</v>
      </c>
      <c r="D87" s="116">
        <f>Fat!D31</f>
        <v>536607676.23113108</v>
      </c>
      <c r="E87" s="110">
        <f>Fat!E31</f>
        <v>45405591.863902986</v>
      </c>
      <c r="F87" s="112">
        <f>Fat!F31</f>
        <v>9.2437701933604302E-2</v>
      </c>
      <c r="G87" s="113">
        <f>Fat!G31</f>
        <v>24.058178571758003</v>
      </c>
      <c r="H87" s="114">
        <f>Fat!H31</f>
        <v>0.81606566259475599</v>
      </c>
      <c r="I87" s="182">
        <f>Fat!I31</f>
        <v>3.3131255122265544</v>
      </c>
      <c r="J87" s="183">
        <f>Fat!J31</f>
        <v>5.7751326751160903E-3</v>
      </c>
      <c r="K87" s="112">
        <f>Fat!K31</f>
        <v>1.7461508495810918E-3</v>
      </c>
      <c r="L87" s="115">
        <f>Fat!L31</f>
        <v>1777848582.1779673</v>
      </c>
      <c r="M87" s="111">
        <f>Fat!M31</f>
        <v>153271182.00955796</v>
      </c>
      <c r="N87" s="112">
        <f>Fat!N31</f>
        <v>9.4345262954950215E-2</v>
      </c>
      <c r="O87" s="116">
        <f>Fat!O31</f>
        <v>636744176.42289913</v>
      </c>
      <c r="P87" s="110">
        <f>Fat!P31</f>
        <v>52733790.43716526</v>
      </c>
      <c r="Q87" s="112">
        <f>Fat!Q31</f>
        <v>9.029598052123243E-2</v>
      </c>
    </row>
    <row r="88" spans="2:17">
      <c r="B88" s="342"/>
      <c r="C88" s="222" t="s">
        <v>97</v>
      </c>
      <c r="D88" s="77">
        <f>Fat!D32</f>
        <v>56825569.918966368</v>
      </c>
      <c r="E88" s="76">
        <f>Fat!E32</f>
        <v>11368880.946736455</v>
      </c>
      <c r="F88" s="78">
        <f>Fat!F32</f>
        <v>0.25010358659606408</v>
      </c>
      <c r="G88" s="95">
        <f>Fat!G32</f>
        <v>2.5477080725985708</v>
      </c>
      <c r="H88" s="81">
        <f>Fat!H32</f>
        <v>0.39684281531797394</v>
      </c>
      <c r="I88" s="178">
        <f>Fat!I32</f>
        <v>3.6489819272448387</v>
      </c>
      <c r="J88" s="179">
        <f>Fat!J32</f>
        <v>0.22132354548620503</v>
      </c>
      <c r="K88" s="78">
        <f>Fat!K32</f>
        <v>6.4569896073671793E-2</v>
      </c>
      <c r="L88" s="79">
        <f>Fat!L32</f>
        <v>207355477.63969624</v>
      </c>
      <c r="M88" s="80">
        <f>Fat!M32</f>
        <v>51545476.67703712</v>
      </c>
      <c r="N88" s="78">
        <f>Fat!N32</f>
        <v>0.33082264526389632</v>
      </c>
      <c r="O88" s="77">
        <f>Fat!O32</f>
        <v>87995285.068972081</v>
      </c>
      <c r="P88" s="76">
        <f>Fat!P32</f>
        <v>28520781.910184614</v>
      </c>
      <c r="Q88" s="78">
        <f>Fat!Q32</f>
        <v>0.47954636685301366</v>
      </c>
    </row>
    <row r="89" spans="2:17">
      <c r="B89" s="342"/>
      <c r="C89" s="222" t="s">
        <v>59</v>
      </c>
      <c r="D89" s="77">
        <f>Fat!D33</f>
        <v>855718615.3269304</v>
      </c>
      <c r="E89" s="76">
        <f>Fat!E33</f>
        <v>11179568.600111485</v>
      </c>
      <c r="F89" s="78">
        <f>Fat!F33</f>
        <v>1.3237479834046932E-2</v>
      </c>
      <c r="G89" s="95">
        <f>Fat!G33</f>
        <v>38.365144903080754</v>
      </c>
      <c r="H89" s="81">
        <f>Fat!H33</f>
        <v>-1.5957439142131449</v>
      </c>
      <c r="I89" s="178">
        <f>Fat!I33</f>
        <v>2.9235051574447772</v>
      </c>
      <c r="J89" s="179">
        <f>Fat!J33</f>
        <v>7.6893186474604747E-3</v>
      </c>
      <c r="K89" s="78">
        <f>Fat!K33</f>
        <v>2.6371070988598783E-3</v>
      </c>
      <c r="L89" s="79">
        <f>Fat!L33</f>
        <v>2501697785.2297845</v>
      </c>
      <c r="M89" s="80">
        <f>Fat!M33</f>
        <v>39177456.300938606</v>
      </c>
      <c r="N89" s="78">
        <f>Fat!N33</f>
        <v>1.5909495584948176E-2</v>
      </c>
      <c r="O89" s="77">
        <f>Fat!O33</f>
        <v>1225610005.3765113</v>
      </c>
      <c r="P89" s="76">
        <f>Fat!P33</f>
        <v>12714823.576665163</v>
      </c>
      <c r="Q89" s="78">
        <f>Fat!Q33</f>
        <v>1.0483035770491983E-2</v>
      </c>
    </row>
    <row r="90" spans="2:17" ht="15" thickBot="1">
      <c r="B90" s="345"/>
      <c r="C90" s="223" t="s">
        <v>15</v>
      </c>
      <c r="D90" s="109">
        <f>Fat!D34</f>
        <v>780413778.38239288</v>
      </c>
      <c r="E90" s="103">
        <f>Fat!E34</f>
        <v>49198099.144471049</v>
      </c>
      <c r="F90" s="105">
        <f>Fat!F34</f>
        <v>6.7282609688766051E-2</v>
      </c>
      <c r="G90" s="106">
        <f>Fat!G34</f>
        <v>34.988940471468304</v>
      </c>
      <c r="H90" s="107">
        <f>Fat!H34</f>
        <v>0.39015125889519453</v>
      </c>
      <c r="I90" s="190">
        <f>Fat!I34</f>
        <v>3.0591168866490199</v>
      </c>
      <c r="J90" s="191">
        <f>Fat!J34</f>
        <v>5.349002679420467E-2</v>
      </c>
      <c r="K90" s="105">
        <f>Fat!K34</f>
        <v>1.7796629218567894E-2</v>
      </c>
      <c r="L90" s="108">
        <f>Fat!L34</f>
        <v>2387376968.0231438</v>
      </c>
      <c r="M90" s="104">
        <f>Fat!M34</f>
        <v>189615482.1586628</v>
      </c>
      <c r="N90" s="105">
        <f>Fat!N34</f>
        <v>8.6276642564822398E-2</v>
      </c>
      <c r="O90" s="109">
        <f>Fat!O34</f>
        <v>939324076.54415166</v>
      </c>
      <c r="P90" s="103">
        <f>Fat!P34</f>
        <v>35067779.284580231</v>
      </c>
      <c r="Q90" s="105">
        <f>Fat!Q34</f>
        <v>3.8780796319424299E-2</v>
      </c>
    </row>
    <row r="91" spans="2:17" ht="15" hidden="1" thickBot="1">
      <c r="B91" s="341" t="s">
        <v>98</v>
      </c>
      <c r="C91" s="154" t="s">
        <v>99</v>
      </c>
      <c r="D91" s="125">
        <f>Organic!D10</f>
        <v>132914343.64828302</v>
      </c>
      <c r="E91" s="117">
        <f>Organic!E10</f>
        <v>7965124.9002563804</v>
      </c>
      <c r="F91" s="121">
        <f>Organic!F10</f>
        <v>6.3746896379711662E-2</v>
      </c>
      <c r="G91" s="122">
        <f>Organic!G10</f>
        <v>5.9590593945605033</v>
      </c>
      <c r="H91" s="123">
        <f>Organic!H10</f>
        <v>4.6861660720583842E-2</v>
      </c>
      <c r="I91" s="186">
        <f>Organic!I10</f>
        <v>3.4715211306727589</v>
      </c>
      <c r="J91" s="187">
        <f>Organic!J10</f>
        <v>1.1620967255282721E-2</v>
      </c>
      <c r="K91" s="121">
        <f>Organic!K10</f>
        <v>3.3587579717341458E-3</v>
      </c>
      <c r="L91" s="124">
        <f>Organic!L10</f>
        <v>461414952.54451507</v>
      </c>
      <c r="M91" s="118">
        <f>Organic!M10</f>
        <v>29103130.17933172</v>
      </c>
      <c r="N91" s="121">
        <f>Organic!N10</f>
        <v>6.731976474783441E-2</v>
      </c>
      <c r="O91" s="125">
        <f>Organic!O10</f>
        <v>99179167.958603531</v>
      </c>
      <c r="P91" s="117">
        <f>Organic!P10</f>
        <v>4538551.569683522</v>
      </c>
      <c r="Q91" s="121">
        <f>Organic!Q10</f>
        <v>4.7955642543922296E-2</v>
      </c>
    </row>
    <row r="92" spans="2:17" hidden="1">
      <c r="B92" s="342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63</v>
      </c>
      <c r="C94" s="150" t="s">
        <v>102</v>
      </c>
      <c r="D94" s="116">
        <f>Size!D52</f>
        <v>585356349.93933833</v>
      </c>
      <c r="E94" s="110">
        <f>Size!E52</f>
        <v>13339381.179552794</v>
      </c>
      <c r="F94" s="112">
        <f>Size!F52</f>
        <v>2.3319904667294184E-2</v>
      </c>
      <c r="G94" s="113">
        <f>Size!G52</f>
        <v>26.24376843406786</v>
      </c>
      <c r="H94" s="114">
        <f>Size!H52</f>
        <v>-0.82224654630189065</v>
      </c>
      <c r="I94" s="182">
        <f>Size!I52</f>
        <v>3.5427315020703376</v>
      </c>
      <c r="J94" s="183">
        <f>Size!J52</f>
        <v>7.6746858460059464E-2</v>
      </c>
      <c r="K94" s="112">
        <f>Size!K52</f>
        <v>2.2142873195224989E-2</v>
      </c>
      <c r="L94" s="115">
        <f>Size!L52</f>
        <v>2073760380.8670022</v>
      </c>
      <c r="M94" s="111">
        <f>Size!M52</f>
        <v>91158351.261085272</v>
      </c>
      <c r="N94" s="112">
        <f>Size!N52</f>
        <v>4.5979147554491749E-2</v>
      </c>
      <c r="O94" s="116">
        <f>Size!O52</f>
        <v>1737775087.3492553</v>
      </c>
      <c r="P94" s="110">
        <f>Size!P52</f>
        <v>51050319.75123477</v>
      </c>
      <c r="Q94" s="112">
        <f>Size!Q52</f>
        <v>3.0265945417955145E-2</v>
      </c>
    </row>
    <row r="95" spans="2:17">
      <c r="B95" s="342"/>
      <c r="C95" s="151" t="s">
        <v>103</v>
      </c>
      <c r="D95" s="77">
        <f>Size!D53</f>
        <v>266662725.92937654</v>
      </c>
      <c r="E95" s="76">
        <f>Size!E53</f>
        <v>-13632246.435782015</v>
      </c>
      <c r="F95" s="78">
        <f>Size!F53</f>
        <v>-4.8635358389598218E-2</v>
      </c>
      <c r="G95" s="95">
        <f>Size!G53</f>
        <v>11.955511937323482</v>
      </c>
      <c r="H95" s="81">
        <f>Size!H53</f>
        <v>-1.3071504228618327</v>
      </c>
      <c r="I95" s="178">
        <f>Size!I53</f>
        <v>3.2937204656863153</v>
      </c>
      <c r="J95" s="179">
        <f>Size!J53</f>
        <v>-2.3811455736043374E-2</v>
      </c>
      <c r="K95" s="78">
        <f>Size!K53</f>
        <v>-7.1774609257819746E-3</v>
      </c>
      <c r="L95" s="79">
        <f>Size!L53</f>
        <v>878312477.82928836</v>
      </c>
      <c r="M95" s="80">
        <f>Size!M53</f>
        <v>-51575040.406323075</v>
      </c>
      <c r="N95" s="78">
        <f>Size!N53</f>
        <v>-5.5463740930927499E-2</v>
      </c>
      <c r="O95" s="77">
        <f>Size!O53</f>
        <v>193229447.52295318</v>
      </c>
      <c r="P95" s="76">
        <f>Size!P53</f>
        <v>-10576182.820379853</v>
      </c>
      <c r="Q95" s="78">
        <f>Size!Q53</f>
        <v>-5.1893477145666229E-2</v>
      </c>
    </row>
    <row r="96" spans="2:17">
      <c r="B96" s="342"/>
      <c r="C96" s="151" t="s">
        <v>104</v>
      </c>
      <c r="D96" s="77">
        <f>Size!D54</f>
        <v>414452288.00065845</v>
      </c>
      <c r="E96" s="76">
        <f>Size!E54</f>
        <v>18507663.661512136</v>
      </c>
      <c r="F96" s="78">
        <f>Size!F54</f>
        <v>4.6743060831808139E-2</v>
      </c>
      <c r="G96" s="95">
        <f>Size!G54</f>
        <v>18.581484380217393</v>
      </c>
      <c r="H96" s="81">
        <f>Size!H54</f>
        <v>-0.15334993246990436</v>
      </c>
      <c r="I96" s="178">
        <f>Size!I54</f>
        <v>3.0971654434006761</v>
      </c>
      <c r="J96" s="179">
        <f>Size!J54</f>
        <v>5.9179184512520244E-2</v>
      </c>
      <c r="K96" s="78">
        <f>Size!K54</f>
        <v>1.9479740679991975E-2</v>
      </c>
      <c r="L96" s="79">
        <f>Size!L54</f>
        <v>1283627304.3339841</v>
      </c>
      <c r="M96" s="80">
        <f>Size!M54</f>
        <v>80752976.311024666</v>
      </c>
      <c r="N96" s="78">
        <f>Size!N54</f>
        <v>6.7133344215392812E-2</v>
      </c>
      <c r="O96" s="77">
        <f>Size!O54</f>
        <v>277585262.37860674</v>
      </c>
      <c r="P96" s="76">
        <f>Size!P54</f>
        <v>14828644.129442871</v>
      </c>
      <c r="Q96" s="78">
        <f>Size!Q54</f>
        <v>5.6434902489806489E-2</v>
      </c>
    </row>
    <row r="97" spans="2:17">
      <c r="B97" s="342"/>
      <c r="C97" s="151" t="s">
        <v>105</v>
      </c>
      <c r="D97" s="77">
        <f>Size!D55</f>
        <v>663784711.59156728</v>
      </c>
      <c r="E97" s="76">
        <f>Size!E55</f>
        <v>75881796.145430923</v>
      </c>
      <c r="F97" s="78">
        <f>Size!F55</f>
        <v>0.12907198476443549</v>
      </c>
      <c r="G97" s="95">
        <f>Size!G55</f>
        <v>29.760012448637323</v>
      </c>
      <c r="H97" s="81">
        <f>Size!H55</f>
        <v>1.9423252374203628</v>
      </c>
      <c r="I97" s="178">
        <f>Size!I55</f>
        <v>2.4592400809962354</v>
      </c>
      <c r="J97" s="179">
        <f>Size!J55</f>
        <v>5.1567387875581794E-2</v>
      </c>
      <c r="K97" s="78">
        <f>Size!K55</f>
        <v>2.1417939416318182E-2</v>
      </c>
      <c r="L97" s="79">
        <f>Size!L55</f>
        <v>1632405967.8985085</v>
      </c>
      <c r="M97" s="80">
        <f>Size!M55</f>
        <v>216928172.17282557</v>
      </c>
      <c r="N97" s="78">
        <f>Size!N55</f>
        <v>0.15325438013078227</v>
      </c>
      <c r="O97" s="77">
        <f>Size!O55</f>
        <v>332266706.81072772</v>
      </c>
      <c r="P97" s="76">
        <f>Size!P55</f>
        <v>38092779.637205362</v>
      </c>
      <c r="Q97" s="78">
        <f>Size!Q55</f>
        <v>0.12949067241685167</v>
      </c>
    </row>
    <row r="98" spans="2:17">
      <c r="B98" s="342"/>
      <c r="C98" s="151" t="s">
        <v>106</v>
      </c>
      <c r="D98" s="77">
        <f>Size!D56</f>
        <v>697987814.59230816</v>
      </c>
      <c r="E98" s="76">
        <f>Size!E56</f>
        <v>28398081.20278132</v>
      </c>
      <c r="F98" s="78">
        <f>Size!F56</f>
        <v>4.2411165803017223E-2</v>
      </c>
      <c r="G98" s="95">
        <f>Size!G56</f>
        <v>31.29346863301296</v>
      </c>
      <c r="H98" s="81">
        <f>Size!H56</f>
        <v>-0.38937775861809598</v>
      </c>
      <c r="I98" s="178">
        <f>Size!I56</f>
        <v>3.6408128177894548</v>
      </c>
      <c r="J98" s="179">
        <f>Size!J56</f>
        <v>8.3255882773447976E-2</v>
      </c>
      <c r="K98" s="78">
        <f>Size!K56</f>
        <v>2.3402544019460191E-2</v>
      </c>
      <c r="L98" s="79">
        <f>Size!L56</f>
        <v>2541242982.0285249</v>
      </c>
      <c r="M98" s="80">
        <f>Size!M56</f>
        <v>159139382.39309454</v>
      </c>
      <c r="N98" s="78">
        <f>Size!N56</f>
        <v>6.680623899709906E-2</v>
      </c>
      <c r="O98" s="77">
        <f>Size!O56</f>
        <v>1970441574.2319767</v>
      </c>
      <c r="P98" s="76">
        <f>Size!P56</f>
        <v>81400180.665388346</v>
      </c>
      <c r="Q98" s="78">
        <f>Size!Q56</f>
        <v>4.3090734243626833E-2</v>
      </c>
    </row>
    <row r="99" spans="2:17" ht="15" customHeight="1">
      <c r="B99" s="342"/>
      <c r="C99" s="151" t="s">
        <v>107</v>
      </c>
      <c r="D99" s="77">
        <f>Size!D57</f>
        <v>761601609.97717953</v>
      </c>
      <c r="E99" s="76">
        <f>Size!E57</f>
        <v>79483096.101624608</v>
      </c>
      <c r="F99" s="78">
        <f>Size!F57</f>
        <v>0.11652388035919141</v>
      </c>
      <c r="G99" s="95">
        <f>Size!G57</f>
        <v>34.145518867824201</v>
      </c>
      <c r="H99" s="81">
        <f>Size!H57</f>
        <v>1.8698506215271422</v>
      </c>
      <c r="I99" s="178">
        <f>Size!I57</f>
        <v>2.5181400721880927</v>
      </c>
      <c r="J99" s="179">
        <f>Size!J57</f>
        <v>4.1295943658272272E-2</v>
      </c>
      <c r="K99" s="78">
        <f>Size!K57</f>
        <v>1.6672806811942702E-2</v>
      </c>
      <c r="L99" s="79">
        <f>Size!L57</f>
        <v>1917819533.1265025</v>
      </c>
      <c r="M99" s="80">
        <f>Size!M57</f>
        <v>228318297.07234764</v>
      </c>
      <c r="N99" s="78">
        <f>Size!N57</f>
        <v>0.13513946731734097</v>
      </c>
      <c r="O99" s="77">
        <f>Size!O57</f>
        <v>386824236.82526535</v>
      </c>
      <c r="P99" s="76">
        <f>Size!P57</f>
        <v>40212086.626477003</v>
      </c>
      <c r="Q99" s="78">
        <f>Size!Q57</f>
        <v>0.11601464808263254</v>
      </c>
    </row>
    <row r="100" spans="2:17" ht="15" thickBot="1">
      <c r="B100" s="345"/>
      <c r="C100" s="152" t="s">
        <v>108</v>
      </c>
      <c r="D100" s="144">
        <f>Size!D58</f>
        <v>769976215.2899344</v>
      </c>
      <c r="E100" s="138">
        <f>Size!E58</f>
        <v>9270963.2508175373</v>
      </c>
      <c r="F100" s="140">
        <f>Size!F58</f>
        <v>1.218732646575813E-2</v>
      </c>
      <c r="G100" s="141">
        <f>Size!G58</f>
        <v>34.52098451806858</v>
      </c>
      <c r="H100" s="142">
        <f>Size!H58</f>
        <v>-1.4731570403140708</v>
      </c>
      <c r="I100" s="180">
        <f>Size!I58</f>
        <v>3.1367414342871913</v>
      </c>
      <c r="J100" s="181">
        <f>Size!J58</f>
        <v>2.2441416133791137E-2</v>
      </c>
      <c r="K100" s="140">
        <f>Size!K58</f>
        <v>7.2059262123042337E-3</v>
      </c>
      <c r="L100" s="143">
        <f>Size!L58</f>
        <v>2415216297.9155722</v>
      </c>
      <c r="M100" s="139">
        <f>Size!M58</f>
        <v>46151917.680763721</v>
      </c>
      <c r="N100" s="140">
        <f>Size!N58</f>
        <v>1.9481073653299957E-2</v>
      </c>
      <c r="O100" s="144">
        <f>Size!O58</f>
        <v>532407732.35529232</v>
      </c>
      <c r="P100" s="138">
        <f>Size!P58</f>
        <v>7424907.9167305827</v>
      </c>
      <c r="Q100" s="140">
        <f>Size!Q58</f>
        <v>1.4143144444146502E-2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136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16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12-29-2024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64</v>
      </c>
      <c r="E105" s="349"/>
      <c r="F105" s="350"/>
      <c r="G105" s="351" t="s">
        <v>21</v>
      </c>
      <c r="H105" s="352"/>
      <c r="I105" s="348" t="s">
        <v>22</v>
      </c>
      <c r="J105" s="349"/>
      <c r="K105" s="350"/>
      <c r="L105" s="351" t="s">
        <v>23</v>
      </c>
      <c r="M105" s="349"/>
      <c r="N105" s="352"/>
      <c r="O105" s="348" t="s">
        <v>24</v>
      </c>
      <c r="P105" s="349"/>
      <c r="Q105" s="350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Data'!D51</f>
        <v>2229565639.8593969</v>
      </c>
      <c r="E107" s="284">
        <f>'Segment Data'!E51</f>
        <v>117152140.5553081</v>
      </c>
      <c r="F107" s="285">
        <f>'Segment Data'!F51</f>
        <v>5.545890546235506E-2</v>
      </c>
      <c r="G107" s="286">
        <f>'Segment Data'!G51</f>
        <v>99.959972018904551</v>
      </c>
      <c r="H107" s="287">
        <f>'Segment Data'!H51</f>
        <v>7.3158225988834147E-3</v>
      </c>
      <c r="I107" s="288">
        <f>'Segment Data'!I51</f>
        <v>3.0832367929316109</v>
      </c>
      <c r="J107" s="289">
        <f>'Segment Data'!J51</f>
        <v>3.4274448179412165E-2</v>
      </c>
      <c r="K107" s="285">
        <f>'Segment Data'!K51</f>
        <v>1.1241348466767564E-2</v>
      </c>
      <c r="L107" s="290">
        <f>'Segment Data'!L51</f>
        <v>6874278813.0706024</v>
      </c>
      <c r="M107" s="291">
        <f>'Segment Data'!M51</f>
        <v>433609597.14621067</v>
      </c>
      <c r="N107" s="285">
        <f>'Segment Data'!N51</f>
        <v>6.7323686811010558E-2</v>
      </c>
      <c r="O107" s="283">
        <f>'Segment Data'!O51</f>
        <v>2889673543.4125338</v>
      </c>
      <c r="P107" s="284">
        <f>'Segment Data'!P51</f>
        <v>129037175.2085948</v>
      </c>
      <c r="Q107" s="285">
        <f>'Segment Data'!Q51</f>
        <v>4.6741822535847403E-2</v>
      </c>
    </row>
    <row r="108" spans="2:17">
      <c r="B108" s="338" t="s">
        <v>60</v>
      </c>
      <c r="C108" s="151" t="s">
        <v>145</v>
      </c>
      <c r="D108" s="77">
        <f>'Segment Data'!D52</f>
        <v>46209735.821334332</v>
      </c>
      <c r="E108" s="76">
        <f>'Segment Data'!E52</f>
        <v>-1591032.679548651</v>
      </c>
      <c r="F108" s="78">
        <f>'Segment Data'!F52</f>
        <v>-3.3284667369296819E-2</v>
      </c>
      <c r="G108" s="95">
        <f>'Segment Data'!G52</f>
        <v>2.0717595468473613</v>
      </c>
      <c r="H108" s="81">
        <f>'Segment Data'!H52</f>
        <v>-0.19002006280858552</v>
      </c>
      <c r="I108" s="178">
        <f>'Segment Data'!I52</f>
        <v>5.1537211426182683</v>
      </c>
      <c r="J108" s="179">
        <f>'Segment Data'!J52</f>
        <v>8.1630296343955244E-2</v>
      </c>
      <c r="K108" s="78">
        <f>'Segment Data'!K52</f>
        <v>1.6094013064438011E-2</v>
      </c>
      <c r="L108" s="79">
        <f>'Segment Data'!L52</f>
        <v>238152092.49721551</v>
      </c>
      <c r="M108" s="80">
        <f>'Segment Data'!M52</f>
        <v>-4297747.8609905839</v>
      </c>
      <c r="N108" s="78">
        <f>'Segment Data'!N52</f>
        <v>-1.7726338176345679E-2</v>
      </c>
      <c r="O108" s="77">
        <f>'Segment Data'!O52</f>
        <v>100036413.00860618</v>
      </c>
      <c r="P108" s="76">
        <f>'Segment Data'!P52</f>
        <v>-2757652.5179120004</v>
      </c>
      <c r="Q108" s="78">
        <f>'Segment Data'!Q52</f>
        <v>-2.6826962274398986E-2</v>
      </c>
    </row>
    <row r="109" spans="2:17">
      <c r="B109" s="339"/>
      <c r="C109" s="151" t="s">
        <v>149</v>
      </c>
      <c r="D109" s="77">
        <f>'Segment Data'!D53</f>
        <v>34664990.658070289</v>
      </c>
      <c r="E109" s="76">
        <f>'Segment Data'!E53</f>
        <v>-634187.71024427563</v>
      </c>
      <c r="F109" s="78">
        <f>'Segment Data'!F53</f>
        <v>-1.7966075686723024E-2</v>
      </c>
      <c r="G109" s="95">
        <f>'Segment Data'!G53</f>
        <v>1.5541643781498238</v>
      </c>
      <c r="H109" s="81">
        <f>'Segment Data'!H53</f>
        <v>-0.11607993747425138</v>
      </c>
      <c r="I109" s="178">
        <f>'Segment Data'!I53</f>
        <v>4.3143963698163601</v>
      </c>
      <c r="J109" s="179">
        <f>'Segment Data'!J53</f>
        <v>-1.6859220634699135E-2</v>
      </c>
      <c r="K109" s="78">
        <f>'Segment Data'!K53</f>
        <v>-3.8924557285116039E-3</v>
      </c>
      <c r="L109" s="79">
        <f>'Segment Data'!L53</f>
        <v>149558509.85489649</v>
      </c>
      <c r="M109" s="80">
        <f>'Segment Data'!M53</f>
        <v>-3331253.7911950648</v>
      </c>
      <c r="N109" s="78">
        <f>'Segment Data'!N53</f>
        <v>-2.178859926100896E-2</v>
      </c>
      <c r="O109" s="77">
        <f>'Segment Data'!O53</f>
        <v>69299829.074135765</v>
      </c>
      <c r="P109" s="76">
        <f>'Segment Data'!P53</f>
        <v>2168292.8866038024</v>
      </c>
      <c r="Q109" s="78">
        <f>'Segment Data'!Q53</f>
        <v>3.2299169805181813E-2</v>
      </c>
    </row>
    <row r="110" spans="2:17">
      <c r="B110" s="339"/>
      <c r="C110" s="151" t="s">
        <v>146</v>
      </c>
      <c r="D110" s="77">
        <f>'Segment Data'!D54</f>
        <v>1063057845.950036</v>
      </c>
      <c r="E110" s="76">
        <f>'Segment Data'!E54</f>
        <v>120695371.36529994</v>
      </c>
      <c r="F110" s="78">
        <f>'Segment Data'!F54</f>
        <v>0.12807743795028115</v>
      </c>
      <c r="G110" s="95">
        <f>'Segment Data'!G54</f>
        <v>47.660957199871369</v>
      </c>
      <c r="H110" s="81">
        <f>'Segment Data'!H54</f>
        <v>3.0713763883974963</v>
      </c>
      <c r="I110" s="178">
        <f>'Segment Data'!I54</f>
        <v>3.3139780937414716</v>
      </c>
      <c r="J110" s="179">
        <f>'Segment Data'!J54</f>
        <v>-7.1153363937712655E-3</v>
      </c>
      <c r="K110" s="78">
        <f>'Segment Data'!K54</f>
        <v>-2.1424679984030177E-3</v>
      </c>
      <c r="L110" s="79">
        <f>'Segment Data'!L54</f>
        <v>3522950413.8584156</v>
      </c>
      <c r="M110" s="80">
        <f>'Segment Data'!M54</f>
        <v>393276590.70905876</v>
      </c>
      <c r="N110" s="78">
        <f>'Segment Data'!N54</f>
        <v>0.12566056813975227</v>
      </c>
      <c r="O110" s="77">
        <f>'Segment Data'!O54</f>
        <v>1335554130.4455876</v>
      </c>
      <c r="P110" s="76">
        <f>'Segment Data'!P54</f>
        <v>100868422.77144432</v>
      </c>
      <c r="Q110" s="78">
        <f>'Segment Data'!Q54</f>
        <v>8.1695626785424316E-2</v>
      </c>
    </row>
    <row r="111" spans="2:17">
      <c r="B111" s="339"/>
      <c r="C111" s="151" t="s">
        <v>148</v>
      </c>
      <c r="D111" s="77">
        <f>'Segment Data'!D55</f>
        <v>49069742.029656269</v>
      </c>
      <c r="E111" s="76">
        <f>'Segment Data'!E55</f>
        <v>10083438.315760419</v>
      </c>
      <c r="F111" s="78">
        <f>'Segment Data'!F55</f>
        <v>0.25864053155073508</v>
      </c>
      <c r="G111" s="95">
        <f>'Segment Data'!G55</f>
        <v>2.1999845855933757</v>
      </c>
      <c r="H111" s="81">
        <f>'Segment Data'!H55</f>
        <v>0.35527728147723581</v>
      </c>
      <c r="I111" s="178">
        <f>'Segment Data'!I55</f>
        <v>4.7972108553218087</v>
      </c>
      <c r="J111" s="179">
        <f>'Segment Data'!J55</f>
        <v>6.7973665621551049E-2</v>
      </c>
      <c r="K111" s="78">
        <f>'Segment Data'!K55</f>
        <v>1.4373071786204757E-2</v>
      </c>
      <c r="L111" s="79">
        <f>'Segment Data'!L55</f>
        <v>235397899.13250786</v>
      </c>
      <c r="M111" s="80">
        <f>'Segment Data'!M55</f>
        <v>51022421.71980235</v>
      </c>
      <c r="N111" s="78">
        <f>'Segment Data'!N55</f>
        <v>0.27673106226374083</v>
      </c>
      <c r="O111" s="77">
        <f>'Segment Data'!O55</f>
        <v>106182550.58699384</v>
      </c>
      <c r="P111" s="76">
        <f>'Segment Data'!P55</f>
        <v>18052811.174352571</v>
      </c>
      <c r="Q111" s="78">
        <f>'Segment Data'!Q55</f>
        <v>0.20484357828207861</v>
      </c>
    </row>
    <row r="112" spans="2:17" ht="15" thickBot="1">
      <c r="B112" s="340"/>
      <c r="C112" s="151" t="s">
        <v>147</v>
      </c>
      <c r="D112" s="144">
        <f>'Segment Data'!D56</f>
        <v>1036563325.4003373</v>
      </c>
      <c r="E112" s="138">
        <f>'Segment Data'!E56</f>
        <v>-11401448.736026525</v>
      </c>
      <c r="F112" s="140">
        <f>'Segment Data'!F56</f>
        <v>-1.0879610667660609E-2</v>
      </c>
      <c r="G112" s="141">
        <f>'Segment Data'!G56</f>
        <v>46.473106308444287</v>
      </c>
      <c r="H112" s="142">
        <f>'Segment Data'!H56</f>
        <v>-3.1132378469962987</v>
      </c>
      <c r="I112" s="180">
        <f>'Segment Data'!I56</f>
        <v>2.6319857464317344</v>
      </c>
      <c r="J112" s="181">
        <f>'Segment Data'!J56</f>
        <v>2.5714640030375158E-2</v>
      </c>
      <c r="K112" s="140">
        <f>'Segment Data'!K56</f>
        <v>9.8664486465803482E-3</v>
      </c>
      <c r="L112" s="143">
        <f>'Segment Data'!L56</f>
        <v>2728219897.7275677</v>
      </c>
      <c r="M112" s="139">
        <f>'Segment Data'!M56</f>
        <v>-3060413.630464077</v>
      </c>
      <c r="N112" s="140">
        <f>'Segment Data'!N56</f>
        <v>-1.1205051410275774E-3</v>
      </c>
      <c r="O112" s="144">
        <f>'Segment Data'!O56</f>
        <v>1278600620.2972102</v>
      </c>
      <c r="P112" s="138">
        <f>'Segment Data'!P56</f>
        <v>10705300.894105911</v>
      </c>
      <c r="Q112" s="140">
        <f>'Segment Data'!Q56</f>
        <v>8.4433633678415339E-3</v>
      </c>
    </row>
    <row r="113" spans="2:17">
      <c r="B113" s="344" t="s">
        <v>61</v>
      </c>
      <c r="C113" s="150" t="s">
        <v>74</v>
      </c>
      <c r="D113" s="116">
        <f>'Type Data'!D35</f>
        <v>1862776134.5874624</v>
      </c>
      <c r="E113" s="110">
        <f>'Type Data'!E35</f>
        <v>108679424.10742021</v>
      </c>
      <c r="F113" s="112">
        <f>'Type Data'!F35</f>
        <v>6.1957486983530111E-2</v>
      </c>
      <c r="G113" s="113">
        <f>'Type Data'!G35</f>
        <v>83.515392846917266</v>
      </c>
      <c r="H113" s="114">
        <f>'Type Data'!H35</f>
        <v>0.51714203312452867</v>
      </c>
      <c r="I113" s="182">
        <f>'Type Data'!I35</f>
        <v>3.0621538804206474</v>
      </c>
      <c r="J113" s="183">
        <f>'Type Data'!J35</f>
        <v>3.354205016485956E-2</v>
      </c>
      <c r="K113" s="112">
        <f>'Type Data'!K35</f>
        <v>1.107505749986676E-2</v>
      </c>
      <c r="L113" s="115">
        <f>'Type Data'!L35</f>
        <v>5704107168.8819723</v>
      </c>
      <c r="M113" s="111">
        <f>'Type Data'!M35</f>
        <v>391629120.10935497</v>
      </c>
      <c r="N113" s="112">
        <f>'Type Data'!N35</f>
        <v>7.3718727214286767E-2</v>
      </c>
      <c r="O113" s="116">
        <f>'Type Data'!O35</f>
        <v>2393539155.8125248</v>
      </c>
      <c r="P113" s="110">
        <f>'Type Data'!P35</f>
        <v>127253157.70190763</v>
      </c>
      <c r="Q113" s="112">
        <f>'Type Data'!Q35</f>
        <v>5.6150529018842939E-2</v>
      </c>
    </row>
    <row r="114" spans="2:17">
      <c r="B114" s="342"/>
      <c r="C114" s="151" t="s">
        <v>75</v>
      </c>
      <c r="D114" s="77">
        <f>'Type Data'!D36</f>
        <v>228845935.72472438</v>
      </c>
      <c r="E114" s="76">
        <f>'Type Data'!E36</f>
        <v>11267843.239585876</v>
      </c>
      <c r="F114" s="78">
        <f>'Type Data'!F36</f>
        <v>5.1787581694859822E-2</v>
      </c>
      <c r="G114" s="95">
        <f>'Type Data'!G36</f>
        <v>10.26004030683128</v>
      </c>
      <c r="H114" s="81">
        <f>'Type Data'!H36</f>
        <v>-3.5059720308064257E-2</v>
      </c>
      <c r="I114" s="178">
        <f>'Type Data'!I36</f>
        <v>3.1354275840741552</v>
      </c>
      <c r="J114" s="179">
        <f>'Type Data'!J36</f>
        <v>6.4760692112782792E-2</v>
      </c>
      <c r="K114" s="78">
        <f>'Type Data'!K36</f>
        <v>2.1090106609192388E-2</v>
      </c>
      <c r="L114" s="79">
        <f>'Type Data'!L36</f>
        <v>717529859.37456203</v>
      </c>
      <c r="M114" s="80">
        <f>'Type Data'!M36</f>
        <v>49420014.364337683</v>
      </c>
      <c r="N114" s="78">
        <f>'Type Data'!N36</f>
        <v>7.3969893923029065E-2</v>
      </c>
      <c r="O114" s="77">
        <f>'Type Data'!O36</f>
        <v>227726411.27961215</v>
      </c>
      <c r="P114" s="76">
        <f>'Type Data'!P36</f>
        <v>20316527.198567629</v>
      </c>
      <c r="Q114" s="78">
        <f>'Type Data'!Q36</f>
        <v>9.7953515034167965E-2</v>
      </c>
    </row>
    <row r="115" spans="2:17">
      <c r="B115" s="342"/>
      <c r="C115" s="151" t="s">
        <v>76</v>
      </c>
      <c r="D115" s="77">
        <f>'Type Data'!D37</f>
        <v>130674500.62699369</v>
      </c>
      <c r="E115" s="76">
        <f>'Type Data'!E37</f>
        <v>-2170283.3688886762</v>
      </c>
      <c r="F115" s="78">
        <f>'Type Data'!F37</f>
        <v>-1.6336985944107117E-2</v>
      </c>
      <c r="G115" s="95">
        <f>'Type Data'!G37</f>
        <v>5.8586386481459956</v>
      </c>
      <c r="H115" s="81">
        <f>'Type Data'!H37</f>
        <v>-0.4271520015479533</v>
      </c>
      <c r="I115" s="178">
        <f>'Type Data'!I37</f>
        <v>3.2915121106325906</v>
      </c>
      <c r="J115" s="179">
        <f>'Type Data'!J37</f>
        <v>1.0836411320582773E-2</v>
      </c>
      <c r="K115" s="78">
        <f>'Type Data'!K37</f>
        <v>3.3031034804370581E-3</v>
      </c>
      <c r="L115" s="79">
        <f>'Type Data'!L37</f>
        <v>430116701.3646158</v>
      </c>
      <c r="M115" s="80">
        <f>'Type Data'!M37</f>
        <v>-5703953.2710282207</v>
      </c>
      <c r="N115" s="78">
        <f>'Type Data'!N37</f>
        <v>-1.3087845218801884E-2</v>
      </c>
      <c r="O115" s="77">
        <f>'Type Data'!O37</f>
        <v>239331700.63933355</v>
      </c>
      <c r="P115" s="76">
        <f>'Type Data'!P37</f>
        <v>-16033136.000689119</v>
      </c>
      <c r="Q115" s="78">
        <f>'Type Data'!Q37</f>
        <v>-6.2785214329607847E-2</v>
      </c>
    </row>
    <row r="116" spans="2:17" ht="15" thickBot="1">
      <c r="B116" s="345"/>
      <c r="C116" s="152" t="s">
        <v>77</v>
      </c>
      <c r="D116" s="144">
        <f>'Type Data'!D38</f>
        <v>7269068.9202660583</v>
      </c>
      <c r="E116" s="138">
        <f>'Type Data'!E38</f>
        <v>-624843.42279751971</v>
      </c>
      <c r="F116" s="140">
        <f>'Type Data'!F38</f>
        <v>-7.915510023956282E-2</v>
      </c>
      <c r="G116" s="141">
        <f>'Type Data'!G38</f>
        <v>0.32590021701227273</v>
      </c>
      <c r="H116" s="142">
        <f>'Type Data'!H38</f>
        <v>-4.7614488669138866E-2</v>
      </c>
      <c r="I116" s="180">
        <f>'Type Data'!I38</f>
        <v>3.0987577221409173</v>
      </c>
      <c r="J116" s="181">
        <f>'Type Data'!J38</f>
        <v>2.5418869166440317E-2</v>
      </c>
      <c r="K116" s="140">
        <f>'Type Data'!K38</f>
        <v>8.2707668703173136E-3</v>
      </c>
      <c r="L116" s="143">
        <f>'Type Data'!L38</f>
        <v>22525083.449448988</v>
      </c>
      <c r="M116" s="139">
        <f>'Type Data'!M38</f>
        <v>-1735584.0564630963</v>
      </c>
      <c r="N116" s="140">
        <f>'Type Data'!N38</f>
        <v>-7.1539006749923584E-2</v>
      </c>
      <c r="O116" s="144">
        <f>'Type Data'!O38</f>
        <v>29076275.681064233</v>
      </c>
      <c r="P116" s="138">
        <f>'Type Data'!P38</f>
        <v>-2499373.6911900789</v>
      </c>
      <c r="Q116" s="140">
        <f>'Type Data'!Q38</f>
        <v>-7.915510023956282E-2</v>
      </c>
    </row>
    <row r="117" spans="2:17" ht="15" thickBot="1">
      <c r="B117" s="94" t="s">
        <v>78</v>
      </c>
      <c r="C117" s="153" t="s">
        <v>79</v>
      </c>
      <c r="D117" s="137">
        <f>Granola!D11</f>
        <v>851467.54752455745</v>
      </c>
      <c r="E117" s="131">
        <f>Granola!E11</f>
        <v>-685649.57973771263</v>
      </c>
      <c r="F117" s="133">
        <f>Granola!F11</f>
        <v>-0.44606202583853188</v>
      </c>
      <c r="G117" s="134">
        <f>Granola!G11</f>
        <v>3.817455324209585E-2</v>
      </c>
      <c r="H117" s="135">
        <f>Granola!H11</f>
        <v>-3.4556917090447135E-2</v>
      </c>
      <c r="I117" s="184">
        <f>Granola!I11</f>
        <v>3.7707736905461378</v>
      </c>
      <c r="J117" s="185">
        <f>Granola!J11</f>
        <v>0.40486465643051206</v>
      </c>
      <c r="K117" s="133">
        <f>Granola!K11</f>
        <v>0.12028389725537786</v>
      </c>
      <c r="L117" s="136">
        <f>Granola!L11</f>
        <v>3210691.4265594445</v>
      </c>
      <c r="M117" s="132">
        <f>Granola!M11</f>
        <v>-1963104.998586488</v>
      </c>
      <c r="N117" s="133">
        <f>Granola!N11</f>
        <v>-0.37943220746864165</v>
      </c>
      <c r="O117" s="137">
        <f>Granola!O11</f>
        <v>1397249.6257249366</v>
      </c>
      <c r="P117" s="131">
        <f>Granola!P11</f>
        <v>-435832.8161180641</v>
      </c>
      <c r="Q117" s="133">
        <f>Granola!Q11</f>
        <v>-0.23775952797838876</v>
      </c>
    </row>
    <row r="118" spans="2:17">
      <c r="B118" s="341" t="s">
        <v>80</v>
      </c>
      <c r="C118" s="154" t="s">
        <v>14</v>
      </c>
      <c r="D118" s="125">
        <f>'NB vs PL'!D19</f>
        <v>1866298700.9353936</v>
      </c>
      <c r="E118" s="117">
        <f>'NB vs PL'!E19</f>
        <v>86379215.939289331</v>
      </c>
      <c r="F118" s="121">
        <f>'NB vs PL'!F19</f>
        <v>4.8529844561749032E-2</v>
      </c>
      <c r="G118" s="122">
        <f>'NB vs PL'!G19</f>
        <v>83.673322995857035</v>
      </c>
      <c r="H118" s="123">
        <f>'NB vs PL'!H19</f>
        <v>-0.5467789867948909</v>
      </c>
      <c r="I118" s="186">
        <f>'NB vs PL'!I19</f>
        <v>3.3136984313757503</v>
      </c>
      <c r="J118" s="187">
        <f>'NB vs PL'!J19</f>
        <v>4.4402399820707483E-2</v>
      </c>
      <c r="K118" s="121">
        <f>'NB vs PL'!K19</f>
        <v>1.3581639408648918E-2</v>
      </c>
      <c r="L118" s="124">
        <f>'NB vs PL'!L19</f>
        <v>6184351077.7682142</v>
      </c>
      <c r="M118" s="118">
        <f>'NB vs PL'!M19</f>
        <v>365267368.98295498</v>
      </c>
      <c r="N118" s="121">
        <f>'NB vs PL'!N19</f>
        <v>6.2770598819793397E-2</v>
      </c>
      <c r="O118" s="125">
        <f>'NB vs PL'!O19</f>
        <v>2498913873.9196806</v>
      </c>
      <c r="P118" s="117">
        <f>'NB vs PL'!P19</f>
        <v>118473538.18929958</v>
      </c>
      <c r="Q118" s="121">
        <f>'NB vs PL'!Q19</f>
        <v>4.9769589437304182E-2</v>
      </c>
    </row>
    <row r="119" spans="2:17" ht="15" thickBot="1">
      <c r="B119" s="343"/>
      <c r="C119" s="155" t="s">
        <v>13</v>
      </c>
      <c r="D119" s="130">
        <f>'NB vs PL'!D20</f>
        <v>364159746.40968472</v>
      </c>
      <c r="E119" s="119">
        <f>'NB vs PL'!E20</f>
        <v>30665161.493179798</v>
      </c>
      <c r="F119" s="126">
        <f>'NB vs PL'!F20</f>
        <v>9.1951002745238736E-2</v>
      </c>
      <c r="G119" s="127">
        <f>'NB vs PL'!G20</f>
        <v>16.326677004144656</v>
      </c>
      <c r="H119" s="128">
        <f>'NB vs PL'!H20</f>
        <v>0.54677898679602599</v>
      </c>
      <c r="I119" s="188">
        <f>'NB vs PL'!I20</f>
        <v>1.9041118815346407</v>
      </c>
      <c r="J119" s="189">
        <f>'NB vs PL'!J20</f>
        <v>3.0342241547143933E-2</v>
      </c>
      <c r="K119" s="126">
        <f>'NB vs PL'!K20</f>
        <v>1.6193154643783427E-2</v>
      </c>
      <c r="L119" s="129">
        <f>'NB vs PL'!L20</f>
        <v>693400899.91532242</v>
      </c>
      <c r="M119" s="120">
        <f>'NB vs PL'!M20</f>
        <v>68508871.598543286</v>
      </c>
      <c r="N119" s="126">
        <f>'NB vs PL'!N20</f>
        <v>0.10963313419612675</v>
      </c>
      <c r="O119" s="130">
        <f>'NB vs PL'!O20</f>
        <v>391977333.10970467</v>
      </c>
      <c r="P119" s="119">
        <f>'NB vs PL'!P20</f>
        <v>10693977.006293178</v>
      </c>
      <c r="Q119" s="126">
        <f>'NB vs PL'!Q20</f>
        <v>2.8047321854229489E-2</v>
      </c>
    </row>
    <row r="120" spans="2:17">
      <c r="B120" s="344" t="s">
        <v>62</v>
      </c>
      <c r="C120" s="150" t="s">
        <v>70</v>
      </c>
      <c r="D120" s="116">
        <f>Package!D35</f>
        <v>1147719748.8188963</v>
      </c>
      <c r="E120" s="110">
        <f>Package!E35</f>
        <v>29472148.353096724</v>
      </c>
      <c r="F120" s="112">
        <f>Package!F35</f>
        <v>2.6355655349334324E-2</v>
      </c>
      <c r="G120" s="113">
        <f>Package!G35</f>
        <v>51.456674756037245</v>
      </c>
      <c r="H120" s="114">
        <f>Package!H35</f>
        <v>-1.455228140116283</v>
      </c>
      <c r="I120" s="182">
        <f>Package!I35</f>
        <v>3.3189865584610909</v>
      </c>
      <c r="J120" s="183">
        <f>Package!J35</f>
        <v>5.5278461144666391E-2</v>
      </c>
      <c r="K120" s="112">
        <f>Package!K35</f>
        <v>1.6937317767516943E-2</v>
      </c>
      <c r="L120" s="115">
        <f>Package!L35</f>
        <v>3809266419.2102566</v>
      </c>
      <c r="M120" s="111">
        <f>Package!M35</f>
        <v>159632670.76536465</v>
      </c>
      <c r="N120" s="112">
        <f>Package!N35</f>
        <v>4.3739367226474188E-2</v>
      </c>
      <c r="O120" s="116">
        <f>Package!O35</f>
        <v>2139749953.1645224</v>
      </c>
      <c r="P120" s="110">
        <f>Package!P35</f>
        <v>66709677.16297555</v>
      </c>
      <c r="Q120" s="112">
        <f>Package!Q35</f>
        <v>3.217963391027033E-2</v>
      </c>
    </row>
    <row r="121" spans="2:17">
      <c r="B121" s="342"/>
      <c r="C121" s="151" t="s">
        <v>71</v>
      </c>
      <c r="D121" s="77">
        <f>Package!D36</f>
        <v>742950514.92838931</v>
      </c>
      <c r="E121" s="76">
        <f>Package!E36</f>
        <v>77866479.358252645</v>
      </c>
      <c r="F121" s="78">
        <f>Package!F36</f>
        <v>0.1170776551439885</v>
      </c>
      <c r="G121" s="95">
        <f>Package!G36</f>
        <v>33.309318800031349</v>
      </c>
      <c r="H121" s="81">
        <f>Package!H36</f>
        <v>1.8396676304599211</v>
      </c>
      <c r="I121" s="178">
        <f>Package!I36</f>
        <v>2.5732318999093775</v>
      </c>
      <c r="J121" s="179">
        <f>Package!J36</f>
        <v>4.2135942725364028E-2</v>
      </c>
      <c r="K121" s="78">
        <f>Package!K36</f>
        <v>1.6647311456434322E-2</v>
      </c>
      <c r="L121" s="79">
        <f>Package!L36</f>
        <v>1911783965.0678296</v>
      </c>
      <c r="M121" s="80">
        <f>Package!M36</f>
        <v>228392451.44862819</v>
      </c>
      <c r="N121" s="78">
        <f>Package!N36</f>
        <v>0.13567399479019393</v>
      </c>
      <c r="O121" s="77">
        <f>Package!O36</f>
        <v>387927989.69051081</v>
      </c>
      <c r="P121" s="76">
        <f>Package!P36</f>
        <v>40164503.073780477</v>
      </c>
      <c r="Q121" s="78">
        <f>Package!Q36</f>
        <v>0.11549373243443962</v>
      </c>
    </row>
    <row r="122" spans="2:17" ht="15" customHeight="1">
      <c r="B122" s="342"/>
      <c r="C122" s="151" t="s">
        <v>72</v>
      </c>
      <c r="D122" s="77">
        <f>Package!D37</f>
        <v>67469376.51371254</v>
      </c>
      <c r="E122" s="76">
        <f>Package!E37</f>
        <v>-945602.95441526175</v>
      </c>
      <c r="F122" s="78">
        <f>Package!F37</f>
        <v>-1.382157769784592E-2</v>
      </c>
      <c r="G122" s="95">
        <f>Package!G37</f>
        <v>3.0249107125946533</v>
      </c>
      <c r="H122" s="81">
        <f>Package!H37</f>
        <v>-0.21226748367604698</v>
      </c>
      <c r="I122" s="178">
        <f>Package!I37</f>
        <v>2.7848702600160329</v>
      </c>
      <c r="J122" s="179">
        <f>Package!J37</f>
        <v>-1.9276307489642264E-2</v>
      </c>
      <c r="K122" s="78">
        <f>Package!K37</f>
        <v>-6.8742153898142316E-3</v>
      </c>
      <c r="L122" s="79">
        <f>Package!L37</f>
        <v>187893460.11486226</v>
      </c>
      <c r="M122" s="80">
        <f>Package!M37</f>
        <v>-3952169.7266595662</v>
      </c>
      <c r="N122" s="78">
        <f>Package!N37</f>
        <v>-2.0600780585538176E-2</v>
      </c>
      <c r="O122" s="77">
        <f>Package!O37</f>
        <v>50053764.865741111</v>
      </c>
      <c r="P122" s="76">
        <f>Package!P37</f>
        <v>510030.05768347532</v>
      </c>
      <c r="Q122" s="78">
        <f>Package!Q37</f>
        <v>1.0294541977092241E-2</v>
      </c>
    </row>
    <row r="123" spans="2:17" ht="15" thickBot="1">
      <c r="B123" s="345"/>
      <c r="C123" s="152" t="s">
        <v>73</v>
      </c>
      <c r="D123" s="144">
        <f>Package!D38</f>
        <v>229392772.13222775</v>
      </c>
      <c r="E123" s="138">
        <f>Package!E38</f>
        <v>11651846.007774711</v>
      </c>
      <c r="F123" s="140">
        <f>Package!F38</f>
        <v>5.3512429726302012E-2</v>
      </c>
      <c r="G123" s="141">
        <f>Package!G38</f>
        <v>10.284557078625626</v>
      </c>
      <c r="H123" s="142">
        <f>Package!H38</f>
        <v>-1.8247715962402822E-2</v>
      </c>
      <c r="I123" s="180">
        <f>Package!I38</f>
        <v>3.1303199242746369</v>
      </c>
      <c r="J123" s="181">
        <f>Package!J38</f>
        <v>6.0870997014301764E-2</v>
      </c>
      <c r="K123" s="140">
        <f>Package!K38</f>
        <v>1.9831246082544444E-2</v>
      </c>
      <c r="L123" s="143">
        <f>Package!L38</f>
        <v>718072765.09010422</v>
      </c>
      <c r="M123" s="139">
        <f>Package!M38</f>
        <v>49728112.976729989</v>
      </c>
      <c r="N123" s="140">
        <f>Package!N38</f>
        <v>7.4404893971223685E-2</v>
      </c>
      <c r="O123" s="144">
        <f>Package!O38</f>
        <v>227884827.27262822</v>
      </c>
      <c r="P123" s="138">
        <f>Package!P38</f>
        <v>20410151.446800262</v>
      </c>
      <c r="Q123" s="140">
        <f>Package!Q38</f>
        <v>9.8374181646796705E-2</v>
      </c>
    </row>
    <row r="124" spans="2:17">
      <c r="B124" s="341" t="s">
        <v>81</v>
      </c>
      <c r="C124" s="156" t="s">
        <v>82</v>
      </c>
      <c r="D124" s="116">
        <f>Flavor!D107</f>
        <v>225762718.3915568</v>
      </c>
      <c r="E124" s="110">
        <f>Flavor!E107</f>
        <v>6047535.815905869</v>
      </c>
      <c r="F124" s="112">
        <f>Flavor!F107</f>
        <v>2.7524432972781114E-2</v>
      </c>
      <c r="G124" s="113">
        <f>Flavor!G107</f>
        <v>10.121807857944479</v>
      </c>
      <c r="H124" s="114">
        <f>Flavor!H107</f>
        <v>-0.27441244282874067</v>
      </c>
      <c r="I124" s="182">
        <f>Flavor!I107</f>
        <v>3.0807186635265906</v>
      </c>
      <c r="J124" s="183">
        <f>Flavor!J107</f>
        <v>7.3013925832259297E-3</v>
      </c>
      <c r="K124" s="112">
        <f>Flavor!K107</f>
        <v>2.3756593848334876E-3</v>
      </c>
      <c r="L124" s="115">
        <f>Flavor!L107</f>
        <v>695511420.07736695</v>
      </c>
      <c r="M124" s="111">
        <f>Flavor!M107</f>
        <v>20234983.260886788</v>
      </c>
      <c r="N124" s="112">
        <f>Flavor!N107</f>
        <v>2.996548103511873E-2</v>
      </c>
      <c r="O124" s="116">
        <f>Flavor!O107</f>
        <v>309993642.41607577</v>
      </c>
      <c r="P124" s="110">
        <f>Flavor!P107</f>
        <v>-3521967.6070824862</v>
      </c>
      <c r="Q124" s="112">
        <f>Flavor!Q107</f>
        <v>-1.1233787073065776E-2</v>
      </c>
    </row>
    <row r="125" spans="2:17">
      <c r="B125" s="342"/>
      <c r="C125" s="151" t="s">
        <v>83</v>
      </c>
      <c r="D125" s="77">
        <f>Flavor!D108</f>
        <v>284903548.09325129</v>
      </c>
      <c r="E125" s="76">
        <f>Flavor!E108</f>
        <v>-5263148.9977534413</v>
      </c>
      <c r="F125" s="78">
        <f>Flavor!F108</f>
        <v>-1.8138363397722256E-2</v>
      </c>
      <c r="G125" s="95">
        <f>Flavor!G108</f>
        <v>12.773317899393177</v>
      </c>
      <c r="H125" s="81">
        <f>Flavor!H108</f>
        <v>-0.95644292797771868</v>
      </c>
      <c r="I125" s="178">
        <f>Flavor!I108</f>
        <v>2.8791167328735483</v>
      </c>
      <c r="J125" s="179">
        <f>Flavor!J108</f>
        <v>6.450128816721401E-2</v>
      </c>
      <c r="K125" s="78">
        <f>Flavor!K108</f>
        <v>2.2916554475861557E-2</v>
      </c>
      <c r="L125" s="79">
        <f>Flavor!L108</f>
        <v>820270572.57032347</v>
      </c>
      <c r="M125" s="80">
        <f>Flavor!M108</f>
        <v>3562905.3985569477</v>
      </c>
      <c r="N125" s="78">
        <f>Flavor!N108</f>
        <v>4.3625222852323392E-3</v>
      </c>
      <c r="O125" s="77">
        <f>Flavor!O108</f>
        <v>299540273.28687143</v>
      </c>
      <c r="P125" s="76">
        <f>Flavor!P108</f>
        <v>8357682.7814322114</v>
      </c>
      <c r="Q125" s="78">
        <f>Flavor!Q108</f>
        <v>2.8702549719489812E-2</v>
      </c>
    </row>
    <row r="126" spans="2:17">
      <c r="B126" s="342"/>
      <c r="C126" s="151" t="s">
        <v>84</v>
      </c>
      <c r="D126" s="77">
        <f>Flavor!D109</f>
        <v>410950469.09592509</v>
      </c>
      <c r="E126" s="76">
        <f>Flavor!E109</f>
        <v>35394567.073386967</v>
      </c>
      <c r="F126" s="78">
        <f>Flavor!F109</f>
        <v>9.4245801710933691E-2</v>
      </c>
      <c r="G126" s="95">
        <f>Flavor!G109</f>
        <v>18.424484418666822</v>
      </c>
      <c r="H126" s="81">
        <f>Flavor!H109</f>
        <v>0.65437929023499919</v>
      </c>
      <c r="I126" s="178">
        <f>Flavor!I109</f>
        <v>3.0507101507854633</v>
      </c>
      <c r="J126" s="179">
        <f>Flavor!J109</f>
        <v>5.2590132015439828E-2</v>
      </c>
      <c r="K126" s="78">
        <f>Flavor!K109</f>
        <v>1.754103627813235E-2</v>
      </c>
      <c r="L126" s="79">
        <f>Flavor!L109</f>
        <v>1253690767.5409865</v>
      </c>
      <c r="M126" s="80">
        <f>Flavor!M109</f>
        <v>127729099.51998138</v>
      </c>
      <c r="N126" s="78">
        <f>Flavor!N109</f>
        <v>0.11344000701593916</v>
      </c>
      <c r="O126" s="77">
        <f>Flavor!O109</f>
        <v>393567226.27031499</v>
      </c>
      <c r="P126" s="76">
        <f>Flavor!P109</f>
        <v>26420005.762769699</v>
      </c>
      <c r="Q126" s="78">
        <f>Flavor!Q109</f>
        <v>7.196024996797365E-2</v>
      </c>
    </row>
    <row r="127" spans="2:17">
      <c r="B127" s="342"/>
      <c r="C127" s="151" t="s">
        <v>85</v>
      </c>
      <c r="D127" s="77">
        <f>Flavor!D110</f>
        <v>52600966.590842359</v>
      </c>
      <c r="E127" s="76">
        <f>Flavor!E110</f>
        <v>5474869.1450112239</v>
      </c>
      <c r="F127" s="78">
        <f>Flavor!F110</f>
        <v>0.11617488911116151</v>
      </c>
      <c r="G127" s="95">
        <f>Flavor!G110</f>
        <v>2.3583029154142876</v>
      </c>
      <c r="H127" s="81">
        <f>Flavor!H110</f>
        <v>0.12844658405277176</v>
      </c>
      <c r="I127" s="178">
        <f>Flavor!I110</f>
        <v>3.4858751352498452</v>
      </c>
      <c r="J127" s="179">
        <f>Flavor!J110</f>
        <v>-3.8887312134292529E-2</v>
      </c>
      <c r="K127" s="78">
        <f>Flavor!K110</f>
        <v>-1.103260509460781E-2</v>
      </c>
      <c r="L127" s="79">
        <f>Flavor!L110</f>
        <v>183360401.52912518</v>
      </c>
      <c r="M127" s="80">
        <f>Flavor!M110</f>
        <v>17252102.960294068</v>
      </c>
      <c r="N127" s="78">
        <f>Flavor!N110</f>
        <v>0.10386057234308031</v>
      </c>
      <c r="O127" s="77">
        <f>Flavor!O110</f>
        <v>73346760.942680016</v>
      </c>
      <c r="P127" s="76">
        <f>Flavor!P110</f>
        <v>6507036.0570052862</v>
      </c>
      <c r="Q127" s="78">
        <f>Flavor!Q110</f>
        <v>9.7352825256764211E-2</v>
      </c>
    </row>
    <row r="128" spans="2:17">
      <c r="B128" s="342"/>
      <c r="C128" s="151" t="s">
        <v>86</v>
      </c>
      <c r="D128" s="77">
        <f>Flavor!D111</f>
        <v>415851430.40288007</v>
      </c>
      <c r="E128" s="76">
        <f>Flavor!E111</f>
        <v>47602714.78524828</v>
      </c>
      <c r="F128" s="78">
        <f>Flavor!F111</f>
        <v>0.12926783656368862</v>
      </c>
      <c r="G128" s="95">
        <f>Flavor!G111</f>
        <v>18.64421329605473</v>
      </c>
      <c r="H128" s="81">
        <f>Flavor!H111</f>
        <v>1.2198608768971759</v>
      </c>
      <c r="I128" s="178">
        <f>Flavor!I111</f>
        <v>2.8224291864092046</v>
      </c>
      <c r="J128" s="179">
        <f>Flavor!J111</f>
        <v>2.7021405410021071E-2</v>
      </c>
      <c r="K128" s="78">
        <f>Flavor!K111</f>
        <v>9.6663555112387247E-3</v>
      </c>
      <c r="L128" s="79">
        <f>Flavor!L111</f>
        <v>1173711214.3791049</v>
      </c>
      <c r="M128" s="80">
        <f>Flavor!M111</f>
        <v>144305889.39862144</v>
      </c>
      <c r="N128" s="78">
        <f>Flavor!N111</f>
        <v>0.14018374093932082</v>
      </c>
      <c r="O128" s="77">
        <f>Flavor!O111</f>
        <v>297106193.44599992</v>
      </c>
      <c r="P128" s="76">
        <f>Flavor!P111</f>
        <v>30956255.448683083</v>
      </c>
      <c r="Q128" s="78">
        <f>Flavor!Q111</f>
        <v>0.11631133819386862</v>
      </c>
    </row>
    <row r="129" spans="2:17">
      <c r="B129" s="342"/>
      <c r="C129" s="151" t="s">
        <v>87</v>
      </c>
      <c r="D129" s="77">
        <f>Flavor!D112</f>
        <v>100002809.80563931</v>
      </c>
      <c r="E129" s="76">
        <f>Flavor!E112</f>
        <v>-599269.34139792621</v>
      </c>
      <c r="F129" s="78">
        <f>Flavor!F112</f>
        <v>-5.9568285912068534E-3</v>
      </c>
      <c r="G129" s="95">
        <f>Flavor!G112</f>
        <v>4.4835092052342258</v>
      </c>
      <c r="H129" s="81">
        <f>Flavor!H112</f>
        <v>-0.27665968827549481</v>
      </c>
      <c r="I129" s="178">
        <f>Flavor!I112</f>
        <v>3.0128845409336575</v>
      </c>
      <c r="J129" s="179">
        <f>Flavor!J112</f>
        <v>5.0458031924376812E-2</v>
      </c>
      <c r="K129" s="78">
        <f>Flavor!K112</f>
        <v>1.7032669593971261E-2</v>
      </c>
      <c r="L129" s="79">
        <f>Flavor!L112</f>
        <v>301296919.71333945</v>
      </c>
      <c r="M129" s="80">
        <f>Flavor!M112</f>
        <v>3270653.5867065787</v>
      </c>
      <c r="N129" s="78">
        <f>Flavor!N112</f>
        <v>1.0974380309542453E-2</v>
      </c>
      <c r="O129" s="77">
        <f>Flavor!O112</f>
        <v>198603004.13722381</v>
      </c>
      <c r="P129" s="76">
        <f>Flavor!P112</f>
        <v>3605036.9247665405</v>
      </c>
      <c r="Q129" s="78">
        <f>Flavor!Q112</f>
        <v>1.848756156949433E-2</v>
      </c>
    </row>
    <row r="130" spans="2:17">
      <c r="B130" s="342"/>
      <c r="C130" s="151" t="s">
        <v>88</v>
      </c>
      <c r="D130" s="77">
        <f>Flavor!D113</f>
        <v>10154327.219615681</v>
      </c>
      <c r="E130" s="76">
        <f>Flavor!E113</f>
        <v>262582.59849635698</v>
      </c>
      <c r="F130" s="78">
        <f>Flavor!F113</f>
        <v>2.6545630579233839E-2</v>
      </c>
      <c r="G130" s="95">
        <f>Flavor!G113</f>
        <v>0.45525740377286911</v>
      </c>
      <c r="H130" s="81">
        <f>Flavor!H113</f>
        <v>-1.2788340879924309E-2</v>
      </c>
      <c r="I130" s="178">
        <f>Flavor!I113</f>
        <v>3.6654737350650253</v>
      </c>
      <c r="J130" s="179">
        <f>Flavor!J113</f>
        <v>0.21975174749321624</v>
      </c>
      <c r="K130" s="78">
        <f>Flavor!K113</f>
        <v>6.3775240221302557E-2</v>
      </c>
      <c r="L130" s="79">
        <f>Flavor!L113</f>
        <v>37220419.720757142</v>
      </c>
      <c r="M130" s="80">
        <f>Flavor!M113</f>
        <v>3136217.7843211144</v>
      </c>
      <c r="N130" s="78">
        <f>Flavor!N113</f>
        <v>9.2013824767552974E-2</v>
      </c>
      <c r="O130" s="77">
        <f>Flavor!O113</f>
        <v>18894596.985885557</v>
      </c>
      <c r="P130" s="76">
        <f>Flavor!P113</f>
        <v>1590448.9915793426</v>
      </c>
      <c r="Q130" s="78">
        <f>Flavor!Q113</f>
        <v>9.1911430259534688E-2</v>
      </c>
    </row>
    <row r="131" spans="2:17">
      <c r="B131" s="342"/>
      <c r="C131" s="151" t="s">
        <v>89</v>
      </c>
      <c r="D131" s="77">
        <f>Flavor!D114</f>
        <v>72261070.496027052</v>
      </c>
      <c r="E131" s="76">
        <f>Flavor!E114</f>
        <v>-3629928.9999987483</v>
      </c>
      <c r="F131" s="78">
        <f>Flavor!F114</f>
        <v>-4.7830823471877421E-2</v>
      </c>
      <c r="G131" s="95">
        <f>Flavor!G114</f>
        <v>3.2397407170727988</v>
      </c>
      <c r="H131" s="81">
        <f>Flavor!H114</f>
        <v>-0.35117885597444465</v>
      </c>
      <c r="I131" s="178">
        <f>Flavor!I114</f>
        <v>3.271415391624906</v>
      </c>
      <c r="J131" s="179">
        <f>Flavor!J114</f>
        <v>2.1159748036412296E-2</v>
      </c>
      <c r="K131" s="78">
        <f>Flavor!K114</f>
        <v>6.5101796156103453E-3</v>
      </c>
      <c r="L131" s="79">
        <f>Flavor!L114</f>
        <v>236395978.23599529</v>
      </c>
      <c r="M131" s="80">
        <f>Flavor!M114</f>
        <v>-10269171.173534095</v>
      </c>
      <c r="N131" s="78">
        <f>Flavor!N114</f>
        <v>-4.1632031108231486E-2</v>
      </c>
      <c r="O131" s="77">
        <f>Flavor!O114</f>
        <v>148989706.86136696</v>
      </c>
      <c r="P131" s="76">
        <f>Flavor!P114</f>
        <v>-8583606.9598852992</v>
      </c>
      <c r="Q131" s="78">
        <f>Flavor!Q114</f>
        <v>-5.4473735125113609E-2</v>
      </c>
    </row>
    <row r="132" spans="2:17">
      <c r="B132" s="342"/>
      <c r="C132" s="151" t="s">
        <v>90</v>
      </c>
      <c r="D132" s="77">
        <f>Flavor!D115</f>
        <v>26504519.005293608</v>
      </c>
      <c r="E132" s="76">
        <f>Flavor!E115</f>
        <v>-3284457.9451416619</v>
      </c>
      <c r="F132" s="78">
        <f>Flavor!F115</f>
        <v>-0.11025749392490199</v>
      </c>
      <c r="G132" s="95">
        <f>Flavor!G115</f>
        <v>1.18829916050857</v>
      </c>
      <c r="H132" s="81">
        <f>Flavor!H115</f>
        <v>-0.22122003284416625</v>
      </c>
      <c r="I132" s="178">
        <f>Flavor!I115</f>
        <v>2.5925564342139125</v>
      </c>
      <c r="J132" s="179">
        <f>Flavor!J115</f>
        <v>-8.0310478613053959E-2</v>
      </c>
      <c r="K132" s="78">
        <f>Flavor!K115</f>
        <v>-3.0046568434682487E-2</v>
      </c>
      <c r="L132" s="79">
        <f>Flavor!L115</f>
        <v>68714461.28291887</v>
      </c>
      <c r="M132" s="80">
        <f>Flavor!M115</f>
        <v>-10907509.574864715</v>
      </c>
      <c r="N132" s="78">
        <f>Flavor!N115</f>
        <v>-0.13699120302293336</v>
      </c>
      <c r="O132" s="77">
        <f>Flavor!O115</f>
        <v>25344110.430810839</v>
      </c>
      <c r="P132" s="76">
        <f>Flavor!P115</f>
        <v>-1605338.4825451449</v>
      </c>
      <c r="Q132" s="78">
        <f>Flavor!Q115</f>
        <v>-5.9568508718170814E-2</v>
      </c>
    </row>
    <row r="133" spans="2:17">
      <c r="B133" s="342"/>
      <c r="C133" s="151" t="s">
        <v>91</v>
      </c>
      <c r="D133" s="77">
        <f>Flavor!D116</f>
        <v>38499344.203995883</v>
      </c>
      <c r="E133" s="76">
        <f>Flavor!E116</f>
        <v>286478.26084653288</v>
      </c>
      <c r="F133" s="78">
        <f>Flavor!F116</f>
        <v>7.4969059183557932E-3</v>
      </c>
      <c r="G133" s="95">
        <f>Flavor!G116</f>
        <v>1.7260731420404811</v>
      </c>
      <c r="H133" s="81">
        <f>Flavor!H116</f>
        <v>-8.2037558421056644E-2</v>
      </c>
      <c r="I133" s="178">
        <f>Flavor!I116</f>
        <v>3.1800646858531674</v>
      </c>
      <c r="J133" s="179">
        <f>Flavor!J116</f>
        <v>-3.0454642943720689E-2</v>
      </c>
      <c r="K133" s="78">
        <f>Flavor!K116</f>
        <v>-9.4858930362313933E-3</v>
      </c>
      <c r="L133" s="79">
        <f>Flavor!L116</f>
        <v>122430404.93163313</v>
      </c>
      <c r="M133" s="80">
        <f>Flavor!M116</f>
        <v>-252739.78757219017</v>
      </c>
      <c r="N133" s="78">
        <f>Flavor!N116</f>
        <v>-2.0601019655198424E-3</v>
      </c>
      <c r="O133" s="77">
        <f>Flavor!O116</f>
        <v>82190961.490808725</v>
      </c>
      <c r="P133" s="76">
        <f>Flavor!P116</f>
        <v>844426.89685638249</v>
      </c>
      <c r="Q133" s="78">
        <f>Flavor!Q116</f>
        <v>1.0380613028832834E-2</v>
      </c>
    </row>
    <row r="134" spans="2:17">
      <c r="B134" s="342"/>
      <c r="C134" s="151" t="s">
        <v>92</v>
      </c>
      <c r="D134" s="77">
        <f>Flavor!D117</f>
        <v>6039372.7410623664</v>
      </c>
      <c r="E134" s="76">
        <f>Flavor!E117</f>
        <v>-89971.626927305944</v>
      </c>
      <c r="F134" s="78">
        <f>Flavor!F117</f>
        <v>-1.4678833742346117E-2</v>
      </c>
      <c r="G134" s="95">
        <f>Flavor!G117</f>
        <v>0.27076822472309009</v>
      </c>
      <c r="H134" s="81">
        <f>Flavor!H117</f>
        <v>-1.9252763366724157E-2</v>
      </c>
      <c r="I134" s="178">
        <f>Flavor!I117</f>
        <v>3.2858918031387736</v>
      </c>
      <c r="J134" s="179">
        <f>Flavor!J117</f>
        <v>6.1054797118091031E-2</v>
      </c>
      <c r="K134" s="78">
        <f>Flavor!K117</f>
        <v>1.8932676908663411E-2</v>
      </c>
      <c r="L134" s="79">
        <f>Flavor!L117</f>
        <v>19844725.385956578</v>
      </c>
      <c r="M134" s="80">
        <f>Flavor!M117</f>
        <v>78588.845419030637</v>
      </c>
      <c r="N134" s="78">
        <f>Flavor!N117</f>
        <v>3.9759335496775527E-3</v>
      </c>
      <c r="O134" s="77">
        <f>Flavor!O117</f>
        <v>9252611.9432062898</v>
      </c>
      <c r="P134" s="76">
        <f>Flavor!P117</f>
        <v>697562.8262999896</v>
      </c>
      <c r="Q134" s="78">
        <f>Flavor!Q117</f>
        <v>8.15381439390548E-2</v>
      </c>
    </row>
    <row r="135" spans="2:17">
      <c r="B135" s="342"/>
      <c r="C135" s="151" t="s">
        <v>93</v>
      </c>
      <c r="D135" s="77">
        <f>Flavor!D118</f>
        <v>28190432.170183334</v>
      </c>
      <c r="E135" s="76">
        <f>Flavor!E118</f>
        <v>553889.26525196806</v>
      </c>
      <c r="F135" s="78">
        <f>Flavor!F118</f>
        <v>2.0041915776416955E-2</v>
      </c>
      <c r="G135" s="95">
        <f>Flavor!G118</f>
        <v>1.2638851086304237</v>
      </c>
      <c r="H135" s="81">
        <f>Flavor!H118</f>
        <v>-4.3787784172561572E-2</v>
      </c>
      <c r="I135" s="178">
        <f>Flavor!I118</f>
        <v>2.8866402923238703</v>
      </c>
      <c r="J135" s="179">
        <f>Flavor!J118</f>
        <v>7.5177092782163779E-2</v>
      </c>
      <c r="K135" s="78">
        <f>Flavor!K118</f>
        <v>2.6739490239252754E-2</v>
      </c>
      <c r="L135" s="79">
        <f>Flavor!L118</f>
        <v>81375637.360474259</v>
      </c>
      <c r="M135" s="80">
        <f>Flavor!M118</f>
        <v>3676514.0207042694</v>
      </c>
      <c r="N135" s="78">
        <f>Flavor!N118</f>
        <v>4.7317316626949123E-2</v>
      </c>
      <c r="O135" s="77">
        <f>Flavor!O118</f>
        <v>49004714.169750378</v>
      </c>
      <c r="P135" s="76">
        <f>Flavor!P118</f>
        <v>1505504.2170199603</v>
      </c>
      <c r="Q135" s="78">
        <f>Flavor!Q118</f>
        <v>3.1695352796776752E-2</v>
      </c>
    </row>
    <row r="136" spans="2:17" ht="15" thickBot="1">
      <c r="B136" s="343"/>
      <c r="C136" s="157" t="s">
        <v>94</v>
      </c>
      <c r="D136" s="144">
        <f>Flavor!D119</f>
        <v>15746349.823972607</v>
      </c>
      <c r="E136" s="138">
        <f>Flavor!E119</f>
        <v>1730115.7652132958</v>
      </c>
      <c r="F136" s="140">
        <f>Flavor!F119</f>
        <v>0.12343656348490246</v>
      </c>
      <c r="G136" s="141">
        <f>Flavor!G119</f>
        <v>0.70596920748359149</v>
      </c>
      <c r="H136" s="142">
        <f>Flavor!H119</f>
        <v>4.2765803176788131E-2</v>
      </c>
      <c r="I136" s="180">
        <f>Flavor!I119</f>
        <v>2.7363468659698129</v>
      </c>
      <c r="J136" s="181">
        <f>Flavor!J119</f>
        <v>0.24662178690670444</v>
      </c>
      <c r="K136" s="140">
        <f>Flavor!K119</f>
        <v>9.9055831095820834E-2</v>
      </c>
      <c r="L136" s="143">
        <f>Flavor!L119</f>
        <v>43087474.991291761</v>
      </c>
      <c r="M136" s="139">
        <f>Flavor!M119</f>
        <v>8190905.5411802009</v>
      </c>
      <c r="N136" s="140">
        <f>Flavor!N119</f>
        <v>0.23471950596433241</v>
      </c>
      <c r="O136" s="144">
        <f>Flavor!O119</f>
        <v>37160460.309212469</v>
      </c>
      <c r="P136" s="138">
        <f>Flavor!P119</f>
        <v>5615183.3807151727</v>
      </c>
      <c r="Q136" s="140">
        <f>Flavor!Q119</f>
        <v>0.17800393362984054</v>
      </c>
    </row>
    <row r="137" spans="2:17">
      <c r="B137" s="344" t="s">
        <v>95</v>
      </c>
      <c r="C137" s="221" t="s">
        <v>144</v>
      </c>
      <c r="D137" s="116">
        <f>Fat!D35</f>
        <v>536607676.2311309</v>
      </c>
      <c r="E137" s="110">
        <f>Fat!E35</f>
        <v>45405591.863903224</v>
      </c>
      <c r="F137" s="112">
        <f>Fat!F35</f>
        <v>9.2437701933604871E-2</v>
      </c>
      <c r="G137" s="113">
        <f>Fat!G35</f>
        <v>24.058178571758006</v>
      </c>
      <c r="H137" s="114">
        <f>Fat!H35</f>
        <v>0.81606566259477731</v>
      </c>
      <c r="I137" s="182">
        <f>Fat!I35</f>
        <v>3.3131255122265544</v>
      </c>
      <c r="J137" s="183">
        <f>Fat!J35</f>
        <v>5.7751326751116494E-3</v>
      </c>
      <c r="K137" s="112">
        <f>Fat!K35</f>
        <v>1.7461508495797467E-3</v>
      </c>
      <c r="L137" s="115">
        <f>Fat!L35</f>
        <v>1777848582.1779666</v>
      </c>
      <c r="M137" s="111">
        <f>Fat!M35</f>
        <v>153271182.00955629</v>
      </c>
      <c r="N137" s="112">
        <f>Fat!N35</f>
        <v>9.4345262954949133E-2</v>
      </c>
      <c r="O137" s="116">
        <f>Fat!O35</f>
        <v>636744176.42289925</v>
      </c>
      <c r="P137" s="110">
        <f>Fat!P35</f>
        <v>52733790.437165499</v>
      </c>
      <c r="Q137" s="112">
        <f>Fat!Q35</f>
        <v>9.029598052123286E-2</v>
      </c>
    </row>
    <row r="138" spans="2:17">
      <c r="B138" s="342"/>
      <c r="C138" s="222" t="s">
        <v>97</v>
      </c>
      <c r="D138" s="77">
        <f>Fat!D36</f>
        <v>56825569.918966383</v>
      </c>
      <c r="E138" s="76">
        <f>Fat!E36</f>
        <v>11368880.946736507</v>
      </c>
      <c r="F138" s="78">
        <f>Fat!F36</f>
        <v>0.25010358659606541</v>
      </c>
      <c r="G138" s="95">
        <f>Fat!G36</f>
        <v>2.5477080725985721</v>
      </c>
      <c r="H138" s="81">
        <f>Fat!H36</f>
        <v>0.39684281531797749</v>
      </c>
      <c r="I138" s="178">
        <f>Fat!I36</f>
        <v>3.6489819272448361</v>
      </c>
      <c r="J138" s="179">
        <f>Fat!J36</f>
        <v>0.22132354548620015</v>
      </c>
      <c r="K138" s="78">
        <f>Fat!K36</f>
        <v>6.4569896073670335E-2</v>
      </c>
      <c r="L138" s="79">
        <f>Fat!L36</f>
        <v>207355477.63969612</v>
      </c>
      <c r="M138" s="80">
        <f>Fat!M36</f>
        <v>51545476.67703703</v>
      </c>
      <c r="N138" s="78">
        <f>Fat!N36</f>
        <v>0.33082264526389582</v>
      </c>
      <c r="O138" s="77">
        <f>Fat!O36</f>
        <v>87995285.068972096</v>
      </c>
      <c r="P138" s="76">
        <f>Fat!P36</f>
        <v>28520781.910184637</v>
      </c>
      <c r="Q138" s="78">
        <f>Fat!Q36</f>
        <v>0.47954636685301411</v>
      </c>
    </row>
    <row r="139" spans="2:17">
      <c r="B139" s="342"/>
      <c r="C139" s="222" t="s">
        <v>59</v>
      </c>
      <c r="D139" s="77">
        <f>Fat!D37</f>
        <v>855718615.32693076</v>
      </c>
      <c r="E139" s="76">
        <f>Fat!E37</f>
        <v>11179568.600111365</v>
      </c>
      <c r="F139" s="78">
        <f>Fat!F37</f>
        <v>1.3237479834046783E-2</v>
      </c>
      <c r="G139" s="95">
        <f>Fat!G37</f>
        <v>38.365144903080783</v>
      </c>
      <c r="H139" s="81">
        <f>Fat!H37</f>
        <v>-1.5957439142131449</v>
      </c>
      <c r="I139" s="178">
        <f>Fat!I37</f>
        <v>2.9235051574447777</v>
      </c>
      <c r="J139" s="179">
        <f>Fat!J37</f>
        <v>7.689318647462251E-3</v>
      </c>
      <c r="K139" s="78">
        <f>Fat!K37</f>
        <v>2.6371070988604889E-3</v>
      </c>
      <c r="L139" s="79">
        <f>Fat!L37</f>
        <v>2501697785.2297859</v>
      </c>
      <c r="M139" s="80">
        <f>Fat!M37</f>
        <v>39177456.300940037</v>
      </c>
      <c r="N139" s="78">
        <f>Fat!N37</f>
        <v>1.5909495584948759E-2</v>
      </c>
      <c r="O139" s="77">
        <f>Fat!O37</f>
        <v>1225610005.3765116</v>
      </c>
      <c r="P139" s="76">
        <f>Fat!P37</f>
        <v>12714823.576665401</v>
      </c>
      <c r="Q139" s="78">
        <f>Fat!Q37</f>
        <v>1.0483035770492179E-2</v>
      </c>
    </row>
    <row r="140" spans="2:17" ht="15" thickBot="1">
      <c r="B140" s="345"/>
      <c r="C140" s="223" t="s">
        <v>15</v>
      </c>
      <c r="D140" s="109">
        <f>Fat!D38</f>
        <v>780413778.38239348</v>
      </c>
      <c r="E140" s="103">
        <f>Fat!E38</f>
        <v>49198099.144472122</v>
      </c>
      <c r="F140" s="105">
        <f>Fat!F38</f>
        <v>6.7282609688767564E-2</v>
      </c>
      <c r="G140" s="106">
        <f>Fat!G38</f>
        <v>34.988940471468347</v>
      </c>
      <c r="H140" s="107">
        <f>Fat!H38</f>
        <v>0.39015125889527269</v>
      </c>
      <c r="I140" s="190">
        <f>Fat!I38</f>
        <v>3.0591168866490173</v>
      </c>
      <c r="J140" s="191">
        <f>Fat!J38</f>
        <v>5.349002679420245E-2</v>
      </c>
      <c r="K140" s="105">
        <f>Fat!K38</f>
        <v>1.7796629218567155E-2</v>
      </c>
      <c r="L140" s="108">
        <f>Fat!L38</f>
        <v>2387376968.0231438</v>
      </c>
      <c r="M140" s="104">
        <f>Fat!M38</f>
        <v>189615482.1586647</v>
      </c>
      <c r="N140" s="105">
        <f>Fat!N38</f>
        <v>8.6276642564823341E-2</v>
      </c>
      <c r="O140" s="109">
        <f>Fat!O38</f>
        <v>939324076.54415214</v>
      </c>
      <c r="P140" s="103">
        <f>Fat!P38</f>
        <v>35067779.284580588</v>
      </c>
      <c r="Q140" s="105">
        <f>Fat!Q38</f>
        <v>3.8780796319424687E-2</v>
      </c>
    </row>
    <row r="141" spans="2:17" ht="15" hidden="1" thickBot="1">
      <c r="B141" s="341" t="s">
        <v>98</v>
      </c>
      <c r="C141" s="154" t="s">
        <v>99</v>
      </c>
      <c r="D141" s="125">
        <f>Organic!D11</f>
        <v>132914343.64828303</v>
      </c>
      <c r="E141" s="117">
        <f>Organic!E11</f>
        <v>7965124.9002563655</v>
      </c>
      <c r="F141" s="121">
        <f>Organic!F11</f>
        <v>6.3746896379711537E-2</v>
      </c>
      <c r="G141" s="122">
        <f>Organic!G11</f>
        <v>5.9590593945605068</v>
      </c>
      <c r="H141" s="123">
        <f>Organic!H11</f>
        <v>4.6861660720582066E-2</v>
      </c>
      <c r="I141" s="186">
        <f>Organic!I11</f>
        <v>3.4715211306727585</v>
      </c>
      <c r="J141" s="187">
        <f>Organic!J11</f>
        <v>1.1620967255285386E-2</v>
      </c>
      <c r="K141" s="121">
        <f>Organic!K11</f>
        <v>3.3587579717349186E-3</v>
      </c>
      <c r="L141" s="124">
        <f>Organic!L11</f>
        <v>461414952.54451507</v>
      </c>
      <c r="M141" s="118">
        <f>Organic!M11</f>
        <v>29103130.179332018</v>
      </c>
      <c r="N141" s="121">
        <f>Organic!N11</f>
        <v>6.7319764747835145E-2</v>
      </c>
      <c r="O141" s="125">
        <f>Organic!O11</f>
        <v>99179167.958603546</v>
      </c>
      <c r="P141" s="117">
        <f>Organic!P11</f>
        <v>4538551.569683522</v>
      </c>
      <c r="Q141" s="121">
        <f>Organic!Q11</f>
        <v>4.7955642543922289E-2</v>
      </c>
    </row>
    <row r="142" spans="2:17" hidden="1">
      <c r="B142" s="342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63</v>
      </c>
      <c r="C144" s="150" t="s">
        <v>102</v>
      </c>
      <c r="D144" s="116">
        <f>Size!D59</f>
        <v>585356349.93933821</v>
      </c>
      <c r="E144" s="110">
        <f>Size!E59</f>
        <v>13339381.179552794</v>
      </c>
      <c r="F144" s="112">
        <f>Size!F59</f>
        <v>2.3319904667294188E-2</v>
      </c>
      <c r="G144" s="113">
        <f>Size!G59</f>
        <v>26.243768434067864</v>
      </c>
      <c r="H144" s="114">
        <f>Size!H59</f>
        <v>-0.82224654630187644</v>
      </c>
      <c r="I144" s="182">
        <f>Size!I59</f>
        <v>3.5427315020703358</v>
      </c>
      <c r="J144" s="183">
        <f>Size!J59</f>
        <v>7.674685846005902E-2</v>
      </c>
      <c r="K144" s="112">
        <f>Size!K59</f>
        <v>2.2142873195224868E-2</v>
      </c>
      <c r="L144" s="115">
        <f>Size!L59</f>
        <v>2073760380.8670008</v>
      </c>
      <c r="M144" s="111">
        <f>Size!M59</f>
        <v>91158351.261085033</v>
      </c>
      <c r="N144" s="112">
        <f>Size!N59</f>
        <v>4.5979147554491652E-2</v>
      </c>
      <c r="O144" s="116">
        <f>Size!O59</f>
        <v>1737775087.3492553</v>
      </c>
      <c r="P144" s="110">
        <f>Size!P59</f>
        <v>51050319.75123477</v>
      </c>
      <c r="Q144" s="112">
        <f>Size!Q59</f>
        <v>3.0265945417955145E-2</v>
      </c>
    </row>
    <row r="145" spans="1:17">
      <c r="B145" s="342"/>
      <c r="C145" s="151" t="s">
        <v>103</v>
      </c>
      <c r="D145" s="77">
        <f>Size!D60</f>
        <v>266662725.92937657</v>
      </c>
      <c r="E145" s="76">
        <f>Size!E60</f>
        <v>-13632246.435781926</v>
      </c>
      <c r="F145" s="78">
        <f>Size!F60</f>
        <v>-4.8635358389597913E-2</v>
      </c>
      <c r="G145" s="95">
        <f>Size!G60</f>
        <v>11.955511937323486</v>
      </c>
      <c r="H145" s="81">
        <f>Size!H60</f>
        <v>-1.3071504228618256</v>
      </c>
      <c r="I145" s="178">
        <f>Size!I60</f>
        <v>3.293720465686313</v>
      </c>
      <c r="J145" s="179">
        <f>Size!J60</f>
        <v>-2.3811455736047371E-2</v>
      </c>
      <c r="K145" s="78">
        <f>Size!K60</f>
        <v>-7.177460925783175E-3</v>
      </c>
      <c r="L145" s="79">
        <f>Size!L60</f>
        <v>878312477.82928789</v>
      </c>
      <c r="M145" s="80">
        <f>Size!M60</f>
        <v>-51575040.406323791</v>
      </c>
      <c r="N145" s="78">
        <f>Size!N60</f>
        <v>-5.5463740930928256E-2</v>
      </c>
      <c r="O145" s="77">
        <f>Size!O60</f>
        <v>193229447.52295327</v>
      </c>
      <c r="P145" s="76">
        <f>Size!P60</f>
        <v>-10576182.820379794</v>
      </c>
      <c r="Q145" s="78">
        <f>Size!Q60</f>
        <v>-5.1893477145665931E-2</v>
      </c>
    </row>
    <row r="146" spans="1:17">
      <c r="B146" s="342"/>
      <c r="C146" s="151" t="s">
        <v>104</v>
      </c>
      <c r="D146" s="77">
        <f>Size!D61</f>
        <v>414452288.00065857</v>
      </c>
      <c r="E146" s="76">
        <f>Size!E61</f>
        <v>18507663.661512136</v>
      </c>
      <c r="F146" s="78">
        <f>Size!F61</f>
        <v>4.6743060831808118E-2</v>
      </c>
      <c r="G146" s="95">
        <f>Size!G61</f>
        <v>18.581484380217404</v>
      </c>
      <c r="H146" s="81">
        <f>Size!H61</f>
        <v>-0.15334993246989725</v>
      </c>
      <c r="I146" s="178">
        <f>Size!I61</f>
        <v>3.0971654434006752</v>
      </c>
      <c r="J146" s="179">
        <f>Size!J61</f>
        <v>5.9179184512518468E-2</v>
      </c>
      <c r="K146" s="78">
        <f>Size!K61</f>
        <v>1.9479740679991385E-2</v>
      </c>
      <c r="L146" s="79">
        <f>Size!L61</f>
        <v>1283627304.3339841</v>
      </c>
      <c r="M146" s="80">
        <f>Size!M61</f>
        <v>80752976.311023951</v>
      </c>
      <c r="N146" s="78">
        <f>Size!N61</f>
        <v>6.7133344215392174E-2</v>
      </c>
      <c r="O146" s="77">
        <f>Size!O61</f>
        <v>277585262.37860668</v>
      </c>
      <c r="P146" s="76">
        <f>Size!P61</f>
        <v>14828644.129442841</v>
      </c>
      <c r="Q146" s="78">
        <f>Size!Q61</f>
        <v>5.6434902489806378E-2</v>
      </c>
    </row>
    <row r="147" spans="1:17">
      <c r="B147" s="342"/>
      <c r="C147" s="151" t="s">
        <v>105</v>
      </c>
      <c r="D147" s="77">
        <f>Size!D62</f>
        <v>663784711.5915674</v>
      </c>
      <c r="E147" s="76">
        <f>Size!E62</f>
        <v>75881796.145431638</v>
      </c>
      <c r="F147" s="78">
        <f>Size!F62</f>
        <v>0.12907198476443685</v>
      </c>
      <c r="G147" s="95">
        <f>Size!G62</f>
        <v>29.760012448637333</v>
      </c>
      <c r="H147" s="81">
        <f>Size!H62</f>
        <v>1.9423252374204019</v>
      </c>
      <c r="I147" s="178">
        <f>Size!I62</f>
        <v>2.4592400809962354</v>
      </c>
      <c r="J147" s="179">
        <f>Size!J62</f>
        <v>5.1567387875579129E-2</v>
      </c>
      <c r="K147" s="78">
        <f>Size!K62</f>
        <v>2.1417939416317051E-2</v>
      </c>
      <c r="L147" s="79">
        <f>Size!L62</f>
        <v>1632405967.898509</v>
      </c>
      <c r="M147" s="80">
        <f>Size!M62</f>
        <v>216928172.17282581</v>
      </c>
      <c r="N147" s="78">
        <f>Size!N62</f>
        <v>0.15325438013078241</v>
      </c>
      <c r="O147" s="77">
        <f>Size!O62</f>
        <v>332266706.81072766</v>
      </c>
      <c r="P147" s="76">
        <f>Size!P62</f>
        <v>38092779.637205422</v>
      </c>
      <c r="Q147" s="78">
        <f>Size!Q62</f>
        <v>0.12949067241685192</v>
      </c>
    </row>
    <row r="148" spans="1:17">
      <c r="B148" s="342"/>
      <c r="C148" s="151" t="s">
        <v>106</v>
      </c>
      <c r="D148" s="77">
        <f>Size!D63</f>
        <v>697987814.59230804</v>
      </c>
      <c r="E148" s="76">
        <f>Size!E63</f>
        <v>28398081.20278132</v>
      </c>
      <c r="F148" s="78">
        <f>Size!F63</f>
        <v>4.241116580301723E-2</v>
      </c>
      <c r="G148" s="95">
        <f>Size!G63</f>
        <v>31.293468633012946</v>
      </c>
      <c r="H148" s="81">
        <f>Size!H63</f>
        <v>-0.3893777586181244</v>
      </c>
      <c r="I148" s="178">
        <f>Size!I63</f>
        <v>3.6408128177894543</v>
      </c>
      <c r="J148" s="179">
        <f>Size!J63</f>
        <v>8.3255882773446199E-2</v>
      </c>
      <c r="K148" s="78">
        <f>Size!K63</f>
        <v>2.3402544019459681E-2</v>
      </c>
      <c r="L148" s="79">
        <f>Size!L63</f>
        <v>2541242982.0285244</v>
      </c>
      <c r="M148" s="80">
        <f>Size!M63</f>
        <v>159139382.39309359</v>
      </c>
      <c r="N148" s="78">
        <f>Size!N63</f>
        <v>6.6806238997098644E-2</v>
      </c>
      <c r="O148" s="77">
        <f>Size!O63</f>
        <v>1970441574.2319777</v>
      </c>
      <c r="P148" s="76">
        <f>Size!P63</f>
        <v>81400180.665389299</v>
      </c>
      <c r="Q148" s="78">
        <f>Size!Q63</f>
        <v>4.3090734243627339E-2</v>
      </c>
    </row>
    <row r="149" spans="1:17" ht="15" customHeight="1">
      <c r="B149" s="342"/>
      <c r="C149" s="151" t="s">
        <v>107</v>
      </c>
      <c r="D149" s="77">
        <f>Size!D64</f>
        <v>761601609.97717977</v>
      </c>
      <c r="E149" s="76">
        <f>Size!E64</f>
        <v>79483096.101624727</v>
      </c>
      <c r="F149" s="78">
        <f>Size!F64</f>
        <v>0.11652388035919156</v>
      </c>
      <c r="G149" s="95">
        <f>Size!G64</f>
        <v>34.145518867824201</v>
      </c>
      <c r="H149" s="81">
        <f>Size!H64</f>
        <v>1.8698506215271209</v>
      </c>
      <c r="I149" s="178">
        <f>Size!I64</f>
        <v>2.5181400721880935</v>
      </c>
      <c r="J149" s="179">
        <f>Size!J64</f>
        <v>4.1295943658273604E-2</v>
      </c>
      <c r="K149" s="78">
        <f>Size!K64</f>
        <v>1.667280681194324E-2</v>
      </c>
      <c r="L149" s="79">
        <f>Size!L64</f>
        <v>1917819533.1265037</v>
      </c>
      <c r="M149" s="80">
        <f>Size!M64</f>
        <v>228318297.07234883</v>
      </c>
      <c r="N149" s="78">
        <f>Size!N64</f>
        <v>0.13513946731734167</v>
      </c>
      <c r="O149" s="77">
        <f>Size!O64</f>
        <v>386824236.82526547</v>
      </c>
      <c r="P149" s="76">
        <f>Size!P64</f>
        <v>40212086.626477361</v>
      </c>
      <c r="Q149" s="78">
        <f>Size!Q64</f>
        <v>0.11601464808263365</v>
      </c>
    </row>
    <row r="150" spans="1:17" ht="15" thickBot="1">
      <c r="B150" s="345"/>
      <c r="C150" s="152" t="s">
        <v>108</v>
      </c>
      <c r="D150" s="144">
        <f>Size!D65</f>
        <v>769976215.28993416</v>
      </c>
      <c r="E150" s="138">
        <f>Size!E65</f>
        <v>9270963.2508167028</v>
      </c>
      <c r="F150" s="140">
        <f>Size!F65</f>
        <v>1.2187326465757023E-2</v>
      </c>
      <c r="G150" s="141">
        <f>Size!G65</f>
        <v>34.520984518068559</v>
      </c>
      <c r="H150" s="142">
        <f>Size!H65</f>
        <v>-1.4731570403141419</v>
      </c>
      <c r="I150" s="180">
        <f>Size!I65</f>
        <v>3.1367414342871918</v>
      </c>
      <c r="J150" s="181">
        <f>Size!J65</f>
        <v>2.2441416133793357E-2</v>
      </c>
      <c r="K150" s="140">
        <f>Size!K65</f>
        <v>7.2059262123049502E-3</v>
      </c>
      <c r="L150" s="143">
        <f>Size!L65</f>
        <v>2415216297.9155717</v>
      </c>
      <c r="M150" s="139">
        <f>Size!M65</f>
        <v>46151917.680762768</v>
      </c>
      <c r="N150" s="140">
        <f>Size!N65</f>
        <v>1.9481073653299551E-2</v>
      </c>
      <c r="O150" s="144">
        <f>Size!O65</f>
        <v>532407732.35529238</v>
      </c>
      <c r="P150" s="138">
        <f>Size!P65</f>
        <v>7424907.9167306423</v>
      </c>
      <c r="Q150" s="140">
        <f>Size!Q65</f>
        <v>1.4143144444146615E-2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3:Q3"/>
    <mergeCell ref="B2:Q2"/>
    <mergeCell ref="B4:Q4"/>
    <mergeCell ref="G5:H5"/>
    <mergeCell ref="I5:K5"/>
    <mergeCell ref="L5:N5"/>
    <mergeCell ref="O5:Q5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7" priority="3" operator="lessThan">
      <formula>0</formula>
    </cfRule>
  </conditionalFormatting>
  <conditionalFormatting sqref="D57:Q101">
    <cfRule type="cellIs" dxfId="96" priority="2" operator="lessThan">
      <formula>0</formula>
    </cfRule>
  </conditionalFormatting>
  <conditionalFormatting sqref="D107:Q150">
    <cfRule type="cellIs" dxfId="95" priority="1" operator="lessThan">
      <formula>0</formula>
    </cfRule>
  </conditionalFormatting>
  <conditionalFormatting sqref="D155:Q289">
    <cfRule type="cellIs" dxfId="9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4" sqref="B4:Q4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0.26953125" style="1" bestFit="1" customWidth="1"/>
    <col min="5" max="5" width="10.9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0.90625" style="1" bestFit="1" customWidth="1"/>
    <col min="13" max="13" width="10.6328125" style="1" bestFit="1" customWidth="1"/>
    <col min="14" max="14" width="11.6328125" style="19" bestFit="1" customWidth="1"/>
    <col min="15" max="15" width="10.26953125" style="1" bestFit="1" customWidth="1"/>
    <col min="16" max="16" width="10.90625" style="1" bestFit="1" customWidth="1"/>
    <col min="17" max="17" width="11.6328125" style="19" bestFit="1" customWidth="1"/>
    <col min="18" max="16384" width="9.1796875" style="1"/>
  </cols>
  <sheetData>
    <row r="2" spans="2:17" ht="23.5">
      <c r="B2" s="346" t="s">
        <v>136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17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12-29-2024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64</v>
      </c>
      <c r="E5" s="349"/>
      <c r="F5" s="350"/>
      <c r="G5" s="351" t="s">
        <v>21</v>
      </c>
      <c r="H5" s="352"/>
      <c r="I5" s="348" t="s">
        <v>22</v>
      </c>
      <c r="J5" s="349"/>
      <c r="K5" s="350"/>
      <c r="L5" s="351" t="s">
        <v>23</v>
      </c>
      <c r="M5" s="349"/>
      <c r="N5" s="352"/>
      <c r="O5" s="348" t="s">
        <v>24</v>
      </c>
      <c r="P5" s="349"/>
      <c r="Q5" s="350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Data'!D57</f>
        <v>148960.45886763031</v>
      </c>
      <c r="E7" s="284">
        <f>'Segment Data'!E57</f>
        <v>17799.626601287426</v>
      </c>
      <c r="F7" s="285">
        <f>'Segment Data'!F57</f>
        <v>0.13570839932718984</v>
      </c>
      <c r="G7" s="286">
        <f>'Segment Data'!G57</f>
        <v>99.999999999999972</v>
      </c>
      <c r="H7" s="287">
        <f>'Segment Data'!H57</f>
        <v>-4.2632564145606011E-14</v>
      </c>
      <c r="I7" s="288">
        <f>'Segment Data'!I57</f>
        <v>6.1042097638500978</v>
      </c>
      <c r="J7" s="289">
        <f>'Segment Data'!J57</f>
        <v>-2.6619664311787972E-2</v>
      </c>
      <c r="K7" s="285">
        <f>'Segment Data'!K57</f>
        <v>-4.3419352346537139E-3</v>
      </c>
      <c r="L7" s="290">
        <f>'Segment Data'!L57</f>
        <v>909285.88744737976</v>
      </c>
      <c r="M7" s="291">
        <f>'Segment Data'!M57</f>
        <v>105161.19716667978</v>
      </c>
      <c r="N7" s="285">
        <f>'Segment Data'!N57</f>
        <v>0.13077722701185884</v>
      </c>
      <c r="O7" s="283">
        <f>'Segment Data'!O57</f>
        <v>381369.65005207062</v>
      </c>
      <c r="P7" s="284">
        <f>'Segment Data'!P57</f>
        <v>35748.263027886278</v>
      </c>
      <c r="Q7" s="285">
        <f>'Segment Data'!Q57</f>
        <v>0.1034318603246183</v>
      </c>
    </row>
    <row r="8" spans="2:17">
      <c r="B8" s="338" t="s">
        <v>60</v>
      </c>
      <c r="C8" s="151" t="s">
        <v>145</v>
      </c>
      <c r="D8" s="77">
        <f>'Segment Data'!D58</f>
        <v>1475.7482628249045</v>
      </c>
      <c r="E8" s="76">
        <f>'Segment Data'!E58</f>
        <v>-72.292229943323491</v>
      </c>
      <c r="F8" s="78">
        <f>'Segment Data'!F58</f>
        <v>-4.6699185377282668E-2</v>
      </c>
      <c r="G8" s="95">
        <f>'Segment Data'!G58</f>
        <v>0.9906979839101383</v>
      </c>
      <c r="H8" s="81">
        <f>'Segment Data'!H58</f>
        <v>-0.18956327703145626</v>
      </c>
      <c r="I8" s="178">
        <f>'Segment Data'!I58</f>
        <v>7.4263613560642039</v>
      </c>
      <c r="J8" s="179">
        <f>'Segment Data'!J58</f>
        <v>1.4043584506499229E-2</v>
      </c>
      <c r="K8" s="78">
        <f>'Segment Data'!K58</f>
        <v>1.8946279610929252E-3</v>
      </c>
      <c r="L8" s="79">
        <f>'Segment Data'!L58</f>
        <v>10959.43987032175</v>
      </c>
      <c r="M8" s="80">
        <f>'Segment Data'!M58</f>
        <v>-515.12818531513221</v>
      </c>
      <c r="N8" s="78">
        <f>'Segment Data'!N58</f>
        <v>-4.4893034998565846E-2</v>
      </c>
      <c r="O8" s="77">
        <f>'Segment Data'!O58</f>
        <v>2828.48635160923</v>
      </c>
      <c r="P8" s="76">
        <f>'Segment Data'!P58</f>
        <v>-110.2933349609375</v>
      </c>
      <c r="Q8" s="78">
        <f>'Segment Data'!Q58</f>
        <v>-3.7530317588951423E-2</v>
      </c>
    </row>
    <row r="9" spans="2:17">
      <c r="B9" s="339"/>
      <c r="C9" s="151" t="s">
        <v>149</v>
      </c>
      <c r="D9" s="77">
        <f>'Segment Data'!D59</f>
        <v>234.10330314785242</v>
      </c>
      <c r="E9" s="76">
        <f>'Segment Data'!E59</f>
        <v>-76.509055447173097</v>
      </c>
      <c r="F9" s="78">
        <f>'Segment Data'!F59</f>
        <v>-0.2463168426177309</v>
      </c>
      <c r="G9" s="95">
        <f>'Segment Data'!G59</f>
        <v>0.15715801691768549</v>
      </c>
      <c r="H9" s="81">
        <f>'Segment Data'!H59</f>
        <v>-7.9659905954500843E-2</v>
      </c>
      <c r="I9" s="178">
        <f>'Segment Data'!I59</f>
        <v>6.7949529819394199</v>
      </c>
      <c r="J9" s="179">
        <f>'Segment Data'!J59</f>
        <v>3.0402070516757362E-2</v>
      </c>
      <c r="K9" s="78">
        <f>'Segment Data'!K59</f>
        <v>4.4943220791524002E-3</v>
      </c>
      <c r="L9" s="79">
        <f>'Segment Data'!L59</f>
        <v>1590.7209378063678</v>
      </c>
      <c r="M9" s="80">
        <f>'Segment Data'!M59</f>
        <v>-510.43217562675477</v>
      </c>
      <c r="N9" s="78">
        <f>'Segment Data'!N59</f>
        <v>-0.24292954776282241</v>
      </c>
      <c r="O9" s="77">
        <f>'Segment Data'!O59</f>
        <v>717.71466779708862</v>
      </c>
      <c r="P9" s="76">
        <f>'Segment Data'!P59</f>
        <v>-221.68139743804932</v>
      </c>
      <c r="Q9" s="78">
        <f>'Segment Data'!Q59</f>
        <v>-0.23598288905176623</v>
      </c>
    </row>
    <row r="10" spans="2:17">
      <c r="B10" s="339"/>
      <c r="C10" s="151" t="s">
        <v>146</v>
      </c>
      <c r="D10" s="77">
        <f>'Segment Data'!D60</f>
        <v>79948.008467466716</v>
      </c>
      <c r="E10" s="76">
        <f>'Segment Data'!E60</f>
        <v>1181.6632050339394</v>
      </c>
      <c r="F10" s="78">
        <f>'Segment Data'!F60</f>
        <v>1.5002133221960317E-2</v>
      </c>
      <c r="G10" s="95">
        <f>'Segment Data'!G60</f>
        <v>53.670624456460857</v>
      </c>
      <c r="H10" s="81">
        <f>'Segment Data'!H60</f>
        <v>-6.38262764740292</v>
      </c>
      <c r="I10" s="178">
        <f>'Segment Data'!I60</f>
        <v>6.4288543611118811</v>
      </c>
      <c r="J10" s="179">
        <f>'Segment Data'!J60</f>
        <v>-0.26471402464851401</v>
      </c>
      <c r="K10" s="78">
        <f>'Segment Data'!K60</f>
        <v>-3.954751925918245E-2</v>
      </c>
      <c r="L10" s="79">
        <f>'Segment Data'!L60</f>
        <v>513974.10289828299</v>
      </c>
      <c r="M10" s="80">
        <f>'Segment Data'!M60</f>
        <v>-13253.815612225153</v>
      </c>
      <c r="N10" s="78">
        <f>'Segment Data'!N60</f>
        <v>-2.5138683189746509E-2</v>
      </c>
      <c r="O10" s="77">
        <f>'Segment Data'!O60</f>
        <v>226790.60163974762</v>
      </c>
      <c r="P10" s="76">
        <f>'Segment Data'!P60</f>
        <v>-3114.1444606173318</v>
      </c>
      <c r="Q10" s="78">
        <f>'Segment Data'!Q60</f>
        <v>-1.3545368303348777E-2</v>
      </c>
    </row>
    <row r="11" spans="2:17">
      <c r="B11" s="339"/>
      <c r="C11" s="151" t="s">
        <v>148</v>
      </c>
      <c r="D11" s="77">
        <f>'Segment Data'!D61</f>
        <v>234.96202189857956</v>
      </c>
      <c r="E11" s="76">
        <f>'Segment Data'!E61</f>
        <v>-57.660816782820234</v>
      </c>
      <c r="F11" s="78">
        <f>'Segment Data'!F61</f>
        <v>-0.19704824491023357</v>
      </c>
      <c r="G11" s="95">
        <f>'Segment Data'!G61</f>
        <v>0.15773449120975933</v>
      </c>
      <c r="H11" s="81">
        <f>'Segment Data'!H61</f>
        <v>-6.536781275182485E-2</v>
      </c>
      <c r="I11" s="178">
        <f>'Segment Data'!I61</f>
        <v>9.7151014468937529</v>
      </c>
      <c r="J11" s="179">
        <f>'Segment Data'!J61</f>
        <v>5.4154536605771852E-2</v>
      </c>
      <c r="K11" s="78">
        <f>'Segment Data'!K61</f>
        <v>5.6055102164056479E-3</v>
      </c>
      <c r="L11" s="79">
        <f>'Segment Data'!L61</f>
        <v>2282.6798789119721</v>
      </c>
      <c r="M11" s="80">
        <f>'Segment Data'!M61</f>
        <v>-544.33383032679558</v>
      </c>
      <c r="N11" s="78">
        <f>'Segment Data'!N61</f>
        <v>-0.192547290643797</v>
      </c>
      <c r="O11" s="77">
        <f>'Segment Data'!O61</f>
        <v>709.21226048469543</v>
      </c>
      <c r="P11" s="76">
        <f>'Segment Data'!P61</f>
        <v>-174.04411947727203</v>
      </c>
      <c r="Q11" s="78">
        <f>'Segment Data'!Q61</f>
        <v>-0.19704824491023351</v>
      </c>
    </row>
    <row r="12" spans="2:17" ht="15" thickBot="1">
      <c r="B12" s="340"/>
      <c r="C12" s="151" t="s">
        <v>147</v>
      </c>
      <c r="D12" s="144">
        <f>'Segment Data'!D62</f>
        <v>67067.636812292258</v>
      </c>
      <c r="E12" s="138">
        <f>'Segment Data'!E62</f>
        <v>16824.425498426936</v>
      </c>
      <c r="F12" s="140">
        <f>'Segment Data'!F62</f>
        <v>0.3348596767297794</v>
      </c>
      <c r="G12" s="141">
        <f>'Segment Data'!G62</f>
        <v>45.023785051501541</v>
      </c>
      <c r="H12" s="142">
        <f>'Segment Data'!H62</f>
        <v>6.7172186431407539</v>
      </c>
      <c r="I12" s="180">
        <f>'Segment Data'!I62</f>
        <v>5.6730632231300264</v>
      </c>
      <c r="J12" s="181">
        <f>'Segment Data'!J62</f>
        <v>0.4884018513757864</v>
      </c>
      <c r="K12" s="140">
        <f>'Segment Data'!K62</f>
        <v>9.4201301947427804E-2</v>
      </c>
      <c r="L12" s="143">
        <f>'Segment Data'!L62</f>
        <v>380478.94386205671</v>
      </c>
      <c r="M12" s="139">
        <f>'Segment Data'!M62</f>
        <v>119984.90697017359</v>
      </c>
      <c r="N12" s="140">
        <f>'Segment Data'!N62</f>
        <v>0.46060519619484719</v>
      </c>
      <c r="O12" s="144">
        <f>'Segment Data'!O62</f>
        <v>150323.63513243198</v>
      </c>
      <c r="P12" s="138">
        <f>'Segment Data'!P62</f>
        <v>39368.426340379869</v>
      </c>
      <c r="Q12" s="140">
        <f>'Segment Data'!Q62</f>
        <v>0.35481368354831022</v>
      </c>
    </row>
    <row r="13" spans="2:17">
      <c r="B13" s="344" t="s">
        <v>61</v>
      </c>
      <c r="C13" s="150" t="s">
        <v>74</v>
      </c>
      <c r="D13" s="116">
        <f>'Type Data'!D39</f>
        <v>17795.235813206491</v>
      </c>
      <c r="E13" s="110">
        <f>'Type Data'!E39</f>
        <v>-3548.8509261378495</v>
      </c>
      <c r="F13" s="112">
        <f>'Type Data'!F39</f>
        <v>-0.16626857684175927</v>
      </c>
      <c r="G13" s="113">
        <f>'Type Data'!G39</f>
        <v>11.946281549132269</v>
      </c>
      <c r="H13" s="114">
        <f>'Type Data'!H39</f>
        <v>-4.3269353636742878</v>
      </c>
      <c r="I13" s="182">
        <f>'Type Data'!I39</f>
        <v>5.8521802668457372</v>
      </c>
      <c r="J13" s="183">
        <f>'Type Data'!J39</f>
        <v>-5.6781958239179531E-2</v>
      </c>
      <c r="K13" s="112">
        <f>'Type Data'!K39</f>
        <v>-9.6094637393562832E-3</v>
      </c>
      <c r="L13" s="115">
        <f>'Type Data'!L39</f>
        <v>104140.92786991358</v>
      </c>
      <c r="M13" s="111">
        <f>'Type Data'!M39</f>
        <v>-21980.474401808024</v>
      </c>
      <c r="N13" s="112">
        <f>'Type Data'!N39</f>
        <v>-0.17428028872096035</v>
      </c>
      <c r="O13" s="116">
        <f>'Type Data'!O39</f>
        <v>45592.049260854721</v>
      </c>
      <c r="P13" s="110">
        <f>'Type Data'!P39</f>
        <v>-10286.427164289657</v>
      </c>
      <c r="Q13" s="112">
        <f>'Type Data'!Q39</f>
        <v>-0.18408567703290021</v>
      </c>
    </row>
    <row r="14" spans="2:17">
      <c r="B14" s="342"/>
      <c r="C14" s="151" t="s">
        <v>75</v>
      </c>
      <c r="D14" s="77">
        <f>'Type Data'!D40</f>
        <v>69247.857409964505</v>
      </c>
      <c r="E14" s="76">
        <f>'Type Data'!E40</f>
        <v>22847.466749177867</v>
      </c>
      <c r="F14" s="78">
        <f>'Type Data'!F40</f>
        <v>0.49239815492515787</v>
      </c>
      <c r="G14" s="95">
        <f>'Type Data'!G40</f>
        <v>46.487408763623449</v>
      </c>
      <c r="H14" s="81">
        <f>'Type Data'!H40</f>
        <v>11.110696174179594</v>
      </c>
      <c r="I14" s="178">
        <f>'Type Data'!I40</f>
        <v>5.8662552719616912</v>
      </c>
      <c r="J14" s="179">
        <f>'Type Data'!J40</f>
        <v>0.39796554545007723</v>
      </c>
      <c r="K14" s="78">
        <f>'Type Data'!K40</f>
        <v>7.2776967818775656E-2</v>
      </c>
      <c r="L14" s="79">
        <f>'Type Data'!L40</f>
        <v>406225.60860325577</v>
      </c>
      <c r="M14" s="80">
        <f>'Type Data'!M40</f>
        <v>152494.82904675076</v>
      </c>
      <c r="N14" s="78">
        <f>'Type Data'!N40</f>
        <v>0.60101036741894642</v>
      </c>
      <c r="O14" s="77">
        <f>'Type Data'!O40</f>
        <v>148954.66670489311</v>
      </c>
      <c r="P14" s="76">
        <f>'Type Data'!P40</f>
        <v>50642.460410974032</v>
      </c>
      <c r="Q14" s="78">
        <f>'Type Data'!Q40</f>
        <v>0.51511874588157247</v>
      </c>
    </row>
    <row r="15" spans="2:17">
      <c r="B15" s="342"/>
      <c r="C15" s="151" t="s">
        <v>76</v>
      </c>
      <c r="D15" s="77">
        <f>'Type Data'!D41</f>
        <v>61790.329886262007</v>
      </c>
      <c r="E15" s="76">
        <f>'Type Data'!E41</f>
        <v>-1555.2871557481776</v>
      </c>
      <c r="F15" s="78">
        <f>'Type Data'!F41</f>
        <v>-2.4552403597501098E-2</v>
      </c>
      <c r="G15" s="95">
        <f>'Type Data'!G41</f>
        <v>41.481028157391947</v>
      </c>
      <c r="H15" s="81">
        <f>'Type Data'!H41</f>
        <v>-6.8151102152106944</v>
      </c>
      <c r="I15" s="178">
        <f>'Type Data'!I41</f>
        <v>6.4467854983257089</v>
      </c>
      <c r="J15" s="179">
        <f>'Type Data'!J41</f>
        <v>-0.2468308106397874</v>
      </c>
      <c r="K15" s="78">
        <f>'Type Data'!K41</f>
        <v>-3.6875554146893627E-2</v>
      </c>
      <c r="L15" s="79">
        <f>'Type Data'!L41</f>
        <v>398349.00264751556</v>
      </c>
      <c r="M15" s="80">
        <f>'Type Data'!M41</f>
        <v>-25662.252686366497</v>
      </c>
      <c r="N15" s="78">
        <f>'Type Data'!N41</f>
        <v>-6.0522574256098687E-2</v>
      </c>
      <c r="O15" s="77">
        <f>'Type Data'!O41</f>
        <v>186314.79105353355</v>
      </c>
      <c r="P15" s="76">
        <f>'Type Data'!P41</f>
        <v>-4832.9619547810289</v>
      </c>
      <c r="Q15" s="78">
        <f>'Type Data'!Q41</f>
        <v>-2.5283906709438555E-2</v>
      </c>
    </row>
    <row r="16" spans="2:17" ht="15" thickBot="1">
      <c r="B16" s="345"/>
      <c r="C16" s="152" t="s">
        <v>77</v>
      </c>
      <c r="D16" s="144">
        <f>'Type Data'!D42</f>
        <v>127.03575819730759</v>
      </c>
      <c r="E16" s="138">
        <f>'Type Data'!E42</f>
        <v>56.297933995723724</v>
      </c>
      <c r="F16" s="140">
        <f>'Type Data'!F42</f>
        <v>0.79586748152289333</v>
      </c>
      <c r="G16" s="141">
        <f>'Type Data'!G42</f>
        <v>8.528152985229083E-2</v>
      </c>
      <c r="H16" s="142">
        <f>'Type Data'!H42</f>
        <v>3.1349404705402838E-2</v>
      </c>
      <c r="I16" s="180">
        <f>'Type Data'!I42</f>
        <v>4.4896675927192087</v>
      </c>
      <c r="J16" s="181">
        <f>'Type Data'!J42</f>
        <v>0.79640841292302023</v>
      </c>
      <c r="K16" s="140">
        <f>'Type Data'!K42</f>
        <v>0.21563837633701349</v>
      </c>
      <c r="L16" s="143">
        <f>'Type Data'!L42</f>
        <v>570.34832669496541</v>
      </c>
      <c r="M16" s="139">
        <f>'Type Data'!M42</f>
        <v>309.09520810365683</v>
      </c>
      <c r="N16" s="140">
        <f>'Type Data'!N42</f>
        <v>1.1831254293549316</v>
      </c>
      <c r="O16" s="144">
        <f>'Type Data'!O42</f>
        <v>508.14303278923035</v>
      </c>
      <c r="P16" s="138">
        <f>'Type Data'!P42</f>
        <v>225.1917359828949</v>
      </c>
      <c r="Q16" s="140">
        <f>'Type Data'!Q42</f>
        <v>0.79586748152289333</v>
      </c>
    </row>
    <row r="17" spans="2:17" ht="15" customHeight="1" thickBot="1">
      <c r="B17" s="94" t="s">
        <v>78</v>
      </c>
      <c r="C17" s="153" t="s">
        <v>79</v>
      </c>
      <c r="D17" s="137">
        <f>Granola!D12</f>
        <v>1119.8971754074576</v>
      </c>
      <c r="E17" s="131">
        <f>Granola!E12</f>
        <v>-274.3736225029345</v>
      </c>
      <c r="F17" s="133">
        <f>Granola!F12</f>
        <v>-0.19678646566659866</v>
      </c>
      <c r="G17" s="134">
        <f>Granola!G12</f>
        <v>0.75180835499615617</v>
      </c>
      <c r="H17" s="135">
        <f>Granola!H12</f>
        <v>-0.31121539517272445</v>
      </c>
      <c r="I17" s="184">
        <f>Granola!I12</f>
        <v>7.931223110852863</v>
      </c>
      <c r="J17" s="185">
        <f>Granola!J12</f>
        <v>0.41569084602248108</v>
      </c>
      <c r="K17" s="133">
        <f>Granola!K12</f>
        <v>5.5310898998829967E-2</v>
      </c>
      <c r="L17" s="136">
        <f>Granola!L12</f>
        <v>8882.15435937047</v>
      </c>
      <c r="M17" s="132">
        <f>Granola!M12</f>
        <v>-1596.5328082358828</v>
      </c>
      <c r="N17" s="133">
        <f>Granola!N12</f>
        <v>-0.15236000299459068</v>
      </c>
      <c r="O17" s="137">
        <f>Granola!O12</f>
        <v>2128.3845666646957</v>
      </c>
      <c r="P17" s="131">
        <f>Granola!P12</f>
        <v>-537.80454909801483</v>
      </c>
      <c r="Q17" s="133">
        <f>Granola!Q12</f>
        <v>-0.2017128289656851</v>
      </c>
    </row>
    <row r="18" spans="2:17">
      <c r="B18" s="341" t="s">
        <v>80</v>
      </c>
      <c r="C18" s="154" t="s">
        <v>14</v>
      </c>
      <c r="D18" s="125">
        <f>'NB vs PL'!D21</f>
        <v>148354.05768384036</v>
      </c>
      <c r="E18" s="117">
        <f>'NB vs PL'!E21</f>
        <v>17841.602751961094</v>
      </c>
      <c r="F18" s="121">
        <f>'NB vs PL'!F21</f>
        <v>0.13670421540437261</v>
      </c>
      <c r="G18" s="122">
        <f>'NB vs PL'!G21</f>
        <v>99.59291130787345</v>
      </c>
      <c r="H18" s="123">
        <f>'NB vs PL'!H21</f>
        <v>8.7248926246388692E-2</v>
      </c>
      <c r="I18" s="186">
        <f>'NB vs PL'!I21</f>
        <v>6.1213890955030701</v>
      </c>
      <c r="J18" s="187">
        <f>'NB vs PL'!J21</f>
        <v>-2.999012149762148E-2</v>
      </c>
      <c r="K18" s="121">
        <f>'NB vs PL'!K21</f>
        <v>-4.8753491598659974E-3</v>
      </c>
      <c r="L18" s="124">
        <f>'NB vs PL'!L21</f>
        <v>908132.91097949387</v>
      </c>
      <c r="M18" s="118">
        <f>'NB vs PL'!M21</f>
        <v>105301.30815179227</v>
      </c>
      <c r="N18" s="121">
        <f>'NB vs PL'!N21</f>
        <v>0.13116238546278469</v>
      </c>
      <c r="O18" s="125">
        <f>'NB vs PL'!O21</f>
        <v>380465.69043731689</v>
      </c>
      <c r="P18" s="117">
        <f>'NB vs PL'!P21</f>
        <v>35901.296938399144</v>
      </c>
      <c r="Q18" s="121">
        <f>'NB vs PL'!Q21</f>
        <v>0.10419328757053334</v>
      </c>
    </row>
    <row r="19" spans="2:17" ht="15" thickBot="1">
      <c r="B19" s="343"/>
      <c r="C19" s="155" t="s">
        <v>13</v>
      </c>
      <c r="D19" s="130">
        <f>'NB vs PL'!D22</f>
        <v>606.40118378996851</v>
      </c>
      <c r="E19" s="119">
        <f>'NB vs PL'!E22</f>
        <v>-41.976150673627785</v>
      </c>
      <c r="F19" s="126">
        <f>'NB vs PL'!F22</f>
        <v>-6.4740311609372853E-2</v>
      </c>
      <c r="G19" s="127">
        <f>'NB vs PL'!G22</f>
        <v>0.40708869212656662</v>
      </c>
      <c r="H19" s="128">
        <f>'NB vs PL'!H22</f>
        <v>-8.724892624639663E-2</v>
      </c>
      <c r="I19" s="188">
        <f>'NB vs PL'!I22</f>
        <v>1.9013427062921315</v>
      </c>
      <c r="J19" s="189">
        <f>'NB vs PL'!J22</f>
        <v>-9.3001303385404244E-2</v>
      </c>
      <c r="K19" s="126">
        <f>'NB vs PL'!K22</f>
        <v>-4.6632528256968848E-2</v>
      </c>
      <c r="L19" s="129">
        <f>'NB vs PL'!L22</f>
        <v>1152.976467885971</v>
      </c>
      <c r="M19" s="120">
        <f>'NB vs PL'!M22</f>
        <v>-140.11098511219029</v>
      </c>
      <c r="N19" s="126">
        <f>'NB vs PL'!N22</f>
        <v>-0.10835383545585259</v>
      </c>
      <c r="O19" s="130">
        <f>'NB vs PL'!O22</f>
        <v>903.95961475372314</v>
      </c>
      <c r="P19" s="119">
        <f>'NB vs PL'!P22</f>
        <v>-153.03391051292419</v>
      </c>
      <c r="Q19" s="126">
        <f>'NB vs PL'!Q22</f>
        <v>-0.14478225916693141</v>
      </c>
    </row>
    <row r="20" spans="2:17">
      <c r="B20" s="344" t="s">
        <v>62</v>
      </c>
      <c r="C20" s="150" t="s">
        <v>70</v>
      </c>
      <c r="D20" s="116">
        <f>Package!D39</f>
        <v>77752.506825985576</v>
      </c>
      <c r="E20" s="110">
        <f>Package!E39</f>
        <v>-4767.5616841475858</v>
      </c>
      <c r="F20" s="112">
        <f>Package!F39</f>
        <v>-5.77745725400379E-2</v>
      </c>
      <c r="G20" s="113">
        <f>Package!G39</f>
        <v>52.196742287883438</v>
      </c>
      <c r="H20" s="114">
        <f>Package!H39</f>
        <v>-10.718433747720759</v>
      </c>
      <c r="I20" s="182">
        <f>Package!I39</f>
        <v>6.3831791906488018</v>
      </c>
      <c r="J20" s="183">
        <f>Package!J39</f>
        <v>-0.19666844483583823</v>
      </c>
      <c r="K20" s="112">
        <f>Package!K39</f>
        <v>-2.9889513516273478E-2</v>
      </c>
      <c r="L20" s="115">
        <f>Package!L39</f>
        <v>496308.18359241006</v>
      </c>
      <c r="M20" s="111">
        <f>Package!M39</f>
        <v>-46661.294074020116</v>
      </c>
      <c r="N20" s="112">
        <f>Package!N39</f>
        <v>-8.5937232189478949E-2</v>
      </c>
      <c r="O20" s="116">
        <f>Package!O39</f>
        <v>230886.10940468311</v>
      </c>
      <c r="P20" s="110">
        <f>Package!P39</f>
        <v>-14795.050296109781</v>
      </c>
      <c r="Q20" s="112">
        <f>Package!Q39</f>
        <v>-6.0220532637212359E-2</v>
      </c>
    </row>
    <row r="21" spans="2:17">
      <c r="B21" s="342"/>
      <c r="C21" s="151" t="s">
        <v>71</v>
      </c>
      <c r="D21" s="77">
        <f>Package!D40</f>
        <v>1774.1695428490639</v>
      </c>
      <c r="E21" s="76">
        <f>Package!E40</f>
        <v>-322.42735522985458</v>
      </c>
      <c r="F21" s="78">
        <f>Package!F40</f>
        <v>-0.15378604991989167</v>
      </c>
      <c r="G21" s="95">
        <f>Package!G40</f>
        <v>1.191033886667624</v>
      </c>
      <c r="H21" s="81">
        <f>Package!H40</f>
        <v>-0.4074592471830718</v>
      </c>
      <c r="I21" s="178">
        <f>Package!I40</f>
        <v>3.0133402546799837</v>
      </c>
      <c r="J21" s="179">
        <f>Package!J40</f>
        <v>-4.3696991404269081E-2</v>
      </c>
      <c r="K21" s="78">
        <f>Package!K40</f>
        <v>-1.4293902195742099E-2</v>
      </c>
      <c r="L21" s="79">
        <f>Package!L40</f>
        <v>5346.1765020942685</v>
      </c>
      <c r="M21" s="80">
        <f>Package!M40</f>
        <v>-1063.1983053576951</v>
      </c>
      <c r="N21" s="78">
        <f>Package!N40</f>
        <v>-0.16588174935900929</v>
      </c>
      <c r="O21" s="77">
        <f>Package!O40</f>
        <v>1006.5258152484894</v>
      </c>
      <c r="P21" s="76">
        <f>Package!P40</f>
        <v>-203.81401419639587</v>
      </c>
      <c r="Q21" s="78">
        <f>Package!Q40</f>
        <v>-0.1683940404488497</v>
      </c>
    </row>
    <row r="22" spans="2:17">
      <c r="B22" s="342"/>
      <c r="C22" s="151" t="s">
        <v>72</v>
      </c>
      <c r="D22" s="77">
        <f>Package!D41</f>
        <v>53.859070777893066</v>
      </c>
      <c r="E22" s="76">
        <f>Package!E41</f>
        <v>34.585147380828857</v>
      </c>
      <c r="F22" s="78">
        <f>Package!F41</f>
        <v>1.794400998091382</v>
      </c>
      <c r="G22" s="95">
        <f>Package!G41</f>
        <v>3.6156622493861604E-2</v>
      </c>
      <c r="H22" s="81">
        <f>Package!H41</f>
        <v>2.1461745171090847E-2</v>
      </c>
      <c r="I22" s="178">
        <f>Package!I41</f>
        <v>3.99</v>
      </c>
      <c r="J22" s="179">
        <f>Package!J41</f>
        <v>0</v>
      </c>
      <c r="K22" s="78">
        <f>Package!K41</f>
        <v>0</v>
      </c>
      <c r="L22" s="79">
        <f>Package!L41</f>
        <v>214.89769240379334</v>
      </c>
      <c r="M22" s="80">
        <f>Package!M41</f>
        <v>137.99473804950713</v>
      </c>
      <c r="N22" s="78">
        <f>Package!N41</f>
        <v>1.794400998091382</v>
      </c>
      <c r="O22" s="77">
        <f>Package!O41</f>
        <v>53.859070777893066</v>
      </c>
      <c r="P22" s="76">
        <f>Package!P41</f>
        <v>34.585147380828857</v>
      </c>
      <c r="Q22" s="78">
        <f>Package!Q41</f>
        <v>1.794400998091382</v>
      </c>
    </row>
    <row r="23" spans="2:17" ht="15" thickBot="1">
      <c r="B23" s="345"/>
      <c r="C23" s="152" t="s">
        <v>73</v>
      </c>
      <c r="D23" s="144">
        <f>Package!D42</f>
        <v>69247.85740996449</v>
      </c>
      <c r="E23" s="138">
        <f>Package!E42</f>
        <v>22847.46674917786</v>
      </c>
      <c r="F23" s="140">
        <f>Package!F42</f>
        <v>0.49239815492515782</v>
      </c>
      <c r="G23" s="141">
        <f>Package!G42</f>
        <v>46.487408763623478</v>
      </c>
      <c r="H23" s="142">
        <f>Package!H42</f>
        <v>11.110696174179637</v>
      </c>
      <c r="I23" s="180">
        <f>Package!I42</f>
        <v>5.8662552719616929</v>
      </c>
      <c r="J23" s="181">
        <f>Package!J42</f>
        <v>0.39796554545007812</v>
      </c>
      <c r="K23" s="140">
        <f>Package!K42</f>
        <v>7.2776967818775795E-2</v>
      </c>
      <c r="L23" s="143">
        <f>Package!L42</f>
        <v>406225.60860325577</v>
      </c>
      <c r="M23" s="139">
        <f>Package!M42</f>
        <v>152494.82904675076</v>
      </c>
      <c r="N23" s="140">
        <f>Package!N42</f>
        <v>0.60101036741894642</v>
      </c>
      <c r="O23" s="144">
        <f>Package!O42</f>
        <v>148954.66670489311</v>
      </c>
      <c r="P23" s="138">
        <f>Package!P42</f>
        <v>50642.460410974018</v>
      </c>
      <c r="Q23" s="140">
        <f>Package!Q42</f>
        <v>0.51511874588157225</v>
      </c>
    </row>
    <row r="24" spans="2:17">
      <c r="B24" s="341" t="s">
        <v>81</v>
      </c>
      <c r="C24" s="156" t="s">
        <v>82</v>
      </c>
      <c r="D24" s="116">
        <f>Flavor!D120</f>
        <v>32514.95971529109</v>
      </c>
      <c r="E24" s="110">
        <f>Flavor!E120</f>
        <v>781.27359415868705</v>
      </c>
      <c r="F24" s="112">
        <f>Flavor!F120</f>
        <v>2.4619692498893592E-2</v>
      </c>
      <c r="G24" s="113">
        <f>Flavor!G120</f>
        <v>21.827913234467559</v>
      </c>
      <c r="H24" s="114">
        <f>Flavor!H120</f>
        <v>-2.3665704180089122</v>
      </c>
      <c r="I24" s="182">
        <f>Flavor!I120</f>
        <v>5.8975636808243959</v>
      </c>
      <c r="J24" s="183">
        <f>Flavor!J120</f>
        <v>-0.3530002101958889</v>
      </c>
      <c r="K24" s="112">
        <f>Flavor!K120</f>
        <v>-5.647493831764807E-2</v>
      </c>
      <c r="L24" s="115">
        <f>Flavor!L120</f>
        <v>191759.04550036907</v>
      </c>
      <c r="M24" s="111">
        <f>Flavor!M120</f>
        <v>-6594.3870973526791</v>
      </c>
      <c r="N24" s="112">
        <f>Flavor!N120</f>
        <v>-3.3245641434028909E-2</v>
      </c>
      <c r="O24" s="116">
        <f>Flavor!O120</f>
        <v>89412.078118801117</v>
      </c>
      <c r="P24" s="110">
        <f>Flavor!P120</f>
        <v>986.3896661461622</v>
      </c>
      <c r="Q24" s="112">
        <f>Flavor!Q120</f>
        <v>1.11550125693881E-2</v>
      </c>
    </row>
    <row r="25" spans="2:17">
      <c r="B25" s="342"/>
      <c r="C25" s="151" t="s">
        <v>83</v>
      </c>
      <c r="D25" s="77">
        <f>Flavor!D121</f>
        <v>30002.254656552814</v>
      </c>
      <c r="E25" s="76">
        <f>Flavor!E121</f>
        <v>8326.2485708030981</v>
      </c>
      <c r="F25" s="78">
        <f>Flavor!F121</f>
        <v>0.38412281939138954</v>
      </c>
      <c r="G25" s="95">
        <f>Flavor!G121</f>
        <v>20.141086355818427</v>
      </c>
      <c r="H25" s="81">
        <f>Flavor!H121</f>
        <v>3.6148065882936571</v>
      </c>
      <c r="I25" s="178">
        <f>Flavor!I121</f>
        <v>6.1140166462211853</v>
      </c>
      <c r="J25" s="179">
        <f>Flavor!J121</f>
        <v>0.49373854580419607</v>
      </c>
      <c r="K25" s="78">
        <f>Flavor!K121</f>
        <v>8.7849486623724868E-2</v>
      </c>
      <c r="L25" s="79">
        <f>Flavor!L121</f>
        <v>183434.28439433099</v>
      </c>
      <c r="M25" s="80">
        <f>Flavor!M121</f>
        <v>61609.102086086466</v>
      </c>
      <c r="N25" s="78">
        <f>Flavor!N121</f>
        <v>0.50571729849910574</v>
      </c>
      <c r="O25" s="77">
        <f>Flavor!O121</f>
        <v>65841.310932040215</v>
      </c>
      <c r="P25" s="76">
        <f>Flavor!P121</f>
        <v>17179.114821771749</v>
      </c>
      <c r="Q25" s="78">
        <f>Flavor!Q121</f>
        <v>0.35302793944695593</v>
      </c>
    </row>
    <row r="26" spans="2:17">
      <c r="B26" s="342"/>
      <c r="C26" s="151" t="s">
        <v>84</v>
      </c>
      <c r="D26" s="77">
        <f>Flavor!D122</f>
        <v>6981.125869265612</v>
      </c>
      <c r="E26" s="76">
        <f>Flavor!E122</f>
        <v>1440.3435007342678</v>
      </c>
      <c r="F26" s="78">
        <f>Flavor!F122</f>
        <v>0.25995309054451265</v>
      </c>
      <c r="G26" s="95">
        <f>Flavor!G122</f>
        <v>4.6865630801185967</v>
      </c>
      <c r="H26" s="81">
        <f>Flavor!H122</f>
        <v>0.46214465215382994</v>
      </c>
      <c r="I26" s="178">
        <f>Flavor!I122</f>
        <v>6.0903312883027176</v>
      </c>
      <c r="J26" s="179">
        <f>Flavor!J122</f>
        <v>0.40022531848148635</v>
      </c>
      <c r="K26" s="78">
        <f>Flavor!K122</f>
        <v>7.0337058853415416E-2</v>
      </c>
      <c r="L26" s="79">
        <f>Flavor!L122</f>
        <v>42517.369309167865</v>
      </c>
      <c r="M26" s="80">
        <f>Flavor!M122</f>
        <v>10989.73047650744</v>
      </c>
      <c r="N26" s="78">
        <f>Flavor!N122</f>
        <v>0.34857448522668466</v>
      </c>
      <c r="O26" s="77">
        <f>Flavor!O122</f>
        <v>16941.232808351517</v>
      </c>
      <c r="P26" s="76">
        <f>Flavor!P122</f>
        <v>4993.5873447158938</v>
      </c>
      <c r="Q26" s="78">
        <f>Flavor!Q122</f>
        <v>0.41795576876754459</v>
      </c>
    </row>
    <row r="27" spans="2:17">
      <c r="B27" s="342"/>
      <c r="C27" s="151" t="s">
        <v>85</v>
      </c>
      <c r="D27" s="77">
        <f>Flavor!D123</f>
        <v>80.02994106966257</v>
      </c>
      <c r="E27" s="76">
        <f>Flavor!E123</f>
        <v>-1000.5965292474984</v>
      </c>
      <c r="F27" s="78">
        <f>Flavor!F123</f>
        <v>-0.92594116166137042</v>
      </c>
      <c r="G27" s="95">
        <f>Flavor!G123</f>
        <v>5.3725627376577163E-2</v>
      </c>
      <c r="H27" s="81">
        <f>Flavor!H123</f>
        <v>-0.77016855783473492</v>
      </c>
      <c r="I27" s="178">
        <f>Flavor!I123</f>
        <v>7.710021412595979</v>
      </c>
      <c r="J27" s="179">
        <f>Flavor!J123</f>
        <v>-0.96243844213710528</v>
      </c>
      <c r="K27" s="78">
        <f>Flavor!K123</f>
        <v>-0.11097640787715432</v>
      </c>
      <c r="L27" s="79">
        <f>Flavor!L123</f>
        <v>617.03255929589272</v>
      </c>
      <c r="M27" s="80">
        <f>Flavor!M123</f>
        <v>-8754.6571224915988</v>
      </c>
      <c r="N27" s="78">
        <f>Flavor!N123</f>
        <v>-0.93415994551174641</v>
      </c>
      <c r="O27" s="77">
        <f>Flavor!O123</f>
        <v>254.27500069141388</v>
      </c>
      <c r="P27" s="76">
        <f>Flavor!P123</f>
        <v>-3525.9311325550079</v>
      </c>
      <c r="Q27" s="78">
        <f>Flavor!Q123</f>
        <v>-0.93273514942608593</v>
      </c>
    </row>
    <row r="28" spans="2:17">
      <c r="B28" s="342"/>
      <c r="C28" s="151" t="s">
        <v>86</v>
      </c>
      <c r="D28" s="77">
        <f>Flavor!D124</f>
        <v>2488.2844349780926</v>
      </c>
      <c r="E28" s="76">
        <f>Flavor!E124</f>
        <v>-868.17853740737883</v>
      </c>
      <c r="F28" s="78">
        <f>Flavor!F124</f>
        <v>-0.25865875612217937</v>
      </c>
      <c r="G28" s="95">
        <f>Flavor!G124</f>
        <v>1.6704328476788857</v>
      </c>
      <c r="H28" s="81">
        <f>Flavor!H124</f>
        <v>-0.88861081984652479</v>
      </c>
      <c r="I28" s="178">
        <f>Flavor!I124</f>
        <v>7.427690235179055</v>
      </c>
      <c r="J28" s="179">
        <f>Flavor!J124</f>
        <v>0.99368361712395981</v>
      </c>
      <c r="K28" s="78">
        <f>Flavor!K124</f>
        <v>0.15444243006146233</v>
      </c>
      <c r="L28" s="79">
        <f>Flavor!L124</f>
        <v>18482.20600003481</v>
      </c>
      <c r="M28" s="80">
        <f>Flavor!M124</f>
        <v>-3113.2989775501883</v>
      </c>
      <c r="N28" s="78">
        <f>Flavor!N124</f>
        <v>-0.14416421291290152</v>
      </c>
      <c r="O28" s="77">
        <f>Flavor!O124</f>
        <v>6645.8865270614624</v>
      </c>
      <c r="P28" s="76">
        <f>Flavor!P124</f>
        <v>-1344.452675478231</v>
      </c>
      <c r="Q28" s="78">
        <f>Flavor!Q124</f>
        <v>-0.16825977488551458</v>
      </c>
    </row>
    <row r="29" spans="2:17">
      <c r="B29" s="342"/>
      <c r="C29" s="151" t="s">
        <v>87</v>
      </c>
      <c r="D29" s="77">
        <f>Flavor!D125</f>
        <v>18311.883749606375</v>
      </c>
      <c r="E29" s="76">
        <f>Flavor!E125</f>
        <v>778.41551828719093</v>
      </c>
      <c r="F29" s="78">
        <f>Flavor!F125</f>
        <v>4.43959807619091E-2</v>
      </c>
      <c r="G29" s="95">
        <f>Flavor!G125</f>
        <v>12.293117172711405</v>
      </c>
      <c r="H29" s="81">
        <f>Flavor!H125</f>
        <v>-1.0747975685695152</v>
      </c>
      <c r="I29" s="178">
        <f>Flavor!I125</f>
        <v>6.3543578142935084</v>
      </c>
      <c r="J29" s="179">
        <f>Flavor!J125</f>
        <v>-1.1732659694985159E-2</v>
      </c>
      <c r="K29" s="78">
        <f>Flavor!K125</f>
        <v>-1.8429929236670735E-3</v>
      </c>
      <c r="L29" s="79">
        <f>Flavor!L125</f>
        <v>116360.26159874558</v>
      </c>
      <c r="M29" s="80">
        <f>Flavor!M125</f>
        <v>4740.6165153646434</v>
      </c>
      <c r="N29" s="78">
        <f>Flavor!N125</f>
        <v>4.2471166359858585E-2</v>
      </c>
      <c r="O29" s="77">
        <f>Flavor!O125</f>
        <v>53544.896515846252</v>
      </c>
      <c r="P29" s="76">
        <f>Flavor!P125</f>
        <v>2234.0586354873376</v>
      </c>
      <c r="Q29" s="78">
        <f>Flavor!Q125</f>
        <v>4.3539702873230696E-2</v>
      </c>
    </row>
    <row r="30" spans="2:17">
      <c r="B30" s="342"/>
      <c r="C30" s="151" t="s">
        <v>88</v>
      </c>
      <c r="D30" s="77">
        <f>Flavor!D126</f>
        <v>0</v>
      </c>
      <c r="E30" s="76">
        <f>Flavor!E126</f>
        <v>0</v>
      </c>
      <c r="F30" s="78">
        <f>Flavor!F126</f>
        <v>0</v>
      </c>
      <c r="G30" s="95">
        <f>Flavor!G126</f>
        <v>0</v>
      </c>
      <c r="H30" s="81">
        <f>Flavor!H126</f>
        <v>0</v>
      </c>
      <c r="I30" s="178">
        <f>Flavor!I126</f>
        <v>0</v>
      </c>
      <c r="J30" s="179">
        <f>Flavor!J126</f>
        <v>0</v>
      </c>
      <c r="K30" s="78">
        <f>Flavor!K126</f>
        <v>0</v>
      </c>
      <c r="L30" s="79">
        <f>Flavor!L126</f>
        <v>0</v>
      </c>
      <c r="M30" s="80">
        <f>Flavor!M126</f>
        <v>0</v>
      </c>
      <c r="N30" s="78">
        <f>Flavor!N126</f>
        <v>0</v>
      </c>
      <c r="O30" s="77">
        <f>Flavor!O126</f>
        <v>0</v>
      </c>
      <c r="P30" s="76">
        <f>Flavor!P126</f>
        <v>0</v>
      </c>
      <c r="Q30" s="78">
        <f>Flavor!Q126</f>
        <v>0</v>
      </c>
    </row>
    <row r="31" spans="2:17">
      <c r="B31" s="342"/>
      <c r="C31" s="151" t="s">
        <v>89</v>
      </c>
      <c r="D31" s="77">
        <f>Flavor!D127</f>
        <v>17796.080265602657</v>
      </c>
      <c r="E31" s="76">
        <f>Flavor!E127</f>
        <v>-1337.7616569690981</v>
      </c>
      <c r="F31" s="78">
        <f>Flavor!F127</f>
        <v>-6.9915998176559163E-2</v>
      </c>
      <c r="G31" s="95">
        <f>Flavor!G127</f>
        <v>11.946848446148156</v>
      </c>
      <c r="H31" s="81">
        <f>Flavor!H127</f>
        <v>-2.6412275762099977</v>
      </c>
      <c r="I31" s="178">
        <f>Flavor!I127</f>
        <v>6.4076871701859979</v>
      </c>
      <c r="J31" s="179">
        <f>Flavor!J127</f>
        <v>-0.26246329073463404</v>
      </c>
      <c r="K31" s="78">
        <f>Flavor!K127</f>
        <v>-3.9348931073199235E-2</v>
      </c>
      <c r="L31" s="79">
        <f>Flavor!L127</f>
        <v>114031.71519750237</v>
      </c>
      <c r="M31" s="80">
        <f>Flavor!M127</f>
        <v>-13593.889321522132</v>
      </c>
      <c r="N31" s="78">
        <f>Flavor!N127</f>
        <v>-0.10651380945659505</v>
      </c>
      <c r="O31" s="77">
        <f>Flavor!O127</f>
        <v>53440.252884030342</v>
      </c>
      <c r="P31" s="76">
        <f>Flavor!P127</f>
        <v>-3927.2819754312659</v>
      </c>
      <c r="Q31" s="78">
        <f>Flavor!Q127</f>
        <v>-6.8458266248537264E-2</v>
      </c>
    </row>
    <row r="32" spans="2:17">
      <c r="B32" s="342"/>
      <c r="C32" s="151" t="s">
        <v>90</v>
      </c>
      <c r="D32" s="77">
        <f>Flavor!D128</f>
        <v>27.971333742141724</v>
      </c>
      <c r="E32" s="76">
        <f>Flavor!E128</f>
        <v>-47.860865324735641</v>
      </c>
      <c r="F32" s="78">
        <f>Flavor!F128</f>
        <v>-0.63114173021049469</v>
      </c>
      <c r="G32" s="95">
        <f>Flavor!G128</f>
        <v>1.8777690371508379E-2</v>
      </c>
      <c r="H32" s="81">
        <f>Flavor!H128</f>
        <v>-3.9038501975371585E-2</v>
      </c>
      <c r="I32" s="178">
        <f>Flavor!I128</f>
        <v>3.1733333333333333</v>
      </c>
      <c r="J32" s="179">
        <f>Flavor!J128</f>
        <v>0.75093667112054074</v>
      </c>
      <c r="K32" s="78">
        <f>Flavor!K128</f>
        <v>0.30999740167846035</v>
      </c>
      <c r="L32" s="79">
        <f>Flavor!L128</f>
        <v>88.762365741729738</v>
      </c>
      <c r="M32" s="80">
        <f>Flavor!M128</f>
        <v>-94.933300166130053</v>
      </c>
      <c r="N32" s="78">
        <f>Flavor!N128</f>
        <v>-0.5167966249881355</v>
      </c>
      <c r="O32" s="77">
        <f>Flavor!O128</f>
        <v>74.59022331237793</v>
      </c>
      <c r="P32" s="76">
        <f>Flavor!P128</f>
        <v>-127.62897419929504</v>
      </c>
      <c r="Q32" s="78">
        <f>Flavor!Q128</f>
        <v>-0.63114173021049469</v>
      </c>
    </row>
    <row r="33" spans="2:17">
      <c r="B33" s="342"/>
      <c r="C33" s="151" t="s">
        <v>91</v>
      </c>
      <c r="D33" s="77">
        <f>Flavor!D129</f>
        <v>651.39486106469656</v>
      </c>
      <c r="E33" s="76">
        <f>Flavor!E129</f>
        <v>-273.37186801920961</v>
      </c>
      <c r="F33" s="78">
        <f>Flavor!F129</f>
        <v>-0.29561170338601789</v>
      </c>
      <c r="G33" s="95">
        <f>Flavor!G129</f>
        <v>0.43729380670312035</v>
      </c>
      <c r="H33" s="81">
        <f>Flavor!H129</f>
        <v>-0.26776936886900538</v>
      </c>
      <c r="I33" s="178">
        <f>Flavor!I129</f>
        <v>6.1764327833481687</v>
      </c>
      <c r="J33" s="179">
        <f>Flavor!J129</f>
        <v>-0.20276672934912821</v>
      </c>
      <c r="K33" s="78">
        <f>Flavor!K129</f>
        <v>-3.1785607104078954E-2</v>
      </c>
      <c r="L33" s="79">
        <f>Flavor!L129</f>
        <v>4023.2965747845174</v>
      </c>
      <c r="M33" s="80">
        <f>Flavor!M129</f>
        <v>-1875.9748927462097</v>
      </c>
      <c r="N33" s="78">
        <f>Flavor!N129</f>
        <v>-0.31800111303090128</v>
      </c>
      <c r="O33" s="77">
        <f>Flavor!O129</f>
        <v>1842.0956407785416</v>
      </c>
      <c r="P33" s="76">
        <f>Flavor!P129</f>
        <v>-841.26929751783609</v>
      </c>
      <c r="Q33" s="78">
        <f>Flavor!Q129</f>
        <v>-0.31351281576032797</v>
      </c>
    </row>
    <row r="34" spans="2:17">
      <c r="B34" s="342"/>
      <c r="C34" s="151" t="s">
        <v>92</v>
      </c>
      <c r="D34" s="77">
        <f>Flavor!D130</f>
        <v>70.162012472748756</v>
      </c>
      <c r="E34" s="76">
        <f>Flavor!E130</f>
        <v>30.393238322110847</v>
      </c>
      <c r="F34" s="78">
        <f>Flavor!F130</f>
        <v>0.76424881005851486</v>
      </c>
      <c r="G34" s="95">
        <f>Flavor!G130</f>
        <v>4.7101098510374702E-2</v>
      </c>
      <c r="H34" s="81">
        <f>Flavor!H130</f>
        <v>1.6780481094741718E-2</v>
      </c>
      <c r="I34" s="178">
        <f>Flavor!I130</f>
        <v>4.9992323079515932</v>
      </c>
      <c r="J34" s="179">
        <f>Flavor!J130</f>
        <v>0.38727703580879869</v>
      </c>
      <c r="K34" s="78">
        <f>Flavor!K130</f>
        <v>8.3972417978126448E-2</v>
      </c>
      <c r="L34" s="79">
        <f>Flavor!L130</f>
        <v>350.75619954466822</v>
      </c>
      <c r="M34" s="80">
        <f>Flavor!M130</f>
        <v>167.34439193397762</v>
      </c>
      <c r="N34" s="78">
        <f>Flavor!N130</f>
        <v>0.91239704855416048</v>
      </c>
      <c r="O34" s="77">
        <f>Flavor!O130</f>
        <v>207.14798986911774</v>
      </c>
      <c r="P34" s="76">
        <f>Flavor!P130</f>
        <v>101.09792546741664</v>
      </c>
      <c r="Q34" s="78">
        <f>Flavor!Q130</f>
        <v>0.95330376306489994</v>
      </c>
    </row>
    <row r="35" spans="2:17">
      <c r="B35" s="342"/>
      <c r="C35" s="151" t="s">
        <v>93</v>
      </c>
      <c r="D35" s="77">
        <f>Flavor!D131</f>
        <v>389.30829993371958</v>
      </c>
      <c r="E35" s="76">
        <f>Flavor!E131</f>
        <v>72.290297122848017</v>
      </c>
      <c r="F35" s="78">
        <f>Flavor!F131</f>
        <v>0.22803215111406586</v>
      </c>
      <c r="G35" s="95">
        <f>Flavor!G131</f>
        <v>0.26135009444329643</v>
      </c>
      <c r="H35" s="81">
        <f>Flavor!H131</f>
        <v>1.9648362811160752E-2</v>
      </c>
      <c r="I35" s="178">
        <f>Flavor!I131</f>
        <v>4.0298278351533909</v>
      </c>
      <c r="J35" s="179">
        <f>Flavor!J131</f>
        <v>-0.1916103594944234</v>
      </c>
      <c r="K35" s="78">
        <f>Flavor!K131</f>
        <v>-4.5389829403959581E-2</v>
      </c>
      <c r="L35" s="79">
        <f>Flavor!L131</f>
        <v>1568.8454235291481</v>
      </c>
      <c r="M35" s="80">
        <f>Flavor!M131</f>
        <v>230.5735180723666</v>
      </c>
      <c r="N35" s="78">
        <f>Flavor!N131</f>
        <v>0.17229198127242074</v>
      </c>
      <c r="O35" s="77">
        <f>Flavor!O131</f>
        <v>1152.4236953258514</v>
      </c>
      <c r="P35" s="76">
        <f>Flavor!P131</f>
        <v>213.9493283033371</v>
      </c>
      <c r="Q35" s="78">
        <f>Flavor!Q131</f>
        <v>0.2279756760774739</v>
      </c>
    </row>
    <row r="36" spans="2:17" ht="15" thickBot="1">
      <c r="B36" s="343"/>
      <c r="C36" s="157" t="s">
        <v>94</v>
      </c>
      <c r="D36" s="144">
        <f>Flavor!D132</f>
        <v>251.80435709655285</v>
      </c>
      <c r="E36" s="138">
        <f>Flavor!E132</f>
        <v>65.562240049242973</v>
      </c>
      <c r="F36" s="140">
        <f>Flavor!F132</f>
        <v>0.35202692650120931</v>
      </c>
      <c r="G36" s="141">
        <f>Flavor!G132</f>
        <v>0.16904107238304894</v>
      </c>
      <c r="H36" s="142">
        <f>Flavor!H132</f>
        <v>2.7045848786788285E-2</v>
      </c>
      <c r="I36" s="180">
        <f>Flavor!I132</f>
        <v>3.4282534421543147</v>
      </c>
      <c r="J36" s="181">
        <f>Flavor!J132</f>
        <v>0.33297899934520325</v>
      </c>
      <c r="K36" s="140">
        <f>Flavor!K132</f>
        <v>0.10757656727944573</v>
      </c>
      <c r="L36" s="143">
        <f>Flavor!L132</f>
        <v>863.24915396571157</v>
      </c>
      <c r="M36" s="139">
        <f>Flavor!M132</f>
        <v>286.7786888945102</v>
      </c>
      <c r="N36" s="140">
        <f>Flavor!N132</f>
        <v>0.49747334212358896</v>
      </c>
      <c r="O36" s="144">
        <f>Flavor!O132</f>
        <v>699.97155725955963</v>
      </c>
      <c r="P36" s="138">
        <f>Flavor!P132</f>
        <v>195.78536188602448</v>
      </c>
      <c r="Q36" s="140">
        <f>Flavor!Q132</f>
        <v>0.38831956067534429</v>
      </c>
    </row>
    <row r="37" spans="2:17">
      <c r="B37" s="344" t="s">
        <v>95</v>
      </c>
      <c r="C37" s="221" t="s">
        <v>144</v>
      </c>
      <c r="D37" s="116">
        <f>Fat!D39</f>
        <v>9310.5205693740845</v>
      </c>
      <c r="E37" s="110">
        <f>Fat!E39</f>
        <v>4006.1247551544238</v>
      </c>
      <c r="F37" s="112">
        <f>Fat!F39</f>
        <v>0.75524619494176493</v>
      </c>
      <c r="G37" s="113">
        <f>Fat!G39</f>
        <v>6.2503302152470042</v>
      </c>
      <c r="H37" s="114">
        <f>Fat!H39</f>
        <v>2.2061382697062477</v>
      </c>
      <c r="I37" s="182">
        <f>Fat!I39</f>
        <v>4.4992120135478189</v>
      </c>
      <c r="J37" s="183">
        <f>Fat!J39</f>
        <v>-0.45483172325796328</v>
      </c>
      <c r="K37" s="112">
        <f>Fat!K39</f>
        <v>-9.1810195351893498E-2</v>
      </c>
      <c r="L37" s="115">
        <f>Fat!L39</f>
        <v>41890.005998111963</v>
      </c>
      <c r="M37" s="111">
        <f>Fat!M39</f>
        <v>15611.797137138248</v>
      </c>
      <c r="N37" s="112">
        <f>Fat!N39</f>
        <v>0.59409669889349404</v>
      </c>
      <c r="O37" s="116">
        <f>Fat!O39</f>
        <v>20847.519703030586</v>
      </c>
      <c r="P37" s="110">
        <f>Fat!P39</f>
        <v>9265.9780947044492</v>
      </c>
      <c r="Q37" s="112">
        <f>Fat!Q39</f>
        <v>0.80006430992252398</v>
      </c>
    </row>
    <row r="38" spans="2:17">
      <c r="B38" s="342"/>
      <c r="C38" s="222" t="s">
        <v>97</v>
      </c>
      <c r="D38" s="77">
        <f>Fat!D40</f>
        <v>160.52061399817467</v>
      </c>
      <c r="E38" s="76">
        <f>Fat!E40</f>
        <v>-568.77149273486589</v>
      </c>
      <c r="F38" s="78">
        <f>Fat!F40</f>
        <v>-0.77989530872993018</v>
      </c>
      <c r="G38" s="95">
        <f>Fat!G40</f>
        <v>0.10776055284632075</v>
      </c>
      <c r="H38" s="81">
        <f>Fat!H40</f>
        <v>-0.4482683272175822</v>
      </c>
      <c r="I38" s="178">
        <f>Fat!I40</f>
        <v>2.5805131087769744</v>
      </c>
      <c r="J38" s="179">
        <f>Fat!J40</f>
        <v>0.98869681053420977</v>
      </c>
      <c r="K38" s="78">
        <f>Fat!K40</f>
        <v>0.6211123806344051</v>
      </c>
      <c r="L38" s="79">
        <f>Fat!L40</f>
        <v>414.22554865121839</v>
      </c>
      <c r="M38" s="80">
        <f>Fat!M40</f>
        <v>-746.67351302623752</v>
      </c>
      <c r="N38" s="78">
        <f>Fat!N40</f>
        <v>-0.64318555994637649</v>
      </c>
      <c r="O38" s="77">
        <f>Fat!O40</f>
        <v>276.20391952991486</v>
      </c>
      <c r="P38" s="76">
        <f>Fat!P40</f>
        <v>-142.94454247504473</v>
      </c>
      <c r="Q38" s="78">
        <f>Fat!Q40</f>
        <v>-0.34103558865820993</v>
      </c>
    </row>
    <row r="39" spans="2:17">
      <c r="B39" s="342"/>
      <c r="C39" s="222" t="s">
        <v>59</v>
      </c>
      <c r="D39" s="77">
        <f>Fat!D41</f>
        <v>67478.463367919307</v>
      </c>
      <c r="E39" s="76">
        <f>Fat!E41</f>
        <v>15374.464780333888</v>
      </c>
      <c r="F39" s="78">
        <f>Fat!F41</f>
        <v>0.29507264695798396</v>
      </c>
      <c r="G39" s="95">
        <f>Fat!G41</f>
        <v>45.299580761819627</v>
      </c>
      <c r="H39" s="81">
        <f>Fat!H41</f>
        <v>5.5743078375216299</v>
      </c>
      <c r="I39" s="178">
        <f>Fat!I41</f>
        <v>6.0535878621845312</v>
      </c>
      <c r="J39" s="179">
        <f>Fat!J41</f>
        <v>0.26614135232211922</v>
      </c>
      <c r="K39" s="78">
        <f>Fat!K41</f>
        <v>4.5985971856255886E-2</v>
      </c>
      <c r="L39" s="79">
        <f>Fat!L41</f>
        <v>408486.80680289981</v>
      </c>
      <c r="M39" s="80">
        <f>Fat!M41</f>
        <v>106937.70202730253</v>
      </c>
      <c r="N39" s="78">
        <f>Fat!N41</f>
        <v>0.35462782125280051</v>
      </c>
      <c r="O39" s="77">
        <f>Fat!O41</f>
        <v>150941.84077823162</v>
      </c>
      <c r="P39" s="76">
        <f>Fat!P41</f>
        <v>28216.961740346858</v>
      </c>
      <c r="Q39" s="78">
        <f>Fat!Q41</f>
        <v>0.2299204689510134</v>
      </c>
    </row>
    <row r="40" spans="2:17" ht="15" thickBot="1">
      <c r="B40" s="345"/>
      <c r="C40" s="223" t="s">
        <v>15</v>
      </c>
      <c r="D40" s="109">
        <f>Fat!D42</f>
        <v>72010.954316338786</v>
      </c>
      <c r="E40" s="103">
        <f>Fat!E42</f>
        <v>-1012.1914414659113</v>
      </c>
      <c r="F40" s="105">
        <f>Fat!F42</f>
        <v>-1.3861241267570681E-2</v>
      </c>
      <c r="G40" s="106">
        <f>Fat!G42</f>
        <v>48.342328470087061</v>
      </c>
      <c r="H40" s="107">
        <f>Fat!H42</f>
        <v>-7.3321777800102339</v>
      </c>
      <c r="I40" s="190">
        <f>Fat!I42</f>
        <v>6.3670153166361736</v>
      </c>
      <c r="J40" s="191">
        <f>Fat!J42</f>
        <v>-0.13964052038203967</v>
      </c>
      <c r="K40" s="105">
        <f>Fat!K42</f>
        <v>-2.1461181270351674E-2</v>
      </c>
      <c r="L40" s="108">
        <f>Fat!L42</f>
        <v>458494.8490977168</v>
      </c>
      <c r="M40" s="104">
        <f>Fat!M42</f>
        <v>-16641.628484734916</v>
      </c>
      <c r="N40" s="105">
        <f>Fat!N42</f>
        <v>-3.5024943926447005E-2</v>
      </c>
      <c r="O40" s="109">
        <f>Fat!O42</f>
        <v>209304.0856512785</v>
      </c>
      <c r="P40" s="103">
        <f>Fat!P42</f>
        <v>-1591.7322646900138</v>
      </c>
      <c r="Q40" s="105">
        <f>Fat!Q42</f>
        <v>-7.5474814077358329E-3</v>
      </c>
    </row>
    <row r="41" spans="2:17" ht="15" hidden="1" thickBot="1">
      <c r="B41" s="341" t="s">
        <v>98</v>
      </c>
      <c r="C41" s="154" t="s">
        <v>99</v>
      </c>
      <c r="D41" s="125">
        <f>Organic!D12</f>
        <v>409.76345069050785</v>
      </c>
      <c r="E41" s="117">
        <f>Organic!E12</f>
        <v>203.21795029282566</v>
      </c>
      <c r="F41" s="121">
        <f>Organic!F12</f>
        <v>0.9838895057096394</v>
      </c>
      <c r="G41" s="122">
        <f>Organic!G12</f>
        <v>0.27508202767731332</v>
      </c>
      <c r="H41" s="123">
        <f>Organic!H12</f>
        <v>0.11760704308872913</v>
      </c>
      <c r="I41" s="186">
        <f>Organic!I12</f>
        <v>6.1973707892988141</v>
      </c>
      <c r="J41" s="187">
        <f>Organic!J12</f>
        <v>-0.12945122257630892</v>
      </c>
      <c r="K41" s="121">
        <f>Organic!K12</f>
        <v>-2.046070244007743E-2</v>
      </c>
      <c r="L41" s="124">
        <f>Organic!L12</f>
        <v>2539.4560398316385</v>
      </c>
      <c r="M41" s="118">
        <f>Organic!M12</f>
        <v>1232.6794214618208</v>
      </c>
      <c r="N41" s="121">
        <f>Organic!N12</f>
        <v>0.94329773285932228</v>
      </c>
      <c r="O41" s="125">
        <f>Organic!O12</f>
        <v>905.57837545871735</v>
      </c>
      <c r="P41" s="117">
        <f>Organic!P12</f>
        <v>492.48737466335297</v>
      </c>
      <c r="Q41" s="121">
        <f>Organic!Q12</f>
        <v>1.1922006863260612</v>
      </c>
    </row>
    <row r="42" spans="2:17" hidden="1">
      <c r="B42" s="342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63</v>
      </c>
      <c r="C44" s="150" t="s">
        <v>102</v>
      </c>
      <c r="D44" s="116">
        <f>Size!D66</f>
        <v>75844.822287415474</v>
      </c>
      <c r="E44" s="110">
        <f>Size!E66</f>
        <v>-4274.2944177468889</v>
      </c>
      <c r="F44" s="112">
        <f>Size!F66</f>
        <v>-5.3349245392660213E-2</v>
      </c>
      <c r="G44" s="113">
        <f>Size!G66</f>
        <v>50.916077235511793</v>
      </c>
      <c r="H44" s="114">
        <f>Size!H66</f>
        <v>-10.168558566789173</v>
      </c>
      <c r="I44" s="182">
        <f>Size!I66</f>
        <v>6.3801289405506179</v>
      </c>
      <c r="J44" s="183">
        <f>Size!J66</f>
        <v>-0.22787754020050421</v>
      </c>
      <c r="K44" s="112">
        <f>Size!K66</f>
        <v>-3.448506608828291E-2</v>
      </c>
      <c r="L44" s="115">
        <f>Size!L66</f>
        <v>483899.74566685798</v>
      </c>
      <c r="M44" s="111">
        <f>Size!M66</f>
        <v>-45527.896752910397</v>
      </c>
      <c r="N44" s="112">
        <f>Size!N66</f>
        <v>-8.5994559227817194E-2</v>
      </c>
      <c r="O44" s="116">
        <f>Size!O66</f>
        <v>227573.44940304756</v>
      </c>
      <c r="P44" s="110">
        <f>Size!P66</f>
        <v>-13863.246249717311</v>
      </c>
      <c r="Q44" s="112">
        <f>Size!Q66</f>
        <v>-5.7419797815885791E-2</v>
      </c>
    </row>
    <row r="45" spans="2:17">
      <c r="B45" s="342"/>
      <c r="C45" s="151" t="s">
        <v>103</v>
      </c>
      <c r="D45" s="77">
        <f>Size!D67</f>
        <v>414.47989892959595</v>
      </c>
      <c r="E45" s="76">
        <f>Size!E67</f>
        <v>53.963114500045776</v>
      </c>
      <c r="F45" s="78">
        <f>Size!F67</f>
        <v>0.14968266896486451</v>
      </c>
      <c r="G45" s="95">
        <f>Size!G67</f>
        <v>0.27824826942693032</v>
      </c>
      <c r="H45" s="81">
        <f>Size!H67</f>
        <v>3.3820778969285703E-3</v>
      </c>
      <c r="I45" s="178">
        <f>Size!I67</f>
        <v>4.687045462153308</v>
      </c>
      <c r="J45" s="179">
        <f>Size!J67</f>
        <v>1.8656914041292438E-2</v>
      </c>
      <c r="K45" s="78">
        <f>Size!K67</f>
        <v>3.9964355685084621E-3</v>
      </c>
      <c r="L45" s="79">
        <f>Size!L67</f>
        <v>1942.6861294317246</v>
      </c>
      <c r="M45" s="80">
        <f>Size!M67</f>
        <v>259.65370159864437</v>
      </c>
      <c r="N45" s="78">
        <f>Size!N67</f>
        <v>0.15427730167561354</v>
      </c>
      <c r="O45" s="77">
        <f>Size!O67</f>
        <v>414.47989892959595</v>
      </c>
      <c r="P45" s="76">
        <f>Size!P67</f>
        <v>53.963114500045776</v>
      </c>
      <c r="Q45" s="78">
        <f>Size!Q67</f>
        <v>0.14968266896486451</v>
      </c>
    </row>
    <row r="46" spans="2:17">
      <c r="B46" s="342"/>
      <c r="C46" s="151" t="s">
        <v>104</v>
      </c>
      <c r="D46" s="77">
        <f>Size!D68</f>
        <v>76.391691899299616</v>
      </c>
      <c r="E46" s="76">
        <f>Size!E68</f>
        <v>51.486629235744473</v>
      </c>
      <c r="F46" s="78">
        <f>Size!F68</f>
        <v>2.0673157876084165</v>
      </c>
      <c r="G46" s="95">
        <f>Size!G68</f>
        <v>5.1283201246837579E-2</v>
      </c>
      <c r="H46" s="81">
        <f>Size!H68</f>
        <v>3.2295015343151427E-2</v>
      </c>
      <c r="I46" s="178">
        <f>Size!I68</f>
        <v>3.0113207547169814</v>
      </c>
      <c r="J46" s="179">
        <f>Size!J68</f>
        <v>4.4408920985006262E-16</v>
      </c>
      <c r="K46" s="78">
        <f>Size!K68</f>
        <v>1.4747323384745188E-16</v>
      </c>
      <c r="L46" s="79">
        <f>Size!L68</f>
        <v>230.03988730430603</v>
      </c>
      <c r="M46" s="80">
        <f>Size!M68</f>
        <v>155.04275520801545</v>
      </c>
      <c r="N46" s="78">
        <f>Size!N68</f>
        <v>2.0673157876084169</v>
      </c>
      <c r="O46" s="77">
        <f>Size!O68</f>
        <v>57.654107093811035</v>
      </c>
      <c r="P46" s="76">
        <f>Size!P68</f>
        <v>38.857833385467529</v>
      </c>
      <c r="Q46" s="78">
        <f>Size!Q68</f>
        <v>2.0673157876084165</v>
      </c>
    </row>
    <row r="47" spans="2:17">
      <c r="B47" s="342"/>
      <c r="C47" s="151" t="s">
        <v>105</v>
      </c>
      <c r="D47" s="77">
        <f>Size!D69</f>
        <v>1538.1096126437187</v>
      </c>
      <c r="E47" s="76">
        <f>Size!E69</f>
        <v>-234.40452462434769</v>
      </c>
      <c r="F47" s="78">
        <f>Size!F69</f>
        <v>-0.13224409311940935</v>
      </c>
      <c r="G47" s="95">
        <f>Size!G69</f>
        <v>1.0325623486501994</v>
      </c>
      <c r="H47" s="81">
        <f>Size!H69</f>
        <v>-0.31884272147675441</v>
      </c>
      <c r="I47" s="178">
        <f>Size!I69</f>
        <v>2.7137133870071279</v>
      </c>
      <c r="J47" s="179">
        <f>Size!J69</f>
        <v>3.7454207714553434E-3</v>
      </c>
      <c r="K47" s="78">
        <f>Size!K69</f>
        <v>1.3820904225144714E-3</v>
      </c>
      <c r="L47" s="79">
        <f>Size!L69</f>
        <v>4173.9886465156078</v>
      </c>
      <c r="M47" s="80">
        <f>Size!M69</f>
        <v>-629.46788518071207</v>
      </c>
      <c r="N47" s="78">
        <f>Size!N69</f>
        <v>-0.13104477599142927</v>
      </c>
      <c r="O47" s="77">
        <f>Size!O69</f>
        <v>770.46588504314423</v>
      </c>
      <c r="P47" s="76">
        <f>Size!P69</f>
        <v>-115.79118359088898</v>
      </c>
      <c r="Q47" s="78">
        <f>Size!Q69</f>
        <v>-0.13065191544182</v>
      </c>
    </row>
    <row r="48" spans="2:17">
      <c r="B48" s="342"/>
      <c r="C48" s="151" t="s">
        <v>106</v>
      </c>
      <c r="D48" s="77">
        <f>Size!D70</f>
        <v>146814.22794231767</v>
      </c>
      <c r="E48" s="76">
        <f>Size!E70</f>
        <v>18529.287609016654</v>
      </c>
      <c r="F48" s="78">
        <f>Size!F70</f>
        <v>0.14443852537075005</v>
      </c>
      <c r="G48" s="95">
        <f>Size!G70</f>
        <v>98.559194203865928</v>
      </c>
      <c r="H48" s="81">
        <f>Size!H70</f>
        <v>0.7518395869036425</v>
      </c>
      <c r="I48" s="178">
        <f>Size!I70</f>
        <v>6.1481228957390934</v>
      </c>
      <c r="J48" s="179">
        <f>Size!J70</f>
        <v>-6.0919343598855313E-2</v>
      </c>
      <c r="K48" s="78">
        <f>Size!K70</f>
        <v>-9.8113913951004064E-3</v>
      </c>
      <c r="L48" s="79">
        <f>Size!L70</f>
        <v>902631.91623242141</v>
      </c>
      <c r="M48" s="80">
        <f>Size!M70</f>
        <v>106105.30303200695</v>
      </c>
      <c r="N48" s="78">
        <f>Size!N70</f>
        <v>0.13320999107070605</v>
      </c>
      <c r="O48" s="77">
        <f>Size!O70</f>
        <v>380056.00040519238</v>
      </c>
      <c r="P48" s="76">
        <f>Size!P70</f>
        <v>35908.930522779352</v>
      </c>
      <c r="Q48" s="78">
        <f>Size!Q70</f>
        <v>0.10434181681409808</v>
      </c>
    </row>
    <row r="49" spans="2:17" ht="15" customHeight="1">
      <c r="B49" s="342"/>
      <c r="C49" s="151" t="s">
        <v>107</v>
      </c>
      <c r="D49" s="77">
        <f>Size!D71</f>
        <v>1601.5002637058496</v>
      </c>
      <c r="E49" s="76">
        <f>Size!E71</f>
        <v>-869.69589884579182</v>
      </c>
      <c r="F49" s="78">
        <f>Size!F71</f>
        <v>-0.35193316986531109</v>
      </c>
      <c r="G49" s="95">
        <f>Size!G71</f>
        <v>1.0751177029663816</v>
      </c>
      <c r="H49" s="81">
        <f>Size!H71</f>
        <v>-0.80897842531487729</v>
      </c>
      <c r="I49" s="178">
        <f>Size!I71</f>
        <v>2.6639692808706354</v>
      </c>
      <c r="J49" s="179">
        <f>Size!J71</f>
        <v>0.33184176572787161</v>
      </c>
      <c r="K49" s="78">
        <f>Size!K71</f>
        <v>0.14229143285398677</v>
      </c>
      <c r="L49" s="79">
        <f>Size!L71</f>
        <v>4266.347505818605</v>
      </c>
      <c r="M49" s="80">
        <f>Size!M71</f>
        <v>-1496.7970601832876</v>
      </c>
      <c r="N49" s="78">
        <f>Size!N71</f>
        <v>-0.25971881202030495</v>
      </c>
      <c r="O49" s="77">
        <f>Size!O71</f>
        <v>787.65657007694244</v>
      </c>
      <c r="P49" s="76">
        <f>Size!P71</f>
        <v>-288.0735901594162</v>
      </c>
      <c r="Q49" s="78">
        <f>Size!Q71</f>
        <v>-0.26779354229142455</v>
      </c>
    </row>
    <row r="50" spans="2:17" ht="15" thickBot="1">
      <c r="B50" s="345"/>
      <c r="C50" s="152" t="s">
        <v>108</v>
      </c>
      <c r="D50" s="144">
        <f>Size!D72</f>
        <v>544.73066160678866</v>
      </c>
      <c r="E50" s="138">
        <f>Size!E72</f>
        <v>140.03489111661912</v>
      </c>
      <c r="F50" s="140">
        <f>Size!F72</f>
        <v>0.34602509175474744</v>
      </c>
      <c r="G50" s="141">
        <f>Size!G72</f>
        <v>0.36568809316762946</v>
      </c>
      <c r="H50" s="142">
        <f>Size!H72</f>
        <v>5.7138838411170845E-2</v>
      </c>
      <c r="I50" s="180">
        <f>Size!I72</f>
        <v>4.3831270707198033</v>
      </c>
      <c r="J50" s="181">
        <f>Size!J72</f>
        <v>-0.15097644131141408</v>
      </c>
      <c r="K50" s="140">
        <f>Size!K72</f>
        <v>-3.3297969689222787E-2</v>
      </c>
      <c r="L50" s="143">
        <f>Size!L72</f>
        <v>2387.6237091398239</v>
      </c>
      <c r="M50" s="139">
        <f>Size!M72</f>
        <v>552.6911948561667</v>
      </c>
      <c r="N50" s="140">
        <f>Size!N72</f>
        <v>0.30120518904856447</v>
      </c>
      <c r="O50" s="144">
        <f>Size!O72</f>
        <v>525.99307680130005</v>
      </c>
      <c r="P50" s="138">
        <f>Size!P72</f>
        <v>127.40609526634216</v>
      </c>
      <c r="Q50" s="140">
        <f>Size!Q72</f>
        <v>0.31964439675300349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136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17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12-29-2024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64</v>
      </c>
      <c r="E55" s="349"/>
      <c r="F55" s="352"/>
      <c r="G55" s="348" t="s">
        <v>21</v>
      </c>
      <c r="H55" s="350"/>
      <c r="I55" s="351" t="s">
        <v>22</v>
      </c>
      <c r="J55" s="349"/>
      <c r="K55" s="352"/>
      <c r="L55" s="348" t="s">
        <v>23</v>
      </c>
      <c r="M55" s="349"/>
      <c r="N55" s="350"/>
      <c r="O55" s="351" t="s">
        <v>24</v>
      </c>
      <c r="P55" s="349"/>
      <c r="Q55" s="350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Data'!D63</f>
        <v>1952254.156481032</v>
      </c>
      <c r="E57" s="284">
        <f>'Segment Data'!E63</f>
        <v>-64815.165979246143</v>
      </c>
      <c r="F57" s="285">
        <f>'Segment Data'!F63</f>
        <v>-3.2133335853915618E-2</v>
      </c>
      <c r="G57" s="286">
        <f>'Segment Data'!G63</f>
        <v>99.999955161697642</v>
      </c>
      <c r="H57" s="287">
        <f>'Segment Data'!H63</f>
        <v>-4.4838302414973441E-5</v>
      </c>
      <c r="I57" s="288">
        <f>'Segment Data'!I63</f>
        <v>6.0885023367210946</v>
      </c>
      <c r="J57" s="289">
        <f>'Segment Data'!J63</f>
        <v>0.1608947769561766</v>
      </c>
      <c r="K57" s="285">
        <f>'Segment Data'!K63</f>
        <v>2.7143291004669258E-2</v>
      </c>
      <c r="L57" s="290">
        <f>'Segment Data'!L63</f>
        <v>11886303.993608233</v>
      </c>
      <c r="M57" s="291">
        <f>'Segment Data'!M63</f>
        <v>-70091.370777213946</v>
      </c>
      <c r="N57" s="285">
        <f>'Segment Data'!N63</f>
        <v>-5.8622493352800406E-3</v>
      </c>
      <c r="O57" s="283">
        <f>'Segment Data'!O63</f>
        <v>5044687.2543639215</v>
      </c>
      <c r="P57" s="284">
        <f>'Segment Data'!P63</f>
        <v>-215132.47384612542</v>
      </c>
      <c r="Q57" s="285">
        <f>'Segment Data'!Q63</f>
        <v>-4.0901111627895372E-2</v>
      </c>
    </row>
    <row r="58" spans="2:17">
      <c r="B58" s="338" t="s">
        <v>60</v>
      </c>
      <c r="C58" s="151" t="s">
        <v>145</v>
      </c>
      <c r="D58" s="77">
        <f>'Segment Data'!D64</f>
        <v>21371.888031996728</v>
      </c>
      <c r="E58" s="76">
        <f>'Segment Data'!E64</f>
        <v>-4998.4035371976679</v>
      </c>
      <c r="F58" s="78">
        <f>'Segment Data'!F64</f>
        <v>-0.18954676796356587</v>
      </c>
      <c r="G58" s="95">
        <f>'Segment Data'!G64</f>
        <v>1.0947282851597606</v>
      </c>
      <c r="H58" s="81">
        <f>'Segment Data'!H64</f>
        <v>-0.21262844648840096</v>
      </c>
      <c r="I58" s="178">
        <f>'Segment Data'!I64</f>
        <v>7.343495082011219</v>
      </c>
      <c r="J58" s="179">
        <f>'Segment Data'!J64</f>
        <v>-0.11270459083093698</v>
      </c>
      <c r="K58" s="78">
        <f>'Segment Data'!K64</f>
        <v>-1.5115554273773387E-2</v>
      </c>
      <c r="L58" s="79">
        <f>'Segment Data'!L64</f>
        <v>156944.35465626241</v>
      </c>
      <c r="M58" s="80">
        <f>'Segment Data'!M64</f>
        <v>-39677.804714717116</v>
      </c>
      <c r="N58" s="78">
        <f>'Segment Data'!N64</f>
        <v>-0.20179721777876766</v>
      </c>
      <c r="O58" s="77">
        <f>'Segment Data'!O64</f>
        <v>40744.841655611992</v>
      </c>
      <c r="P58" s="76">
        <f>'Segment Data'!P64</f>
        <v>-10099.277964686451</v>
      </c>
      <c r="Q58" s="78">
        <f>'Segment Data'!Q64</f>
        <v>-0.19863217300461483</v>
      </c>
    </row>
    <row r="59" spans="2:17">
      <c r="B59" s="339"/>
      <c r="C59" s="151" t="s">
        <v>149</v>
      </c>
      <c r="D59" s="77">
        <f>'Segment Data'!D65</f>
        <v>4344.4097735984142</v>
      </c>
      <c r="E59" s="76">
        <f>'Segment Data'!E65</f>
        <v>-4304.1896694023671</v>
      </c>
      <c r="F59" s="78">
        <f>'Segment Data'!F65</f>
        <v>-0.49767476199694988</v>
      </c>
      <c r="G59" s="95">
        <f>'Segment Data'!G65</f>
        <v>0.22253290183639232</v>
      </c>
      <c r="H59" s="81">
        <f>'Segment Data'!H65</f>
        <v>-0.2062376588328779</v>
      </c>
      <c r="I59" s="178">
        <f>'Segment Data'!I65</f>
        <v>6.52625700880278</v>
      </c>
      <c r="J59" s="179">
        <f>'Segment Data'!J65</f>
        <v>-0.12904661380163684</v>
      </c>
      <c r="K59" s="78">
        <f>'Segment Data'!K65</f>
        <v>-1.9390041554728812E-2</v>
      </c>
      <c r="L59" s="79">
        <f>'Segment Data'!L65</f>
        <v>28352.734734057951</v>
      </c>
      <c r="M59" s="80">
        <f>'Segment Data'!M65</f>
        <v>-29206.320469399689</v>
      </c>
      <c r="N59" s="78">
        <f>'Segment Data'!N65</f>
        <v>-0.50741486923581802</v>
      </c>
      <c r="O59" s="77">
        <f>'Segment Data'!O65</f>
        <v>12680.427207135855</v>
      </c>
      <c r="P59" s="76">
        <f>'Segment Data'!P65</f>
        <v>-14807.367891500448</v>
      </c>
      <c r="Q59" s="78">
        <f>'Segment Data'!Q65</f>
        <v>-0.53868881946937441</v>
      </c>
    </row>
    <row r="60" spans="2:17">
      <c r="B60" s="339"/>
      <c r="C60" s="151" t="s">
        <v>146</v>
      </c>
      <c r="D60" s="77">
        <f>'Segment Data'!D66</f>
        <v>1061064.1637567014</v>
      </c>
      <c r="E60" s="76">
        <f>'Segment Data'!E66</f>
        <v>-88545.244170630816</v>
      </c>
      <c r="F60" s="78">
        <f>'Segment Data'!F66</f>
        <v>-7.7022024663378402E-2</v>
      </c>
      <c r="G60" s="95">
        <f>'Segment Data'!G66</f>
        <v>54.350694271596623</v>
      </c>
      <c r="H60" s="81">
        <f>'Segment Data'!H66</f>
        <v>-2.6433512540732949</v>
      </c>
      <c r="I60" s="178">
        <f>'Segment Data'!I66</f>
        <v>6.5480665522705399</v>
      </c>
      <c r="J60" s="179">
        <f>'Segment Data'!J66</f>
        <v>4.1093285181013073E-2</v>
      </c>
      <c r="K60" s="78">
        <f>'Segment Data'!K66</f>
        <v>6.315268788462918E-3</v>
      </c>
      <c r="L60" s="79">
        <f>'Segment Data'!L66</f>
        <v>6947918.7605081676</v>
      </c>
      <c r="M60" s="80">
        <f>'Segment Data'!M66</f>
        <v>-532558.92446960229</v>
      </c>
      <c r="N60" s="78">
        <f>'Segment Data'!N66</f>
        <v>-7.1193170663296335E-2</v>
      </c>
      <c r="O60" s="77">
        <f>'Segment Data'!O66</f>
        <v>3067883.3572506527</v>
      </c>
      <c r="P60" s="76">
        <f>'Segment Data'!P66</f>
        <v>-254389.3266569213</v>
      </c>
      <c r="Q60" s="78">
        <f>'Segment Data'!Q66</f>
        <v>-7.6570875078717182E-2</v>
      </c>
    </row>
    <row r="61" spans="2:17">
      <c r="B61" s="339"/>
      <c r="C61" s="151" t="s">
        <v>148</v>
      </c>
      <c r="D61" s="77">
        <f>'Segment Data'!D67</f>
        <v>3989.8415669116607</v>
      </c>
      <c r="E61" s="76">
        <f>'Segment Data'!E67</f>
        <v>-6802.8643087974197</v>
      </c>
      <c r="F61" s="78">
        <f>'Segment Data'!F67</f>
        <v>-0.63032055048479418</v>
      </c>
      <c r="G61" s="95">
        <f>'Segment Data'!G67</f>
        <v>0.20437091987685568</v>
      </c>
      <c r="H61" s="81">
        <f>'Segment Data'!H67</f>
        <v>-0.33069774412646707</v>
      </c>
      <c r="I61" s="178">
        <f>'Segment Data'!I67</f>
        <v>9.7927481184761103</v>
      </c>
      <c r="J61" s="179">
        <f>'Segment Data'!J67</f>
        <v>2.0113196460740674</v>
      </c>
      <c r="K61" s="78">
        <f>'Segment Data'!K67</f>
        <v>0.25847691760034835</v>
      </c>
      <c r="L61" s="79">
        <f>'Segment Data'!L67</f>
        <v>39071.513497391941</v>
      </c>
      <c r="M61" s="80">
        <f>'Segment Data'!M67</f>
        <v>-44911.155298111516</v>
      </c>
      <c r="N61" s="78">
        <f>'Segment Data'!N67</f>
        <v>-0.53476694587391005</v>
      </c>
      <c r="O61" s="77">
        <f>'Segment Data'!O67</f>
        <v>12042.986920952797</v>
      </c>
      <c r="P61" s="76">
        <f>'Segment Data'!P67</f>
        <v>-20533.849407779722</v>
      </c>
      <c r="Q61" s="78">
        <f>'Segment Data'!Q67</f>
        <v>-0.63032055048479418</v>
      </c>
    </row>
    <row r="62" spans="2:17" ht="15" thickBot="1">
      <c r="B62" s="340"/>
      <c r="C62" s="151" t="s">
        <v>147</v>
      </c>
      <c r="D62" s="144">
        <f>'Segment Data'!D68</f>
        <v>861483.85335182492</v>
      </c>
      <c r="E62" s="138">
        <f>'Segment Data'!E68</f>
        <v>39835.53570678446</v>
      </c>
      <c r="F62" s="140">
        <f>'Segment Data'!F68</f>
        <v>4.8482464883465838E-2</v>
      </c>
      <c r="G62" s="141">
        <f>'Segment Data'!G68</f>
        <v>44.127628783228047</v>
      </c>
      <c r="H62" s="142">
        <f>'Segment Data'!H68</f>
        <v>3.3928702652187397</v>
      </c>
      <c r="I62" s="180">
        <f>'Segment Data'!I68</f>
        <v>5.4719732840856592</v>
      </c>
      <c r="J62" s="181">
        <f>'Segment Data'!J68</f>
        <v>0.43605498768225548</v>
      </c>
      <c r="K62" s="140">
        <f>'Segment Data'!K68</f>
        <v>8.6588971865107708E-2</v>
      </c>
      <c r="L62" s="143">
        <f>'Segment Data'!L68</f>
        <v>4714016.6302123535</v>
      </c>
      <c r="M62" s="139">
        <f>'Segment Data'!M68</f>
        <v>576262.83417461859</v>
      </c>
      <c r="N62" s="140">
        <f>'Segment Data'!N68</f>
        <v>0.13926948353631896</v>
      </c>
      <c r="O62" s="144">
        <f>'Segment Data'!O68</f>
        <v>1911335.6413295676</v>
      </c>
      <c r="P62" s="138">
        <f>'Segment Data'!P68</f>
        <v>84697.348074761685</v>
      </c>
      <c r="Q62" s="140">
        <f>'Segment Data'!Q68</f>
        <v>4.6367881581987E-2</v>
      </c>
    </row>
    <row r="63" spans="2:17">
      <c r="B63" s="344" t="s">
        <v>61</v>
      </c>
      <c r="C63" s="150" t="s">
        <v>74</v>
      </c>
      <c r="D63" s="116">
        <f>'Type Data'!D43</f>
        <v>283422.68328798824</v>
      </c>
      <c r="E63" s="110">
        <f>'Type Data'!E43</f>
        <v>-80408.127003050642</v>
      </c>
      <c r="F63" s="112">
        <f>'Type Data'!F43</f>
        <v>-0.22100417207308484</v>
      </c>
      <c r="G63" s="113">
        <f>'Type Data'!G43</f>
        <v>14.517707915497127</v>
      </c>
      <c r="H63" s="114">
        <f>'Type Data'!H43</f>
        <v>-3.5198878299611422</v>
      </c>
      <c r="I63" s="182">
        <f>'Type Data'!I43</f>
        <v>5.8123088937527108</v>
      </c>
      <c r="J63" s="183">
        <f>'Type Data'!J43</f>
        <v>0.15023600804558335</v>
      </c>
      <c r="K63" s="112">
        <f>'Type Data'!K43</f>
        <v>2.6533746752859154E-2</v>
      </c>
      <c r="L63" s="115">
        <f>'Type Data'!L43</f>
        <v>1647340.1827660319</v>
      </c>
      <c r="M63" s="111">
        <f>'Type Data'!M43</f>
        <v>-412696.38316771295</v>
      </c>
      <c r="N63" s="112">
        <f>'Type Data'!N43</f>
        <v>-0.20033449405333814</v>
      </c>
      <c r="O63" s="116">
        <f>'Type Data'!O43</f>
        <v>735934.86165412527</v>
      </c>
      <c r="P63" s="110">
        <f>'Type Data'!P43</f>
        <v>-165316.07406870706</v>
      </c>
      <c r="Q63" s="112">
        <f>'Type Data'!Q43</f>
        <v>-0.18342957273727348</v>
      </c>
    </row>
    <row r="64" spans="2:17">
      <c r="B64" s="342"/>
      <c r="C64" s="151" t="s">
        <v>75</v>
      </c>
      <c r="D64" s="77">
        <f>'Type Data'!D44</f>
        <v>829365.35026121815</v>
      </c>
      <c r="E64" s="76">
        <f>'Type Data'!E44</f>
        <v>104495.30692531692</v>
      </c>
      <c r="F64" s="78">
        <f>'Type Data'!F44</f>
        <v>0.14415729810604727</v>
      </c>
      <c r="G64" s="95">
        <f>'Type Data'!G44</f>
        <v>42.482428613844903</v>
      </c>
      <c r="H64" s="81">
        <f>'Type Data'!H44</f>
        <v>6.5456348078810862</v>
      </c>
      <c r="I64" s="178">
        <f>'Type Data'!I44</f>
        <v>5.7317935234897197</v>
      </c>
      <c r="J64" s="179">
        <f>'Type Data'!J44</f>
        <v>0.47723063551299205</v>
      </c>
      <c r="K64" s="78">
        <f>'Type Data'!K44</f>
        <v>9.0822137956512297E-2</v>
      </c>
      <c r="L64" s="79">
        <f>'Type Data'!L44</f>
        <v>4753750.943234033</v>
      </c>
      <c r="M64" s="80">
        <f>'Type Data'!M44</f>
        <v>944875.71491512377</v>
      </c>
      <c r="N64" s="78">
        <f>'Type Data'!N44</f>
        <v>0.24807211007858493</v>
      </c>
      <c r="O64" s="77">
        <f>'Type Data'!O44</f>
        <v>1775145.6096196279</v>
      </c>
      <c r="P64" s="76">
        <f>'Type Data'!P44</f>
        <v>219077.81615137425</v>
      </c>
      <c r="Q64" s="78">
        <f>'Type Data'!Q44</f>
        <v>0.14078937760358176</v>
      </c>
    </row>
    <row r="65" spans="2:17">
      <c r="B65" s="342"/>
      <c r="C65" s="151" t="s">
        <v>76</v>
      </c>
      <c r="D65" s="77">
        <f>'Type Data'!D45</f>
        <v>838120.50077699486</v>
      </c>
      <c r="E65" s="76">
        <f>'Type Data'!E45</f>
        <v>-89147.425040445756</v>
      </c>
      <c r="F65" s="78">
        <f>'Type Data'!F45</f>
        <v>-9.6139877761712844E-2</v>
      </c>
      <c r="G65" s="95">
        <f>'Type Data'!G45</f>
        <v>42.930892076506815</v>
      </c>
      <c r="H65" s="81">
        <f>'Type Data'!H45</f>
        <v>-3.040156885083924</v>
      </c>
      <c r="I65" s="178">
        <f>'Type Data'!I45</f>
        <v>6.5384413044698393</v>
      </c>
      <c r="J65" s="179">
        <f>'Type Data'!J45</f>
        <v>-2.1996285130096105E-2</v>
      </c>
      <c r="K65" s="78">
        <f>'Type Data'!K45</f>
        <v>-3.3528685898889053E-3</v>
      </c>
      <c r="L65" s="79">
        <f>'Type Data'!L45</f>
        <v>5480001.7004032489</v>
      </c>
      <c r="M65" s="80">
        <f>'Type Data'!M45</f>
        <v>-603281.65575985331</v>
      </c>
      <c r="N65" s="78">
        <f>'Type Data'!N45</f>
        <v>-9.9170401975218855E-2</v>
      </c>
      <c r="O65" s="77">
        <f>'Type Data'!O45</f>
        <v>2528224.2944708397</v>
      </c>
      <c r="P65" s="76">
        <f>'Type Data'!P45</f>
        <v>-269874.53248453373</v>
      </c>
      <c r="Q65" s="78">
        <f>'Type Data'!Q45</f>
        <v>-9.6449249713665641E-2</v>
      </c>
    </row>
    <row r="66" spans="2:17" ht="15" thickBot="1">
      <c r="B66" s="345"/>
      <c r="C66" s="152" t="s">
        <v>77</v>
      </c>
      <c r="D66" s="144">
        <f>'Type Data'!D46</f>
        <v>1345.6221548318863</v>
      </c>
      <c r="E66" s="138">
        <f>'Type Data'!E46</f>
        <v>245.07913893461227</v>
      </c>
      <c r="F66" s="140">
        <f>'Type Data'!F46</f>
        <v>0.22268928646537178</v>
      </c>
      <c r="G66" s="141">
        <f>'Type Data'!G46</f>
        <v>6.8926555848817295E-2</v>
      </c>
      <c r="H66" s="142">
        <f>'Type Data'!H46</f>
        <v>1.436506886160209E-2</v>
      </c>
      <c r="I66" s="180">
        <f>'Type Data'!I46</f>
        <v>3.8726823768483096</v>
      </c>
      <c r="J66" s="181">
        <f>'Type Data'!J46</f>
        <v>5.6190055315583631E-2</v>
      </c>
      <c r="K66" s="140">
        <f>'Type Data'!K46</f>
        <v>1.4722957779466295E-2</v>
      </c>
      <c r="L66" s="143">
        <f>'Type Data'!L46</f>
        <v>5211.1672049140934</v>
      </c>
      <c r="M66" s="139">
        <f>'Type Data'!M46</f>
        <v>1010.9532352256783</v>
      </c>
      <c r="N66" s="140">
        <f>'Type Data'!N46</f>
        <v>0.24069088920740719</v>
      </c>
      <c r="O66" s="144">
        <f>'Type Data'!O46</f>
        <v>5382.4886193275452</v>
      </c>
      <c r="P66" s="138">
        <f>'Type Data'!P46</f>
        <v>980.3165557384491</v>
      </c>
      <c r="Q66" s="140">
        <f>'Type Data'!Q46</f>
        <v>0.22268928646537178</v>
      </c>
    </row>
    <row r="67" spans="2:17" ht="15" thickBot="1">
      <c r="B67" s="94" t="s">
        <v>78</v>
      </c>
      <c r="C67" s="153" t="s">
        <v>79</v>
      </c>
      <c r="D67" s="137">
        <f>Granola!D13</f>
        <v>18336.17083930063</v>
      </c>
      <c r="E67" s="131">
        <f>Granola!E13</f>
        <v>-5320.8878058037662</v>
      </c>
      <c r="F67" s="133">
        <f>Granola!F13</f>
        <v>-0.22491755571248387</v>
      </c>
      <c r="G67" s="134">
        <f>Granola!G13</f>
        <v>0.93923030240714733</v>
      </c>
      <c r="H67" s="135">
        <f>Granola!H13</f>
        <v>-0.23361281119735722</v>
      </c>
      <c r="I67" s="184">
        <f>Granola!I13</f>
        <v>7.5563366047712988</v>
      </c>
      <c r="J67" s="185">
        <f>Granola!J13</f>
        <v>5.3499338083133452E-2</v>
      </c>
      <c r="K67" s="133">
        <f>Granola!K13</f>
        <v>7.1305475757371247E-3</v>
      </c>
      <c r="L67" s="136">
        <f>Granola!L13</f>
        <v>138554.27890434742</v>
      </c>
      <c r="M67" s="132">
        <f>Granola!M13</f>
        <v>-38940.782318369282</v>
      </c>
      <c r="N67" s="133">
        <f>Granola!N13</f>
        <v>-0.21939079346837312</v>
      </c>
      <c r="O67" s="137">
        <f>Granola!O13</f>
        <v>35144.446508407593</v>
      </c>
      <c r="P67" s="131">
        <f>Granola!P13</f>
        <v>-10697.435807692556</v>
      </c>
      <c r="Q67" s="133">
        <f>Granola!Q13</f>
        <v>-0.2333550732914714</v>
      </c>
    </row>
    <row r="68" spans="2:17">
      <c r="B68" s="341" t="s">
        <v>80</v>
      </c>
      <c r="C68" s="154" t="s">
        <v>14</v>
      </c>
      <c r="D68" s="125">
        <f>'NB vs PL'!D23</f>
        <v>1937408.4189121469</v>
      </c>
      <c r="E68" s="117">
        <f>'NB vs PL'!E23</f>
        <v>-71641.307230470236</v>
      </c>
      <c r="F68" s="121">
        <f>'NB vs PL'!F23</f>
        <v>-3.5659300164770841E-2</v>
      </c>
      <c r="G68" s="122">
        <f>'NB vs PL'!G23</f>
        <v>99.239514679958887</v>
      </c>
      <c r="H68" s="123">
        <f>'NB vs PL'!H23</f>
        <v>-0.36289877066667486</v>
      </c>
      <c r="I68" s="186">
        <f>'NB vs PL'!I23</f>
        <v>6.1228388479970191</v>
      </c>
      <c r="J68" s="187">
        <f>'NB vs PL'!J23</f>
        <v>0.17829508718491471</v>
      </c>
      <c r="K68" s="121">
        <f>'NB vs PL'!K23</f>
        <v>2.9993064961566909E-2</v>
      </c>
      <c r="L68" s="124">
        <f>'NB vs PL'!L23</f>
        <v>11862439.531751776</v>
      </c>
      <c r="M68" s="118">
        <f>'NB vs PL'!M23</f>
        <v>-80444.482950584963</v>
      </c>
      <c r="N68" s="121">
        <f>'NB vs PL'!N23</f>
        <v>-6.7357669095298323E-3</v>
      </c>
      <c r="O68" s="125">
        <f>'NB vs PL'!O23</f>
        <v>5015533.2319631837</v>
      </c>
      <c r="P68" s="117">
        <f>'NB vs PL'!P23</f>
        <v>-227337.62820976041</v>
      </c>
      <c r="Q68" s="121">
        <f>'NB vs PL'!Q23</f>
        <v>-4.3361287026295617E-2</v>
      </c>
    </row>
    <row r="69" spans="2:17" ht="15" thickBot="1">
      <c r="B69" s="343"/>
      <c r="C69" s="155" t="s">
        <v>13</v>
      </c>
      <c r="D69" s="130">
        <f>'NB vs PL'!D24</f>
        <v>14846.612926900387</v>
      </c>
      <c r="E69" s="119">
        <f>'NB vs PL'!E24</f>
        <v>6827.0166092410818</v>
      </c>
      <c r="F69" s="126">
        <f>'NB vs PL'!F24</f>
        <v>0.85129180308089325</v>
      </c>
      <c r="G69" s="127">
        <f>'NB vs PL'!G24</f>
        <v>0.76048532004113756</v>
      </c>
      <c r="H69" s="128">
        <f>'NB vs PL'!H24</f>
        <v>0.36289877066674259</v>
      </c>
      <c r="I69" s="188">
        <f>'NB vs PL'!I24</f>
        <v>1.6077097134340139</v>
      </c>
      <c r="J69" s="189">
        <f>'NB vs PL'!J24</f>
        <v>-7.7082032670592993E-2</v>
      </c>
      <c r="K69" s="126">
        <f>'NB vs PL'!K24</f>
        <v>-4.5751668031858372E-2</v>
      </c>
      <c r="L69" s="129">
        <f>'NB vs PL'!L24</f>
        <v>23869.043814172746</v>
      </c>
      <c r="M69" s="120">
        <f>'NB vs PL'!M24</f>
        <v>10357.694131089451</v>
      </c>
      <c r="N69" s="126">
        <f>'NB vs PL'!N24</f>
        <v>0.7665921150762357</v>
      </c>
      <c r="O69" s="130">
        <f>'NB vs PL'!O24</f>
        <v>29156.023241758347</v>
      </c>
      <c r="P69" s="119">
        <f>'NB vs PL'!P24</f>
        <v>12207.15520465374</v>
      </c>
      <c r="Q69" s="126">
        <f>'NB vs PL'!Q24</f>
        <v>0.72023424679038928</v>
      </c>
    </row>
    <row r="70" spans="2:17">
      <c r="B70" s="344" t="s">
        <v>62</v>
      </c>
      <c r="C70" s="150" t="s">
        <v>70</v>
      </c>
      <c r="D70" s="116">
        <f>Package!D43</f>
        <v>1091833.7636371704</v>
      </c>
      <c r="E70" s="110">
        <f>Package!E43</f>
        <v>-141949.44304947183</v>
      </c>
      <c r="F70" s="112">
        <f>Package!F43</f>
        <v>-0.11505217633062201</v>
      </c>
      <c r="G70" s="113">
        <f>Package!G43</f>
        <v>55.926799820239196</v>
      </c>
      <c r="H70" s="114">
        <f>Package!H43</f>
        <v>-5.2403198691209099</v>
      </c>
      <c r="I70" s="182">
        <f>Package!I43</f>
        <v>6.4374984107918447</v>
      </c>
      <c r="J70" s="183">
        <f>Package!J43</f>
        <v>2.3453985309610736E-2</v>
      </c>
      <c r="K70" s="112">
        <f>Package!K43</f>
        <v>3.6566608763155505E-3</v>
      </c>
      <c r="L70" s="115">
        <f>Package!L43</f>
        <v>7028678.1182631636</v>
      </c>
      <c r="M70" s="111">
        <f>Package!M43</f>
        <v>-884862.18083888851</v>
      </c>
      <c r="N70" s="112">
        <f>Package!N43</f>
        <v>-0.1118162222462295</v>
      </c>
      <c r="O70" s="116">
        <f>Package!O43</f>
        <v>3246351.9081381704</v>
      </c>
      <c r="P70" s="110">
        <f>Package!P43</f>
        <v>-412290.35153811797</v>
      </c>
      <c r="Q70" s="112">
        <f>Package!Q43</f>
        <v>-0.11268944113016309</v>
      </c>
    </row>
    <row r="71" spans="2:17">
      <c r="B71" s="342"/>
      <c r="C71" s="151" t="s">
        <v>71</v>
      </c>
      <c r="D71" s="77">
        <f>Package!D44</f>
        <v>28751.161702632904</v>
      </c>
      <c r="E71" s="76">
        <f>Package!E44</f>
        <v>-24902.410639014168</v>
      </c>
      <c r="F71" s="78">
        <f>Package!F44</f>
        <v>-0.46413331959416193</v>
      </c>
      <c r="G71" s="95">
        <f>Package!G44</f>
        <v>1.4727154615423879</v>
      </c>
      <c r="H71" s="81">
        <f>Package!H44</f>
        <v>-1.1872611562272133</v>
      </c>
      <c r="I71" s="178">
        <f>Package!I44</f>
        <v>3.0063523244615062</v>
      </c>
      <c r="J71" s="179">
        <f>Package!J44</f>
        <v>-0.57028831726343387</v>
      </c>
      <c r="K71" s="78">
        <f>Package!K44</f>
        <v>-0.15944803361301502</v>
      </c>
      <c r="L71" s="79">
        <f>Package!L44</f>
        <v>86436.121815679071</v>
      </c>
      <c r="M71" s="80">
        <f>Package!M44</f>
        <v>-105463.42559518502</v>
      </c>
      <c r="N71" s="78">
        <f>Package!N44</f>
        <v>-0.54957620806360674</v>
      </c>
      <c r="O71" s="77">
        <f>Package!O44</f>
        <v>16214.684798836708</v>
      </c>
      <c r="P71" s="76">
        <f>Package!P44</f>
        <v>-13957.004360782652</v>
      </c>
      <c r="Q71" s="78">
        <f>Package!Q44</f>
        <v>-0.46258611133586036</v>
      </c>
    </row>
    <row r="72" spans="2:17">
      <c r="B72" s="342"/>
      <c r="C72" s="151" t="s">
        <v>72</v>
      </c>
      <c r="D72" s="77">
        <f>Package!D45</f>
        <v>297.80769515037537</v>
      </c>
      <c r="E72" s="76">
        <f>Package!E45</f>
        <v>159.90104722976685</v>
      </c>
      <c r="F72" s="78">
        <f>Package!F45</f>
        <v>1.1594875928085808</v>
      </c>
      <c r="G72" s="95">
        <f>Package!G45</f>
        <v>1.5254548729211732E-2</v>
      </c>
      <c r="H72" s="81">
        <f>Package!H45</f>
        <v>8.4175676505247651E-3</v>
      </c>
      <c r="I72" s="178">
        <f>Package!I45</f>
        <v>3.8664321957359356</v>
      </c>
      <c r="J72" s="179">
        <f>Package!J45</f>
        <v>-2.6417597919619507E-2</v>
      </c>
      <c r="K72" s="78">
        <f>Package!K45</f>
        <v>-6.7861847540776126E-3</v>
      </c>
      <c r="L72" s="79">
        <f>Package!L45</f>
        <v>1151.453260667324</v>
      </c>
      <c r="M72" s="80">
        <f>Package!M45</f>
        <v>614.60339476585386</v>
      </c>
      <c r="N72" s="78">
        <f>Package!N45</f>
        <v>1.1448329110296436</v>
      </c>
      <c r="O72" s="77">
        <f>Package!O45</f>
        <v>297.80769515037537</v>
      </c>
      <c r="P72" s="76">
        <f>Package!P45</f>
        <v>159.90104722976685</v>
      </c>
      <c r="Q72" s="78">
        <f>Package!Q45</f>
        <v>1.1594875928085808</v>
      </c>
    </row>
    <row r="73" spans="2:17" ht="15" thickBot="1">
      <c r="B73" s="345"/>
      <c r="C73" s="152" t="s">
        <v>73</v>
      </c>
      <c r="D73" s="144">
        <f>Package!D46</f>
        <v>829365.3502612185</v>
      </c>
      <c r="E73" s="138">
        <f>Package!E46</f>
        <v>104495.30692531692</v>
      </c>
      <c r="F73" s="140">
        <f>Package!F46</f>
        <v>0.14415729810604722</v>
      </c>
      <c r="G73" s="141">
        <f>Package!G46</f>
        <v>42.482428613844931</v>
      </c>
      <c r="H73" s="142">
        <f>Package!H46</f>
        <v>6.5456348078810862</v>
      </c>
      <c r="I73" s="180">
        <f>Package!I46</f>
        <v>5.731793523489717</v>
      </c>
      <c r="J73" s="181">
        <f>Package!J46</f>
        <v>0.47723063551299028</v>
      </c>
      <c r="K73" s="140">
        <f>Package!K46</f>
        <v>9.0822137956511978E-2</v>
      </c>
      <c r="L73" s="143">
        <f>Package!L46</f>
        <v>4753750.943234033</v>
      </c>
      <c r="M73" s="139">
        <f>Package!M46</f>
        <v>944875.71491512284</v>
      </c>
      <c r="N73" s="140">
        <f>Package!N46</f>
        <v>0.24807211007858462</v>
      </c>
      <c r="O73" s="144">
        <f>Package!O46</f>
        <v>1775145.6096196275</v>
      </c>
      <c r="P73" s="138">
        <f>Package!P46</f>
        <v>219077.81615137379</v>
      </c>
      <c r="Q73" s="140">
        <f>Package!Q46</f>
        <v>0.14078937760358146</v>
      </c>
    </row>
    <row r="74" spans="2:17">
      <c r="B74" s="341" t="s">
        <v>81</v>
      </c>
      <c r="C74" s="156" t="s">
        <v>82</v>
      </c>
      <c r="D74" s="116">
        <f>Flavor!D133</f>
        <v>441924.99619556242</v>
      </c>
      <c r="E74" s="110">
        <f>Flavor!E133</f>
        <v>-33967.688023557246</v>
      </c>
      <c r="F74" s="112">
        <f>Flavor!F133</f>
        <v>-7.1376781257509708E-2</v>
      </c>
      <c r="G74" s="113">
        <f>Flavor!G133</f>
        <v>22.636642702324806</v>
      </c>
      <c r="H74" s="114">
        <f>Flavor!H133</f>
        <v>-0.95663091103121189</v>
      </c>
      <c r="I74" s="182">
        <f>Flavor!I133</f>
        <v>5.9599523430694274</v>
      </c>
      <c r="J74" s="183">
        <f>Flavor!J133</f>
        <v>-8.4941835378856467E-2</v>
      </c>
      <c r="K74" s="112">
        <f>Flavor!K133</f>
        <v>-1.4051831656821645E-2</v>
      </c>
      <c r="L74" s="115">
        <f>Flavor!L133</f>
        <v>2633851.9165366902</v>
      </c>
      <c r="M74" s="111">
        <f>Flavor!M133</f>
        <v>-242868.99986559385</v>
      </c>
      <c r="N74" s="112">
        <f>Flavor!N133</f>
        <v>-8.4425638399895017E-2</v>
      </c>
      <c r="O74" s="116">
        <f>Flavor!O133</f>
        <v>1207140.6856973676</v>
      </c>
      <c r="P74" s="110">
        <f>Flavor!P133</f>
        <v>-97601.643059947761</v>
      </c>
      <c r="Q74" s="112">
        <f>Flavor!Q133</f>
        <v>-7.4805301329425825E-2</v>
      </c>
    </row>
    <row r="75" spans="2:17">
      <c r="B75" s="342"/>
      <c r="C75" s="151" t="s">
        <v>83</v>
      </c>
      <c r="D75" s="77">
        <f>Flavor!D134</f>
        <v>366477.5662508689</v>
      </c>
      <c r="E75" s="76">
        <f>Flavor!E134</f>
        <v>-2979.4494938908028</v>
      </c>
      <c r="F75" s="78">
        <f>Flavor!F134</f>
        <v>-8.0644009097641904E-3</v>
      </c>
      <c r="G75" s="95">
        <f>Flavor!G134</f>
        <v>18.772012891453162</v>
      </c>
      <c r="H75" s="81">
        <f>Flavor!H134</f>
        <v>0.45548744382390538</v>
      </c>
      <c r="I75" s="178">
        <f>Flavor!I134</f>
        <v>5.9881352662509446</v>
      </c>
      <c r="J75" s="179">
        <f>Flavor!J134</f>
        <v>0.67584107641041768</v>
      </c>
      <c r="K75" s="78">
        <f>Flavor!K134</f>
        <v>0.12722207247161252</v>
      </c>
      <c r="L75" s="79">
        <f>Flavor!L134</f>
        <v>2194517.238756645</v>
      </c>
      <c r="M75" s="80">
        <f>Flavor!M134</f>
        <v>231852.88061993802</v>
      </c>
      <c r="N75" s="78">
        <f>Flavor!N134</f>
        <v>0.1181317017648662</v>
      </c>
      <c r="O75" s="77">
        <f>Flavor!O134</f>
        <v>817090.23541737988</v>
      </c>
      <c r="P75" s="76">
        <f>Flavor!P134</f>
        <v>-28149.659678004682</v>
      </c>
      <c r="Q75" s="78">
        <f>Flavor!Q134</f>
        <v>-3.3303751800343048E-2</v>
      </c>
    </row>
    <row r="76" spans="2:17">
      <c r="B76" s="342"/>
      <c r="C76" s="151" t="s">
        <v>84</v>
      </c>
      <c r="D76" s="77">
        <f>Flavor!D135</f>
        <v>81229.06516801902</v>
      </c>
      <c r="E76" s="76">
        <f>Flavor!E135</f>
        <v>1219.2033539576078</v>
      </c>
      <c r="F76" s="78">
        <f>Flavor!F135</f>
        <v>1.5238163475284713E-2</v>
      </c>
      <c r="G76" s="95">
        <f>Flavor!G135</f>
        <v>4.1607814472630809</v>
      </c>
      <c r="H76" s="81">
        <f>Flavor!H135</f>
        <v>0.19414227809109219</v>
      </c>
      <c r="I76" s="178">
        <f>Flavor!I135</f>
        <v>5.6760395853522798</v>
      </c>
      <c r="J76" s="179">
        <f>Flavor!J135</f>
        <v>1.0271850592470599E-2</v>
      </c>
      <c r="K76" s="78">
        <f>Flavor!K135</f>
        <v>1.8129671164337021E-3</v>
      </c>
      <c r="L76" s="79">
        <f>Flavor!L135</f>
        <v>461059.389374836</v>
      </c>
      <c r="M76" s="80">
        <f>Flavor!M135</f>
        <v>7742.095846135926</v>
      </c>
      <c r="N76" s="78">
        <f>Flavor!N135</f>
        <v>1.7078756881013991E-2</v>
      </c>
      <c r="O76" s="77">
        <f>Flavor!O135</f>
        <v>177607.46524830244</v>
      </c>
      <c r="P76" s="76">
        <f>Flavor!P135</f>
        <v>5334.0535928689642</v>
      </c>
      <c r="Q76" s="78">
        <f>Flavor!Q135</f>
        <v>3.0962721070026067E-2</v>
      </c>
    </row>
    <row r="77" spans="2:17">
      <c r="B77" s="342"/>
      <c r="C77" s="151" t="s">
        <v>85</v>
      </c>
      <c r="D77" s="77">
        <f>Flavor!D136</f>
        <v>10616.225415272411</v>
      </c>
      <c r="E77" s="76">
        <f>Flavor!E136</f>
        <v>2637.422792453156</v>
      </c>
      <c r="F77" s="78">
        <f>Flavor!F136</f>
        <v>0.33055370801004236</v>
      </c>
      <c r="G77" s="95">
        <f>Flavor!G136</f>
        <v>0.54379295953315088</v>
      </c>
      <c r="H77" s="81">
        <f>Flavor!H136</f>
        <v>0.14822883419673061</v>
      </c>
      <c r="I77" s="178">
        <f>Flavor!I136</f>
        <v>8.6835910568339933</v>
      </c>
      <c r="J77" s="179">
        <f>Flavor!J136</f>
        <v>0.46612783123703494</v>
      </c>
      <c r="K77" s="78">
        <f>Flavor!K136</f>
        <v>5.6724054424128319E-2</v>
      </c>
      <c r="L77" s="79">
        <f>Flavor!L136</f>
        <v>92186.960073393246</v>
      </c>
      <c r="M77" s="80">
        <f>Flavor!M136</f>
        <v>26621.44293607946</v>
      </c>
      <c r="N77" s="78">
        <f>Flavor!N136</f>
        <v>0.40602810895742963</v>
      </c>
      <c r="O77" s="77">
        <f>Flavor!O136</f>
        <v>37276.730031233805</v>
      </c>
      <c r="P77" s="76">
        <f>Flavor!P136</f>
        <v>9719.1728470155649</v>
      </c>
      <c r="Q77" s="78">
        <f>Flavor!Q136</f>
        <v>0.35268629879072066</v>
      </c>
    </row>
    <row r="78" spans="2:17">
      <c r="B78" s="342"/>
      <c r="C78" s="151" t="s">
        <v>86</v>
      </c>
      <c r="D78" s="77">
        <f>Flavor!D137</f>
        <v>45639.717032582121</v>
      </c>
      <c r="E78" s="76">
        <f>Flavor!E137</f>
        <v>-42314.184456507443</v>
      </c>
      <c r="F78" s="78">
        <f>Flavor!F137</f>
        <v>-0.48109502523610509</v>
      </c>
      <c r="G78" s="95">
        <f>Flavor!G137</f>
        <v>2.3377948212836195</v>
      </c>
      <c r="H78" s="81">
        <f>Flavor!H137</f>
        <v>-2.0226850347983545</v>
      </c>
      <c r="I78" s="178">
        <f>Flavor!I137</f>
        <v>6.6341870274312038</v>
      </c>
      <c r="J78" s="179">
        <f>Flavor!J137</f>
        <v>0.77702998819608293</v>
      </c>
      <c r="K78" s="78">
        <f>Flavor!K137</f>
        <v>0.13266333529919394</v>
      </c>
      <c r="L78" s="79">
        <f>Flavor!L137</f>
        <v>302782.41867318726</v>
      </c>
      <c r="M78" s="80">
        <f>Flavor!M137</f>
        <v>-212377.39456182608</v>
      </c>
      <c r="N78" s="78">
        <f>Flavor!N137</f>
        <v>-0.41225536058058271</v>
      </c>
      <c r="O78" s="77">
        <f>Flavor!O137</f>
        <v>111910.0858564615</v>
      </c>
      <c r="P78" s="76">
        <f>Flavor!P137</f>
        <v>-60227.731817598935</v>
      </c>
      <c r="Q78" s="78">
        <f>Flavor!Q137</f>
        <v>-0.34988088399981321</v>
      </c>
    </row>
    <row r="79" spans="2:17">
      <c r="B79" s="342"/>
      <c r="C79" s="151" t="s">
        <v>87</v>
      </c>
      <c r="D79" s="77">
        <f>Flavor!D138</f>
        <v>244108.02704946161</v>
      </c>
      <c r="E79" s="76">
        <f>Flavor!E138</f>
        <v>-7641.2748077589495</v>
      </c>
      <c r="F79" s="78">
        <f>Flavor!F138</f>
        <v>-3.0352714988233387E-2</v>
      </c>
      <c r="G79" s="95">
        <f>Flavor!G138</f>
        <v>12.503900518545931</v>
      </c>
      <c r="H79" s="81">
        <f>Flavor!H138</f>
        <v>2.2956058483710962E-2</v>
      </c>
      <c r="I79" s="178">
        <f>Flavor!I138</f>
        <v>6.3098260831991579</v>
      </c>
      <c r="J79" s="179">
        <f>Flavor!J138</f>
        <v>9.3964160199377034E-2</v>
      </c>
      <c r="K79" s="78">
        <f>Flavor!K138</f>
        <v>1.5116835181247051E-2</v>
      </c>
      <c r="L79" s="79">
        <f>Flavor!L138</f>
        <v>1540279.1961949784</v>
      </c>
      <c r="M79" s="80">
        <f>Flavor!M138</f>
        <v>-24559.703361096792</v>
      </c>
      <c r="N79" s="78">
        <f>Flavor!N138</f>
        <v>-1.5694716796766789E-2</v>
      </c>
      <c r="O79" s="77">
        <f>Flavor!O138</f>
        <v>715798.24888535333</v>
      </c>
      <c r="P79" s="76">
        <f>Flavor!P138</f>
        <v>-26708.313832563814</v>
      </c>
      <c r="Q79" s="78">
        <f>Flavor!Q138</f>
        <v>-3.5970475109067104E-2</v>
      </c>
    </row>
    <row r="80" spans="2:17">
      <c r="B80" s="342"/>
      <c r="C80" s="151" t="s">
        <v>88</v>
      </c>
      <c r="D80" s="77">
        <f>Flavor!D139</f>
        <v>0.67036602857112881</v>
      </c>
      <c r="E80" s="76">
        <f>Flavor!E139</f>
        <v>-5.8446199664354328</v>
      </c>
      <c r="F80" s="78">
        <f>Flavor!F139</f>
        <v>-0.89710399545218766</v>
      </c>
      <c r="G80" s="95">
        <f>Flavor!G139</f>
        <v>3.4338035637671595E-5</v>
      </c>
      <c r="H80" s="81">
        <f>Flavor!H139</f>
        <v>-2.8865463112204319E-4</v>
      </c>
      <c r="I80" s="178">
        <f>Flavor!I139</f>
        <v>4.392040265362299</v>
      </c>
      <c r="J80" s="179">
        <f>Flavor!J139</f>
        <v>-1.5260094815713208</v>
      </c>
      <c r="K80" s="78">
        <f>Flavor!K139</f>
        <v>-0.25785681885523315</v>
      </c>
      <c r="L80" s="79">
        <f>Flavor!L139</f>
        <v>2.9442745900154113</v>
      </c>
      <c r="M80" s="80">
        <f>Flavor!M139</f>
        <v>-35.611736629009251</v>
      </c>
      <c r="N80" s="78">
        <f>Flavor!N139</f>
        <v>-0.9236364318578002</v>
      </c>
      <c r="O80" s="77">
        <f>Flavor!O139</f>
        <v>2.0234410762786865</v>
      </c>
      <c r="P80" s="76">
        <f>Flavor!P139</f>
        <v>-20.448029756546021</v>
      </c>
      <c r="Q80" s="78">
        <f>Flavor!Q139</f>
        <v>-0.9099551119135918</v>
      </c>
    </row>
    <row r="81" spans="2:17">
      <c r="B81" s="342"/>
      <c r="C81" s="151" t="s">
        <v>89</v>
      </c>
      <c r="D81" s="77">
        <f>Flavor!D140</f>
        <v>250940.72321391301</v>
      </c>
      <c r="E81" s="76">
        <f>Flavor!E140</f>
        <v>-39011.470949067996</v>
      </c>
      <c r="F81" s="78">
        <f>Flavor!F140</f>
        <v>-0.13454449296955415</v>
      </c>
      <c r="G81" s="95">
        <f>Flavor!G140</f>
        <v>12.853890455978178</v>
      </c>
      <c r="H81" s="81">
        <f>Flavor!H140</f>
        <v>-1.5210341405308778</v>
      </c>
      <c r="I81" s="178">
        <f>Flavor!I140</f>
        <v>6.4814329930805288</v>
      </c>
      <c r="J81" s="179">
        <f>Flavor!J140</f>
        <v>-3.7884749164879494E-2</v>
      </c>
      <c r="K81" s="78">
        <f>Flavor!K140</f>
        <v>-5.8111524338482516E-3</v>
      </c>
      <c r="L81" s="79">
        <f>Flavor!L140</f>
        <v>1626455.4827461448</v>
      </c>
      <c r="M81" s="80">
        <f>Flavor!M140</f>
        <v>-263835.0010635627</v>
      </c>
      <c r="N81" s="78">
        <f>Flavor!N140</f>
        <v>-0.13957378684562141</v>
      </c>
      <c r="O81" s="77">
        <f>Flavor!O140</f>
        <v>752956.46230901754</v>
      </c>
      <c r="P81" s="76">
        <f>Flavor!P140</f>
        <v>-116759.28248963295</v>
      </c>
      <c r="Q81" s="78">
        <f>Flavor!Q140</f>
        <v>-0.13424993532417206</v>
      </c>
    </row>
    <row r="82" spans="2:17">
      <c r="B82" s="342"/>
      <c r="C82" s="151" t="s">
        <v>90</v>
      </c>
      <c r="D82" s="77">
        <f>Flavor!D141</f>
        <v>569.00503416359425</v>
      </c>
      <c r="E82" s="76">
        <f>Flavor!E141</f>
        <v>-35.870967596769333</v>
      </c>
      <c r="F82" s="78">
        <f>Flavor!F141</f>
        <v>-5.930301002581434E-2</v>
      </c>
      <c r="G82" s="95">
        <f>Flavor!G141</f>
        <v>2.9146040086145145E-2</v>
      </c>
      <c r="H82" s="81">
        <f>Flavor!H141</f>
        <v>-8.4182374307510688E-4</v>
      </c>
      <c r="I82" s="178">
        <f>Flavor!I141</f>
        <v>2.5840637879851953</v>
      </c>
      <c r="J82" s="179">
        <f>Flavor!J141</f>
        <v>-9.9762297516152287E-2</v>
      </c>
      <c r="K82" s="78">
        <f>Flavor!K141</f>
        <v>-3.717166997336057E-2</v>
      </c>
      <c r="L82" s="79">
        <f>Flavor!L141</f>
        <v>1470.3453039634228</v>
      </c>
      <c r="M82" s="80">
        <f>Flavor!M141</f>
        <v>-153.03668805479992</v>
      </c>
      <c r="N82" s="78">
        <f>Flavor!N141</f>
        <v>-9.4270288082068401E-2</v>
      </c>
      <c r="O82" s="77">
        <f>Flavor!O141</f>
        <v>1517.3467577695847</v>
      </c>
      <c r="P82" s="76">
        <f>Flavor!P141</f>
        <v>-95.655913591384888</v>
      </c>
      <c r="Q82" s="78">
        <f>Flavor!Q141</f>
        <v>-5.930301002581434E-2</v>
      </c>
    </row>
    <row r="83" spans="2:17">
      <c r="B83" s="342"/>
      <c r="C83" s="151" t="s">
        <v>91</v>
      </c>
      <c r="D83" s="77">
        <f>Flavor!D142</f>
        <v>11098.688530348987</v>
      </c>
      <c r="E83" s="76">
        <f>Flavor!E142</f>
        <v>-3776.8552977724958</v>
      </c>
      <c r="F83" s="78">
        <f>Flavor!F142</f>
        <v>-0.25389695606506413</v>
      </c>
      <c r="G83" s="95">
        <f>Flavor!G142</f>
        <v>0.56850607883406978</v>
      </c>
      <c r="H83" s="81">
        <f>Flavor!H142</f>
        <v>-0.16897694480228964</v>
      </c>
      <c r="I83" s="178">
        <f>Flavor!I142</f>
        <v>6.277525675060379</v>
      </c>
      <c r="J83" s="179">
        <f>Flavor!J142</f>
        <v>-7.0707426855205924E-2</v>
      </c>
      <c r="K83" s="78">
        <f>Flavor!K142</f>
        <v>-1.1138127053631647E-2</v>
      </c>
      <c r="L83" s="79">
        <f>Flavor!L142</f>
        <v>69672.302208763911</v>
      </c>
      <c r="M83" s="80">
        <f>Flavor!M142</f>
        <v>-24761.117529912968</v>
      </c>
      <c r="N83" s="78">
        <f>Flavor!N142</f>
        <v>-0.26220714656351279</v>
      </c>
      <c r="O83" s="77">
        <f>Flavor!O142</f>
        <v>32096.173281004951</v>
      </c>
      <c r="P83" s="76">
        <f>Flavor!P142</f>
        <v>-11526.547964342535</v>
      </c>
      <c r="Q83" s="78">
        <f>Flavor!Q142</f>
        <v>-0.26423266672231921</v>
      </c>
    </row>
    <row r="84" spans="2:17">
      <c r="B84" s="342"/>
      <c r="C84" s="151" t="s">
        <v>92</v>
      </c>
      <c r="D84" s="77">
        <f>Flavor!D143</f>
        <v>1101.0252167091239</v>
      </c>
      <c r="E84" s="76">
        <f>Flavor!E143</f>
        <v>283.93081494932994</v>
      </c>
      <c r="F84" s="78">
        <f>Flavor!F143</f>
        <v>0.34748838608834176</v>
      </c>
      <c r="G84" s="95">
        <f>Flavor!G143</f>
        <v>5.6397611928393668E-2</v>
      </c>
      <c r="H84" s="81">
        <f>Flavor!H143</f>
        <v>1.5888622343288063E-2</v>
      </c>
      <c r="I84" s="178">
        <f>Flavor!I143</f>
        <v>4.7353070923763054</v>
      </c>
      <c r="J84" s="179">
        <f>Flavor!J143</f>
        <v>0.2533938673551841</v>
      </c>
      <c r="K84" s="78">
        <f>Flavor!K143</f>
        <v>5.6536986468315654E-2</v>
      </c>
      <c r="L84" s="79">
        <f>Flavor!L143</f>
        <v>5213.6925175678734</v>
      </c>
      <c r="M84" s="80">
        <f>Flavor!M143</f>
        <v>1551.5463122299316</v>
      </c>
      <c r="N84" s="78">
        <f>Flavor!N143</f>
        <v>0.42367131873883102</v>
      </c>
      <c r="O84" s="77">
        <f>Flavor!O143</f>
        <v>3269.6034648697823</v>
      </c>
      <c r="P84" s="76">
        <f>Flavor!P143</f>
        <v>942.77096239104867</v>
      </c>
      <c r="Q84" s="78">
        <f>Flavor!Q143</f>
        <v>0.40517354016102636</v>
      </c>
    </row>
    <row r="85" spans="2:17">
      <c r="B85" s="342"/>
      <c r="C85" s="151" t="s">
        <v>93</v>
      </c>
      <c r="D85" s="77">
        <f>Flavor!D144</f>
        <v>6317.2341114451765</v>
      </c>
      <c r="E85" s="76">
        <f>Flavor!E144</f>
        <v>-0.34945858559694898</v>
      </c>
      <c r="F85" s="78">
        <f>Flavor!F144</f>
        <v>-5.5315229584726604E-5</v>
      </c>
      <c r="G85" s="95">
        <f>Flavor!G144</f>
        <v>0.32358651961031282</v>
      </c>
      <c r="H85" s="81">
        <f>Flavor!H144</f>
        <v>1.0380448818207599E-2</v>
      </c>
      <c r="I85" s="178">
        <f>Flavor!I144</f>
        <v>3.9098907930560611</v>
      </c>
      <c r="J85" s="179">
        <f>Flavor!J144</f>
        <v>-0.30612859638889089</v>
      </c>
      <c r="K85" s="78">
        <f>Flavor!K144</f>
        <v>-7.2610813212885483E-2</v>
      </c>
      <c r="L85" s="79">
        <f>Flavor!L144</f>
        <v>24699.695489919184</v>
      </c>
      <c r="M85" s="80">
        <f>Flavor!M144</f>
        <v>-1935.3593357694153</v>
      </c>
      <c r="N85" s="78">
        <f>Flavor!N144</f>
        <v>-7.266211195866687E-2</v>
      </c>
      <c r="O85" s="77">
        <f>Flavor!O144</f>
        <v>18588.557108521461</v>
      </c>
      <c r="P85" s="76">
        <f>Flavor!P144</f>
        <v>-176.69610571861267</v>
      </c>
      <c r="Q85" s="78">
        <f>Flavor!Q144</f>
        <v>-9.4161322366023946E-3</v>
      </c>
    </row>
    <row r="86" spans="2:17" ht="15" thickBot="1">
      <c r="B86" s="343"/>
      <c r="C86" s="157" t="s">
        <v>94</v>
      </c>
      <c r="D86" s="144">
        <f>Flavor!D145</f>
        <v>2891.0367520451546</v>
      </c>
      <c r="E86" s="138">
        <f>Flavor!E145</f>
        <v>306.96862309265907</v>
      </c>
      <c r="F86" s="140">
        <f>Flavor!F145</f>
        <v>0.11879277471569415</v>
      </c>
      <c r="G86" s="141">
        <f>Flavor!G145</f>
        <v>0.14808704318317287</v>
      </c>
      <c r="H86" s="142">
        <f>Flavor!H145</f>
        <v>1.9977012448054998E-2</v>
      </c>
      <c r="I86" s="180">
        <f>Flavor!I145</f>
        <v>3.3174582774912613</v>
      </c>
      <c r="J86" s="181">
        <f>Flavor!J145</f>
        <v>0.41242506576240823</v>
      </c>
      <c r="K86" s="140">
        <f>Flavor!K145</f>
        <v>0.1419691396632827</v>
      </c>
      <c r="L86" s="143">
        <f>Flavor!L145</f>
        <v>9590.8938036036488</v>
      </c>
      <c r="M86" s="139">
        <f>Flavor!M145</f>
        <v>2084.0900676266128</v>
      </c>
      <c r="N86" s="140">
        <f>Flavor!N145</f>
        <v>0.27762682240357806</v>
      </c>
      <c r="O86" s="144">
        <f>Flavor!O145</f>
        <v>7844.1130175590515</v>
      </c>
      <c r="P86" s="138">
        <f>Flavor!P145</f>
        <v>628.64228717230526</v>
      </c>
      <c r="Q86" s="140">
        <f>Flavor!Q145</f>
        <v>8.7124223860389816E-2</v>
      </c>
    </row>
    <row r="87" spans="2:17">
      <c r="B87" s="344" t="s">
        <v>95</v>
      </c>
      <c r="C87" s="221" t="s">
        <v>144</v>
      </c>
      <c r="D87" s="116">
        <f>Fat!D43</f>
        <v>113214.05436698112</v>
      </c>
      <c r="E87" s="110">
        <f>Fat!E43</f>
        <v>8572.8623103342979</v>
      </c>
      <c r="F87" s="112">
        <f>Fat!F43</f>
        <v>8.1926267675672459E-2</v>
      </c>
      <c r="G87" s="113">
        <f>Fat!G43</f>
        <v>5.7991426591602693</v>
      </c>
      <c r="H87" s="114">
        <f>Fat!H43</f>
        <v>0.61135903211997711</v>
      </c>
      <c r="I87" s="182">
        <f>Fat!I43</f>
        <v>4.5715513538435877</v>
      </c>
      <c r="J87" s="183">
        <f>Fat!J43</f>
        <v>-0.34110016984103275</v>
      </c>
      <c r="K87" s="112">
        <f>Fat!K43</f>
        <v>-6.9433007449549056E-2</v>
      </c>
      <c r="L87" s="115">
        <f>Fat!L43</f>
        <v>517563.86351549404</v>
      </c>
      <c r="M87" s="111">
        <f>Fat!M43</f>
        <v>3498.1519182330812</v>
      </c>
      <c r="N87" s="112">
        <f>Fat!N43</f>
        <v>6.804873072284715E-3</v>
      </c>
      <c r="O87" s="116">
        <f>Fat!O43</f>
        <v>251383.66482014267</v>
      </c>
      <c r="P87" s="110">
        <f>Fat!P43</f>
        <v>13130.488634798443</v>
      </c>
      <c r="Q87" s="112">
        <f>Fat!Q43</f>
        <v>5.5111494608507741E-2</v>
      </c>
    </row>
    <row r="88" spans="2:17">
      <c r="B88" s="342"/>
      <c r="C88" s="222" t="s">
        <v>97</v>
      </c>
      <c r="D88" s="77">
        <f>Fat!D44</f>
        <v>9550.8994430469593</v>
      </c>
      <c r="E88" s="76">
        <f>Fat!E44</f>
        <v>-892.91564184243725</v>
      </c>
      <c r="F88" s="78">
        <f>Fat!F44</f>
        <v>-8.5497075023316882E-2</v>
      </c>
      <c r="G88" s="95">
        <f>Fat!G44</f>
        <v>0.48922396343114549</v>
      </c>
      <c r="H88" s="81">
        <f>Fat!H44</f>
        <v>-2.854778435146299E-2</v>
      </c>
      <c r="I88" s="178">
        <f>Fat!I44</f>
        <v>1.6927165494578005</v>
      </c>
      <c r="J88" s="179">
        <f>Fat!J44</f>
        <v>-0.40706603254013229</v>
      </c>
      <c r="K88" s="78">
        <f>Fat!K44</f>
        <v>-0.19386103877136221</v>
      </c>
      <c r="L88" s="79">
        <f>Fat!L44</f>
        <v>16166.965549452878</v>
      </c>
      <c r="M88" s="80">
        <f>Fat!M44</f>
        <v>-5762.7754554051389</v>
      </c>
      <c r="N88" s="78">
        <f>Fat!N44</f>
        <v>-0.26278356201874575</v>
      </c>
      <c r="O88" s="77">
        <f>Fat!O44</f>
        <v>6396.8290364147724</v>
      </c>
      <c r="P88" s="76">
        <f>Fat!P44</f>
        <v>-5844.9361980704962</v>
      </c>
      <c r="Q88" s="78">
        <f>Fat!Q44</f>
        <v>-0.47745860879648366</v>
      </c>
    </row>
    <row r="89" spans="2:17">
      <c r="B89" s="342"/>
      <c r="C89" s="222" t="s">
        <v>59</v>
      </c>
      <c r="D89" s="77">
        <f>Fat!D45</f>
        <v>856293.75229836546</v>
      </c>
      <c r="E89" s="76">
        <f>Fat!E45</f>
        <v>63577.862228128477</v>
      </c>
      <c r="F89" s="78">
        <f>Fat!F45</f>
        <v>8.0202583327168189E-2</v>
      </c>
      <c r="G89" s="95">
        <f>Fat!G45</f>
        <v>43.861777192692216</v>
      </c>
      <c r="H89" s="81">
        <f>Fat!H45</f>
        <v>4.5613981108598338</v>
      </c>
      <c r="I89" s="178">
        <f>Fat!I45</f>
        <v>5.9967650304711668</v>
      </c>
      <c r="J89" s="179">
        <f>Fat!J45</f>
        <v>0.45435515996561815</v>
      </c>
      <c r="K89" s="78">
        <f>Fat!K45</f>
        <v>8.1977906827770272E-2</v>
      </c>
      <c r="L89" s="79">
        <f>Fat!L45</f>
        <v>5134992.4295937773</v>
      </c>
      <c r="M89" s="80">
        <f>Fat!M45</f>
        <v>741436.05596190412</v>
      </c>
      <c r="N89" s="78">
        <f>Fat!N45</f>
        <v>0.16875533005827945</v>
      </c>
      <c r="O89" s="77">
        <f>Fat!O45</f>
        <v>1978322.9430564472</v>
      </c>
      <c r="P89" s="76">
        <f>Fat!P45</f>
        <v>97864.378002777463</v>
      </c>
      <c r="Q89" s="78">
        <f>Fat!Q45</f>
        <v>5.2042826053965374E-2</v>
      </c>
    </row>
    <row r="90" spans="2:17" ht="15" thickBot="1">
      <c r="B90" s="345"/>
      <c r="C90" s="223" t="s">
        <v>15</v>
      </c>
      <c r="D90" s="109">
        <f>Fat!D46</f>
        <v>973195.45037263935</v>
      </c>
      <c r="E90" s="103">
        <f>Fat!E46</f>
        <v>-136072.97487586527</v>
      </c>
      <c r="F90" s="105">
        <f>Fat!F46</f>
        <v>-0.12266911396615425</v>
      </c>
      <c r="G90" s="106">
        <f>Fat!G46</f>
        <v>49.849811346413972</v>
      </c>
      <c r="H90" s="107">
        <f>Fat!H46</f>
        <v>-5.1442541969307669</v>
      </c>
      <c r="I90" s="190">
        <f>Fat!I46</f>
        <v>6.3888304580223583</v>
      </c>
      <c r="J90" s="191">
        <f>Fat!J46</f>
        <v>5.4165756304866086E-2</v>
      </c>
      <c r="K90" s="105">
        <f>Fat!K46</f>
        <v>8.5506903451701786E-3</v>
      </c>
      <c r="L90" s="108">
        <f>Fat!L46</f>
        <v>6217580.734949505</v>
      </c>
      <c r="M90" s="104">
        <f>Fat!M46</f>
        <v>-809262.8032019455</v>
      </c>
      <c r="N90" s="105">
        <f>Fat!N46</f>
        <v>-0.11516732922942496</v>
      </c>
      <c r="O90" s="109">
        <f>Fat!O46</f>
        <v>2808583.8174509169</v>
      </c>
      <c r="P90" s="103">
        <f>Fat!P46</f>
        <v>-320282.40428563347</v>
      </c>
      <c r="Q90" s="105">
        <f>Fat!Q46</f>
        <v>-0.1023637258955334</v>
      </c>
    </row>
    <row r="91" spans="2:17" ht="15" hidden="1" thickBot="1">
      <c r="B91" s="341" t="s">
        <v>98</v>
      </c>
      <c r="C91" s="154" t="s">
        <v>99</v>
      </c>
      <c r="D91" s="125">
        <f>Organic!D13</f>
        <v>3966.6446741649629</v>
      </c>
      <c r="E91" s="117">
        <f>Organic!E13</f>
        <v>251.50493840592844</v>
      </c>
      <c r="F91" s="121">
        <f>Organic!F13</f>
        <v>6.7697302468905346E-2</v>
      </c>
      <c r="G91" s="122">
        <f>Organic!G13</f>
        <v>0.20318270971125824</v>
      </c>
      <c r="H91" s="123">
        <f>Organic!H13</f>
        <v>1.8997679757623703E-2</v>
      </c>
      <c r="I91" s="186">
        <f>Organic!I13</f>
        <v>6.2709317336955523</v>
      </c>
      <c r="J91" s="187">
        <f>Organic!J13</f>
        <v>0.16591797250497464</v>
      </c>
      <c r="K91" s="121">
        <f>Organic!K13</f>
        <v>2.717732981368709E-2</v>
      </c>
      <c r="L91" s="124">
        <f>Organic!L13</f>
        <v>24874.557963515519</v>
      </c>
      <c r="M91" s="118">
        <f>Organic!M13</f>
        <v>2193.5787519606856</v>
      </c>
      <c r="N91" s="121">
        <f>Organic!N13</f>
        <v>9.6714464199286684E-2</v>
      </c>
      <c r="O91" s="125">
        <f>Organic!O13</f>
        <v>8416.4094804525375</v>
      </c>
      <c r="P91" s="117">
        <f>Organic!P13</f>
        <v>979.67908514782812</v>
      </c>
      <c r="Q91" s="121">
        <f>Organic!Q13</f>
        <v>0.13173518913182103</v>
      </c>
    </row>
    <row r="92" spans="2:17" hidden="1">
      <c r="B92" s="342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63</v>
      </c>
      <c r="C94" s="150" t="s">
        <v>102</v>
      </c>
      <c r="D94" s="116">
        <f>Size!D73</f>
        <v>1061437.1537292427</v>
      </c>
      <c r="E94" s="110">
        <f>Size!E73</f>
        <v>-137847.02799206297</v>
      </c>
      <c r="F94" s="112">
        <f>Size!F73</f>
        <v>-0.11494108743618565</v>
      </c>
      <c r="G94" s="113">
        <f>Size!G73</f>
        <v>54.36979986827626</v>
      </c>
      <c r="H94" s="114">
        <f>Size!H73</f>
        <v>-5.0869658644207476</v>
      </c>
      <c r="I94" s="182">
        <f>Size!I73</f>
        <v>6.4493134167082999</v>
      </c>
      <c r="J94" s="183">
        <f>Size!J73</f>
        <v>1.8539208865513856E-2</v>
      </c>
      <c r="K94" s="112">
        <f>Size!K73</f>
        <v>2.8828890995588018E-3</v>
      </c>
      <c r="L94" s="115">
        <f>Size!L73</f>
        <v>6845540.8765386753</v>
      </c>
      <c r="M94" s="111">
        <f>Size!M73</f>
        <v>-866784.90714853816</v>
      </c>
      <c r="N94" s="112">
        <f>Size!N73</f>
        <v>-0.11238956074468807</v>
      </c>
      <c r="O94" s="116">
        <f>Size!O73</f>
        <v>3193657.4789053854</v>
      </c>
      <c r="P94" s="110">
        <f>Size!P73</f>
        <v>-409789.47918688506</v>
      </c>
      <c r="Q94" s="112">
        <f>Size!Q73</f>
        <v>-0.11372152384999583</v>
      </c>
    </row>
    <row r="95" spans="2:17">
      <c r="B95" s="342"/>
      <c r="C95" s="151" t="s">
        <v>103</v>
      </c>
      <c r="D95" s="77">
        <f>Size!D74</f>
        <v>5793.0612640380859</v>
      </c>
      <c r="E95" s="76">
        <f>Size!E74</f>
        <v>-1151.4166808784021</v>
      </c>
      <c r="F95" s="78">
        <f>Size!F74</f>
        <v>-0.16580320220057213</v>
      </c>
      <c r="G95" s="95">
        <f>Size!G74</f>
        <v>0.29673691037082156</v>
      </c>
      <c r="H95" s="81">
        <f>Size!H74</f>
        <v>-4.7548626451785481E-2</v>
      </c>
      <c r="I95" s="178">
        <f>Size!I74</f>
        <v>4.5940537805498209</v>
      </c>
      <c r="J95" s="179">
        <f>Size!J74</f>
        <v>0.42850359573106722</v>
      </c>
      <c r="K95" s="78">
        <f>Size!K74</f>
        <v>0.10286842715104913</v>
      </c>
      <c r="L95" s="79">
        <f>Size!L74</f>
        <v>26613.635001010894</v>
      </c>
      <c r="M95" s="80">
        <f>Size!M74</f>
        <v>-2313.9363859057412</v>
      </c>
      <c r="N95" s="78">
        <f>Size!N74</f>
        <v>-7.9990689676503177E-2</v>
      </c>
      <c r="O95" s="77">
        <f>Size!O74</f>
        <v>5793.0612640380859</v>
      </c>
      <c r="P95" s="76">
        <f>Size!P74</f>
        <v>-889.01576137542725</v>
      </c>
      <c r="Q95" s="78">
        <f>Size!Q74</f>
        <v>-0.13304482393637351</v>
      </c>
    </row>
    <row r="96" spans="2:17">
      <c r="B96" s="342"/>
      <c r="C96" s="151" t="s">
        <v>104</v>
      </c>
      <c r="D96" s="77">
        <f>Size!D75</f>
        <v>602.39441925287247</v>
      </c>
      <c r="E96" s="76">
        <f>Size!E75</f>
        <v>-178.06208528280251</v>
      </c>
      <c r="F96" s="78">
        <f>Size!F75</f>
        <v>-0.22815119644462292</v>
      </c>
      <c r="G96" s="95">
        <f>Size!G75</f>
        <v>3.0856338410121038E-2</v>
      </c>
      <c r="H96" s="81">
        <f>Size!H75</f>
        <v>-7.8362586089903291E-3</v>
      </c>
      <c r="I96" s="178">
        <f>Size!I75</f>
        <v>3.0636112707391354</v>
      </c>
      <c r="J96" s="179">
        <f>Size!J75</f>
        <v>-0.26263088426638692</v>
      </c>
      <c r="K96" s="78">
        <f>Size!K75</f>
        <v>-7.89572352305032E-2</v>
      </c>
      <c r="L96" s="79">
        <f>Size!L75</f>
        <v>1845.5023322534562</v>
      </c>
      <c r="M96" s="80">
        <f>Size!M75</f>
        <v>-750.4849932813645</v>
      </c>
      <c r="N96" s="78">
        <f>Size!N75</f>
        <v>-0.2890942439893272</v>
      </c>
      <c r="O96" s="77">
        <f>Size!O75</f>
        <v>454.7882866859436</v>
      </c>
      <c r="P96" s="76">
        <f>Size!P75</f>
        <v>-134.23549032211304</v>
      </c>
      <c r="Q96" s="78">
        <f>Size!Q75</f>
        <v>-0.22789485851311733</v>
      </c>
    </row>
    <row r="97" spans="2:17">
      <c r="B97" s="342"/>
      <c r="C97" s="151" t="s">
        <v>105</v>
      </c>
      <c r="D97" s="77">
        <f>Size!D76</f>
        <v>25100.726103544235</v>
      </c>
      <c r="E97" s="76">
        <f>Size!E76</f>
        <v>-21869.042130815535</v>
      </c>
      <c r="F97" s="78">
        <f>Size!F76</f>
        <v>-0.46559825506691954</v>
      </c>
      <c r="G97" s="95">
        <f>Size!G76</f>
        <v>1.2857298710557843</v>
      </c>
      <c r="H97" s="81">
        <f>Size!H76</f>
        <v>-1.042884604973696</v>
      </c>
      <c r="I97" s="178">
        <f>Size!I76</f>
        <v>2.7212806276397385</v>
      </c>
      <c r="J97" s="179">
        <f>Size!J76</f>
        <v>-0.67295989202481588</v>
      </c>
      <c r="K97" s="78">
        <f>Size!K76</f>
        <v>-0.19826523433622878</v>
      </c>
      <c r="L97" s="79">
        <f>Size!L76</f>
        <v>68306.119685266021</v>
      </c>
      <c r="M97" s="80">
        <f>Size!M76</f>
        <v>-91120.570855050959</v>
      </c>
      <c r="N97" s="78">
        <f>Size!N76</f>
        <v>-0.57155154225576632</v>
      </c>
      <c r="O97" s="77">
        <f>Size!O76</f>
        <v>12567.275611758232</v>
      </c>
      <c r="P97" s="76">
        <f>Size!P76</f>
        <v>-10917.608505421653</v>
      </c>
      <c r="Q97" s="78">
        <f>Size!Q76</f>
        <v>-0.46487810844402255</v>
      </c>
    </row>
    <row r="98" spans="2:17">
      <c r="B98" s="342"/>
      <c r="C98" s="151" t="s">
        <v>106</v>
      </c>
      <c r="D98" s="77">
        <f>Size!D77</f>
        <v>1911363.9848210621</v>
      </c>
      <c r="E98" s="76">
        <f>Size!E77</f>
        <v>-43484.797532636672</v>
      </c>
      <c r="F98" s="78">
        <f>Size!F77</f>
        <v>-2.2244583788358106E-2</v>
      </c>
      <c r="G98" s="95">
        <f>Size!G77</f>
        <v>97.905445428435371</v>
      </c>
      <c r="H98" s="81">
        <f>Size!H77</f>
        <v>0.99014556311826141</v>
      </c>
      <c r="I98" s="178">
        <f>Size!I77</f>
        <v>6.16087530849898</v>
      </c>
      <c r="J98" s="179">
        <f>Size!J77</f>
        <v>0.14800048443511304</v>
      </c>
      <c r="K98" s="78">
        <f>Size!K77</f>
        <v>2.4613930734564221E-2</v>
      </c>
      <c r="L98" s="79">
        <f>Size!L77</f>
        <v>11775675.1796383</v>
      </c>
      <c r="M98" s="80">
        <f>Size!M77</f>
        <v>21414.151371838525</v>
      </c>
      <c r="N98" s="78">
        <f>Size!N77</f>
        <v>1.8218203016201625E-3</v>
      </c>
      <c r="O98" s="77">
        <f>Size!O77</f>
        <v>5023103.9695793651</v>
      </c>
      <c r="P98" s="76">
        <f>Size!P77</f>
        <v>-203818.36041235458</v>
      </c>
      <c r="Q98" s="78">
        <f>Size!Q77</f>
        <v>-3.899395237668999E-2</v>
      </c>
    </row>
    <row r="99" spans="2:17" ht="15" customHeight="1">
      <c r="B99" s="342"/>
      <c r="C99" s="151" t="s">
        <v>107</v>
      </c>
      <c r="D99" s="77">
        <f>Size!D78</f>
        <v>34196.90828152746</v>
      </c>
      <c r="E99" s="76">
        <f>Size!E78</f>
        <v>-20160.790727677493</v>
      </c>
      <c r="F99" s="78">
        <f>Size!F78</f>
        <v>-0.37089117264259946</v>
      </c>
      <c r="G99" s="95">
        <f>Size!G78</f>
        <v>1.7516619357519887</v>
      </c>
      <c r="H99" s="81">
        <f>Size!H78</f>
        <v>-0.94322308401041077</v>
      </c>
      <c r="I99" s="178">
        <f>Size!I78</f>
        <v>2.3691680753422282</v>
      </c>
      <c r="J99" s="179">
        <f>Size!J78</f>
        <v>-0.75962380953553676</v>
      </c>
      <c r="K99" s="78">
        <f>Size!K78</f>
        <v>-0.24278502293712437</v>
      </c>
      <c r="L99" s="79">
        <f>Size!L78</f>
        <v>81018.223376001115</v>
      </c>
      <c r="M99" s="80">
        <f>Size!M78</f>
        <v>-89055.704164627474</v>
      </c>
      <c r="N99" s="78">
        <f>Size!N78</f>
        <v>-0.52362937372251339</v>
      </c>
      <c r="O99" s="77">
        <f>Size!O78</f>
        <v>15037.62753868103</v>
      </c>
      <c r="P99" s="76">
        <f>Size!P78</f>
        <v>-10450.763229304328</v>
      </c>
      <c r="Q99" s="78">
        <f>Size!Q78</f>
        <v>-0.41002051971170295</v>
      </c>
    </row>
    <row r="100" spans="2:17" ht="15" thickBot="1">
      <c r="B100" s="345"/>
      <c r="C100" s="152" t="s">
        <v>108</v>
      </c>
      <c r="D100" s="144">
        <f>Size!D79</f>
        <v>6693.2633784413338</v>
      </c>
      <c r="E100" s="138">
        <f>Size!E79</f>
        <v>-1169.5777189314367</v>
      </c>
      <c r="F100" s="140">
        <f>Size!F79</f>
        <v>-0.14874746983278481</v>
      </c>
      <c r="G100" s="141">
        <f>Size!G79</f>
        <v>0.34284779751015421</v>
      </c>
      <c r="H100" s="142">
        <f>Size!H79</f>
        <v>-4.6967317410250953E-2</v>
      </c>
      <c r="I100" s="180">
        <f>Size!I79</f>
        <v>4.4239392535046358</v>
      </c>
      <c r="J100" s="181">
        <f>Size!J79</f>
        <v>0.3464807138598065</v>
      </c>
      <c r="K100" s="140">
        <f>Size!K79</f>
        <v>8.4974674908647144E-2</v>
      </c>
      <c r="L100" s="143">
        <f>Size!L79</f>
        <v>29610.590593931673</v>
      </c>
      <c r="M100" s="139">
        <f>Size!M79</f>
        <v>-2449.8179844212536</v>
      </c>
      <c r="N100" s="140">
        <f>Size!N79</f>
        <v>-7.6412562816662352E-2</v>
      </c>
      <c r="O100" s="144">
        <f>Size!O79</f>
        <v>6545.6572458744049</v>
      </c>
      <c r="P100" s="138">
        <f>Size!P79</f>
        <v>-863.35020446777344</v>
      </c>
      <c r="Q100" s="140">
        <f>Size!Q79</f>
        <v>-0.11652710707260801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136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17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12-29-2024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64</v>
      </c>
      <c r="E105" s="349"/>
      <c r="F105" s="350"/>
      <c r="G105" s="351" t="s">
        <v>21</v>
      </c>
      <c r="H105" s="352"/>
      <c r="I105" s="348" t="s">
        <v>22</v>
      </c>
      <c r="J105" s="349"/>
      <c r="K105" s="350"/>
      <c r="L105" s="351" t="s">
        <v>23</v>
      </c>
      <c r="M105" s="349"/>
      <c r="N105" s="352"/>
      <c r="O105" s="348" t="s">
        <v>24</v>
      </c>
      <c r="P105" s="349"/>
      <c r="Q105" s="350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Data'!D69</f>
        <v>1952254.1564810316</v>
      </c>
      <c r="E107" s="284">
        <f>'Segment Data'!E69</f>
        <v>-64815.165979244746</v>
      </c>
      <c r="F107" s="285">
        <f>'Segment Data'!F69</f>
        <v>-3.2133335853914959E-2</v>
      </c>
      <c r="G107" s="286">
        <f>'Segment Data'!G69</f>
        <v>99.999955161697528</v>
      </c>
      <c r="H107" s="287">
        <f>'Segment Data'!H69</f>
        <v>-4.4838302414973441E-5</v>
      </c>
      <c r="I107" s="288">
        <f>'Segment Data'!I69</f>
        <v>6.0885023367210955</v>
      </c>
      <c r="J107" s="289">
        <f>'Segment Data'!J69</f>
        <v>0.16089477695617127</v>
      </c>
      <c r="K107" s="285">
        <f>'Segment Data'!K69</f>
        <v>2.7143291004668332E-2</v>
      </c>
      <c r="L107" s="290">
        <f>'Segment Data'!L69</f>
        <v>11886303.993608233</v>
      </c>
      <c r="M107" s="291">
        <f>'Segment Data'!M69</f>
        <v>-70091.370777215809</v>
      </c>
      <c r="N107" s="285">
        <f>'Segment Data'!N69</f>
        <v>-5.8622493352801959E-3</v>
      </c>
      <c r="O107" s="283">
        <f>'Segment Data'!O69</f>
        <v>5044687.2543639205</v>
      </c>
      <c r="P107" s="284">
        <f>'Segment Data'!P69</f>
        <v>-215132.47384612728</v>
      </c>
      <c r="Q107" s="285">
        <f>'Segment Data'!Q69</f>
        <v>-4.0901111627895718E-2</v>
      </c>
    </row>
    <row r="108" spans="2:17">
      <c r="B108" s="338" t="s">
        <v>60</v>
      </c>
      <c r="C108" s="151" t="s">
        <v>145</v>
      </c>
      <c r="D108" s="77">
        <f>'Segment Data'!D70</f>
        <v>21371.888031996721</v>
      </c>
      <c r="E108" s="76">
        <f>'Segment Data'!E70</f>
        <v>-4998.4035371976752</v>
      </c>
      <c r="F108" s="78">
        <f>'Segment Data'!F70</f>
        <v>-0.18954676796356615</v>
      </c>
      <c r="G108" s="95">
        <f>'Segment Data'!G70</f>
        <v>1.0947282851597595</v>
      </c>
      <c r="H108" s="81">
        <f>'Segment Data'!H70</f>
        <v>-0.21262844648840207</v>
      </c>
      <c r="I108" s="178">
        <f>'Segment Data'!I70</f>
        <v>7.3434950820112217</v>
      </c>
      <c r="J108" s="179">
        <f>'Segment Data'!J70</f>
        <v>-0.11270459083093431</v>
      </c>
      <c r="K108" s="78">
        <f>'Segment Data'!K70</f>
        <v>-1.511555427377303E-2</v>
      </c>
      <c r="L108" s="79">
        <f>'Segment Data'!L70</f>
        <v>156944.35465626241</v>
      </c>
      <c r="M108" s="80">
        <f>'Segment Data'!M70</f>
        <v>-39677.804714717116</v>
      </c>
      <c r="N108" s="78">
        <f>'Segment Data'!N70</f>
        <v>-0.20179721777876766</v>
      </c>
      <c r="O108" s="77">
        <f>'Segment Data'!O70</f>
        <v>40744.841655611992</v>
      </c>
      <c r="P108" s="76">
        <f>'Segment Data'!P70</f>
        <v>-10099.277964686451</v>
      </c>
      <c r="Q108" s="78">
        <f>'Segment Data'!Q70</f>
        <v>-0.19863217300461483</v>
      </c>
    </row>
    <row r="109" spans="2:17">
      <c r="B109" s="339"/>
      <c r="C109" s="151" t="s">
        <v>149</v>
      </c>
      <c r="D109" s="77">
        <f>'Segment Data'!D71</f>
        <v>4344.4097735984133</v>
      </c>
      <c r="E109" s="76">
        <f>'Segment Data'!E71</f>
        <v>-4304.1896694023644</v>
      </c>
      <c r="F109" s="78">
        <f>'Segment Data'!F71</f>
        <v>-0.49767476199694977</v>
      </c>
      <c r="G109" s="95">
        <f>'Segment Data'!G71</f>
        <v>0.22253290183639213</v>
      </c>
      <c r="H109" s="81">
        <f>'Segment Data'!H71</f>
        <v>-0.20623765883287792</v>
      </c>
      <c r="I109" s="178">
        <f>'Segment Data'!I71</f>
        <v>6.5262570088027818</v>
      </c>
      <c r="J109" s="179">
        <f>'Segment Data'!J71</f>
        <v>-0.12904661380163951</v>
      </c>
      <c r="K109" s="78">
        <f>'Segment Data'!K71</f>
        <v>-1.93900415547292E-2</v>
      </c>
      <c r="L109" s="79">
        <f>'Segment Data'!L71</f>
        <v>28352.734734057951</v>
      </c>
      <c r="M109" s="80">
        <f>'Segment Data'!M71</f>
        <v>-29206.320469399703</v>
      </c>
      <c r="N109" s="78">
        <f>'Segment Data'!N71</f>
        <v>-0.50741486923581813</v>
      </c>
      <c r="O109" s="77">
        <f>'Segment Data'!O71</f>
        <v>12680.427207135855</v>
      </c>
      <c r="P109" s="76">
        <f>'Segment Data'!P71</f>
        <v>-14807.36789150044</v>
      </c>
      <c r="Q109" s="78">
        <f>'Segment Data'!Q71</f>
        <v>-0.5386888194693743</v>
      </c>
    </row>
    <row r="110" spans="2:17">
      <c r="B110" s="339"/>
      <c r="C110" s="151" t="s">
        <v>146</v>
      </c>
      <c r="D110" s="77">
        <f>'Segment Data'!D72</f>
        <v>1061064.1637567007</v>
      </c>
      <c r="E110" s="76">
        <f>'Segment Data'!E72</f>
        <v>-88545.244170631981</v>
      </c>
      <c r="F110" s="78">
        <f>'Segment Data'!F72</f>
        <v>-7.7022024663379374E-2</v>
      </c>
      <c r="G110" s="95">
        <f>'Segment Data'!G72</f>
        <v>54.350694271596559</v>
      </c>
      <c r="H110" s="81">
        <f>'Segment Data'!H72</f>
        <v>-2.6433512540733801</v>
      </c>
      <c r="I110" s="178">
        <f>'Segment Data'!I72</f>
        <v>6.5480665522705435</v>
      </c>
      <c r="J110" s="179">
        <f>'Segment Data'!J72</f>
        <v>4.1093285181016626E-2</v>
      </c>
      <c r="K110" s="78">
        <f>'Segment Data'!K72</f>
        <v>6.3152687884634644E-3</v>
      </c>
      <c r="L110" s="79">
        <f>'Segment Data'!L72</f>
        <v>6947918.7605081666</v>
      </c>
      <c r="M110" s="80">
        <f>'Segment Data'!M72</f>
        <v>-532558.92446960602</v>
      </c>
      <c r="N110" s="78">
        <f>'Segment Data'!N72</f>
        <v>-7.1193170663296806E-2</v>
      </c>
      <c r="O110" s="77">
        <f>'Segment Data'!O72</f>
        <v>3067883.3572506518</v>
      </c>
      <c r="P110" s="76">
        <f>'Segment Data'!P72</f>
        <v>-254389.32665692223</v>
      </c>
      <c r="Q110" s="78">
        <f>'Segment Data'!Q72</f>
        <v>-7.657087507871746E-2</v>
      </c>
    </row>
    <row r="111" spans="2:17">
      <c r="B111" s="339"/>
      <c r="C111" s="151" t="s">
        <v>148</v>
      </c>
      <c r="D111" s="77">
        <f>'Segment Data'!D73</f>
        <v>3989.8415669116603</v>
      </c>
      <c r="E111" s="76">
        <f>'Segment Data'!E73</f>
        <v>-6802.8643087974215</v>
      </c>
      <c r="F111" s="78">
        <f>'Segment Data'!F73</f>
        <v>-0.63032055048479418</v>
      </c>
      <c r="G111" s="95">
        <f>'Segment Data'!G73</f>
        <v>0.20437091987685554</v>
      </c>
      <c r="H111" s="81">
        <f>'Segment Data'!H73</f>
        <v>-0.33069774412646735</v>
      </c>
      <c r="I111" s="178">
        <f>'Segment Data'!I73</f>
        <v>9.792748118476112</v>
      </c>
      <c r="J111" s="179">
        <f>'Segment Data'!J73</f>
        <v>2.0113196460740701</v>
      </c>
      <c r="K111" s="78">
        <f>'Segment Data'!K73</f>
        <v>0.25847691760034874</v>
      </c>
      <c r="L111" s="79">
        <f>'Segment Data'!L73</f>
        <v>39071.513497391941</v>
      </c>
      <c r="M111" s="80">
        <f>'Segment Data'!M73</f>
        <v>-44911.155298111516</v>
      </c>
      <c r="N111" s="78">
        <f>'Segment Data'!N73</f>
        <v>-0.53476694587391005</v>
      </c>
      <c r="O111" s="77">
        <f>'Segment Data'!O73</f>
        <v>12042.986920952797</v>
      </c>
      <c r="P111" s="76">
        <f>'Segment Data'!P73</f>
        <v>-20533.849407779722</v>
      </c>
      <c r="Q111" s="78">
        <f>'Segment Data'!Q73</f>
        <v>-0.63032055048479418</v>
      </c>
    </row>
    <row r="112" spans="2:17" ht="15" thickBot="1">
      <c r="B112" s="340"/>
      <c r="C112" s="151" t="s">
        <v>147</v>
      </c>
      <c r="D112" s="144">
        <f>'Segment Data'!D74</f>
        <v>861483.85335182492</v>
      </c>
      <c r="E112" s="138">
        <f>'Segment Data'!E74</f>
        <v>39835.535706784693</v>
      </c>
      <c r="F112" s="140">
        <f>'Segment Data'!F74</f>
        <v>4.8482464883466136E-2</v>
      </c>
      <c r="G112" s="141">
        <f>'Segment Data'!G74</f>
        <v>44.127628783228019</v>
      </c>
      <c r="H112" s="142">
        <f>'Segment Data'!H74</f>
        <v>3.3928702652187255</v>
      </c>
      <c r="I112" s="180">
        <f>'Segment Data'!I74</f>
        <v>5.4719732840856574</v>
      </c>
      <c r="J112" s="181">
        <f>'Segment Data'!J74</f>
        <v>0.4360549876822537</v>
      </c>
      <c r="K112" s="140">
        <f>'Segment Data'!K74</f>
        <v>8.6588971865107361E-2</v>
      </c>
      <c r="L112" s="143">
        <f>'Segment Data'!L74</f>
        <v>4714016.6302123526</v>
      </c>
      <c r="M112" s="139">
        <f>'Segment Data'!M74</f>
        <v>576262.83417461859</v>
      </c>
      <c r="N112" s="140">
        <f>'Segment Data'!N74</f>
        <v>0.13926948353631899</v>
      </c>
      <c r="O112" s="144">
        <f>'Segment Data'!O74</f>
        <v>1911335.6413295676</v>
      </c>
      <c r="P112" s="138">
        <f>'Segment Data'!P74</f>
        <v>84697.348074761452</v>
      </c>
      <c r="Q112" s="140">
        <f>'Segment Data'!Q74</f>
        <v>4.6367881581986868E-2</v>
      </c>
    </row>
    <row r="113" spans="2:17">
      <c r="B113" s="344" t="s">
        <v>61</v>
      </c>
      <c r="C113" s="150" t="s">
        <v>74</v>
      </c>
      <c r="D113" s="116">
        <f>'Type Data'!D47</f>
        <v>283422.68328798824</v>
      </c>
      <c r="E113" s="110">
        <f>'Type Data'!E47</f>
        <v>-80408.127003050584</v>
      </c>
      <c r="F113" s="112">
        <f>'Type Data'!F47</f>
        <v>-0.2210041720730847</v>
      </c>
      <c r="G113" s="113">
        <f>'Type Data'!G47</f>
        <v>14.517707915497123</v>
      </c>
      <c r="H113" s="114">
        <f>'Type Data'!H47</f>
        <v>-3.5198878299611458</v>
      </c>
      <c r="I113" s="182">
        <f>'Type Data'!I47</f>
        <v>5.8123088937527099</v>
      </c>
      <c r="J113" s="183">
        <f>'Type Data'!J47</f>
        <v>0.15023600804558068</v>
      </c>
      <c r="K113" s="112">
        <f>'Type Data'!K47</f>
        <v>2.6533746752858675E-2</v>
      </c>
      <c r="L113" s="115">
        <f>'Type Data'!L47</f>
        <v>1647340.1827660317</v>
      </c>
      <c r="M113" s="111">
        <f>'Type Data'!M47</f>
        <v>-412696.38316771341</v>
      </c>
      <c r="N113" s="112">
        <f>'Type Data'!N47</f>
        <v>-0.20033449405333834</v>
      </c>
      <c r="O113" s="116">
        <f>'Type Data'!O47</f>
        <v>735934.86165412527</v>
      </c>
      <c r="P113" s="110">
        <f>'Type Data'!P47</f>
        <v>-165316.07406870683</v>
      </c>
      <c r="Q113" s="112">
        <f>'Type Data'!Q47</f>
        <v>-0.18342957273727328</v>
      </c>
    </row>
    <row r="114" spans="2:17">
      <c r="B114" s="342"/>
      <c r="C114" s="151" t="s">
        <v>75</v>
      </c>
      <c r="D114" s="77">
        <f>'Type Data'!D48</f>
        <v>829365.3502612178</v>
      </c>
      <c r="E114" s="76">
        <f>'Type Data'!E48</f>
        <v>104495.30692531634</v>
      </c>
      <c r="F114" s="78">
        <f>'Type Data'!F48</f>
        <v>0.14415729810604644</v>
      </c>
      <c r="G114" s="95">
        <f>'Type Data'!G48</f>
        <v>42.482428613844881</v>
      </c>
      <c r="H114" s="81">
        <f>'Type Data'!H48</f>
        <v>6.5456348078810436</v>
      </c>
      <c r="I114" s="178">
        <f>'Type Data'!I48</f>
        <v>5.7317935234897233</v>
      </c>
      <c r="J114" s="179">
        <f>'Type Data'!J48</f>
        <v>0.4772306355129956</v>
      </c>
      <c r="K114" s="78">
        <f>'Type Data'!K48</f>
        <v>9.0822137956512977E-2</v>
      </c>
      <c r="L114" s="79">
        <f>'Type Data'!L48</f>
        <v>4753750.9432340339</v>
      </c>
      <c r="M114" s="80">
        <f>'Type Data'!M48</f>
        <v>944875.71491512377</v>
      </c>
      <c r="N114" s="78">
        <f>'Type Data'!N48</f>
        <v>0.24807211007858487</v>
      </c>
      <c r="O114" s="77">
        <f>'Type Data'!O48</f>
        <v>1775145.6096196282</v>
      </c>
      <c r="P114" s="76">
        <f>'Type Data'!P48</f>
        <v>219077.81615137449</v>
      </c>
      <c r="Q114" s="78">
        <f>'Type Data'!Q48</f>
        <v>0.14078937760358193</v>
      </c>
    </row>
    <row r="115" spans="2:17">
      <c r="B115" s="342"/>
      <c r="C115" s="151" t="s">
        <v>76</v>
      </c>
      <c r="D115" s="77">
        <f>'Type Data'!D49</f>
        <v>838120.50077699462</v>
      </c>
      <c r="E115" s="76">
        <f>'Type Data'!E49</f>
        <v>-89147.425040445873</v>
      </c>
      <c r="F115" s="78">
        <f>'Type Data'!F49</f>
        <v>-9.6139877761712983E-2</v>
      </c>
      <c r="G115" s="95">
        <f>'Type Data'!G49</f>
        <v>42.930892076506794</v>
      </c>
      <c r="H115" s="81">
        <f>'Type Data'!H49</f>
        <v>-3.0401568850839453</v>
      </c>
      <c r="I115" s="178">
        <f>'Type Data'!I49</f>
        <v>6.5384413044698428</v>
      </c>
      <c r="J115" s="179">
        <f>'Type Data'!J49</f>
        <v>-2.199628513009344E-2</v>
      </c>
      <c r="K115" s="78">
        <f>'Type Data'!K49</f>
        <v>-3.3528685898884989E-3</v>
      </c>
      <c r="L115" s="79">
        <f>'Type Data'!L49</f>
        <v>5480001.7004032508</v>
      </c>
      <c r="M115" s="80">
        <f>'Type Data'!M49</f>
        <v>-603281.65575985145</v>
      </c>
      <c r="N115" s="78">
        <f>'Type Data'!N49</f>
        <v>-9.917040197521855E-2</v>
      </c>
      <c r="O115" s="77">
        <f>'Type Data'!O49</f>
        <v>2528224.2944708378</v>
      </c>
      <c r="P115" s="76">
        <f>'Type Data'!P49</f>
        <v>-269874.53248453652</v>
      </c>
      <c r="Q115" s="78">
        <f>'Type Data'!Q49</f>
        <v>-9.6449249713666613E-2</v>
      </c>
    </row>
    <row r="116" spans="2:17" ht="15" thickBot="1">
      <c r="B116" s="345"/>
      <c r="C116" s="152" t="s">
        <v>77</v>
      </c>
      <c r="D116" s="144">
        <f>'Type Data'!D50</f>
        <v>1345.6221548318863</v>
      </c>
      <c r="E116" s="138">
        <f>'Type Data'!E50</f>
        <v>245.07913893461227</v>
      </c>
      <c r="F116" s="140">
        <f>'Type Data'!F50</f>
        <v>0.22268928646537178</v>
      </c>
      <c r="G116" s="141">
        <f>'Type Data'!G50</f>
        <v>6.8926555848817281E-2</v>
      </c>
      <c r="H116" s="142">
        <f>'Type Data'!H50</f>
        <v>1.4365068861602069E-2</v>
      </c>
      <c r="I116" s="180">
        <f>'Type Data'!I50</f>
        <v>3.8726823768483096</v>
      </c>
      <c r="J116" s="181">
        <f>'Type Data'!J50</f>
        <v>5.6190055315583631E-2</v>
      </c>
      <c r="K116" s="140">
        <f>'Type Data'!K50</f>
        <v>1.4722957779466295E-2</v>
      </c>
      <c r="L116" s="143">
        <f>'Type Data'!L50</f>
        <v>5211.1672049140934</v>
      </c>
      <c r="M116" s="139">
        <f>'Type Data'!M50</f>
        <v>1010.9532352256783</v>
      </c>
      <c r="N116" s="140">
        <f>'Type Data'!N50</f>
        <v>0.24069088920740719</v>
      </c>
      <c r="O116" s="144">
        <f>'Type Data'!O50</f>
        <v>5382.4886193275452</v>
      </c>
      <c r="P116" s="138">
        <f>'Type Data'!P50</f>
        <v>980.3165557384491</v>
      </c>
      <c r="Q116" s="140">
        <f>'Type Data'!Q50</f>
        <v>0.22268928646537178</v>
      </c>
    </row>
    <row r="117" spans="2:17" ht="15" thickBot="1">
      <c r="B117" s="94" t="s">
        <v>78</v>
      </c>
      <c r="C117" s="153" t="s">
        <v>79</v>
      </c>
      <c r="D117" s="137">
        <f>Granola!D14</f>
        <v>18336.17083930063</v>
      </c>
      <c r="E117" s="131">
        <f>Granola!E14</f>
        <v>-5320.8878058037626</v>
      </c>
      <c r="F117" s="133">
        <f>Granola!F14</f>
        <v>-0.22491755571248376</v>
      </c>
      <c r="G117" s="134">
        <f>Granola!G14</f>
        <v>0.93923030240714733</v>
      </c>
      <c r="H117" s="135">
        <f>Granola!H14</f>
        <v>-0.233612811197357</v>
      </c>
      <c r="I117" s="184">
        <f>Granola!I14</f>
        <v>7.5563366047712988</v>
      </c>
      <c r="J117" s="185">
        <f>Granola!J14</f>
        <v>5.3499338083130787E-2</v>
      </c>
      <c r="K117" s="133">
        <f>Granola!K14</f>
        <v>7.1305475757367674E-3</v>
      </c>
      <c r="L117" s="136">
        <f>Granola!L14</f>
        <v>138554.27890434742</v>
      </c>
      <c r="M117" s="132">
        <f>Granola!M14</f>
        <v>-38940.782318369311</v>
      </c>
      <c r="N117" s="133">
        <f>Granola!N14</f>
        <v>-0.21939079346837326</v>
      </c>
      <c r="O117" s="137">
        <f>Granola!O14</f>
        <v>35144.446508407593</v>
      </c>
      <c r="P117" s="131">
        <f>Granola!P14</f>
        <v>-10697.435807692556</v>
      </c>
      <c r="Q117" s="133">
        <f>Granola!Q14</f>
        <v>-0.2333550732914714</v>
      </c>
    </row>
    <row r="118" spans="2:17">
      <c r="B118" s="341" t="s">
        <v>80</v>
      </c>
      <c r="C118" s="154" t="s">
        <v>14</v>
      </c>
      <c r="D118" s="125">
        <f>'NB vs PL'!D25</f>
        <v>1937408.4189121458</v>
      </c>
      <c r="E118" s="117">
        <f>'NB vs PL'!E25</f>
        <v>-71641.307230471866</v>
      </c>
      <c r="F118" s="121">
        <f>'NB vs PL'!F25</f>
        <v>-3.5659300164771639E-2</v>
      </c>
      <c r="G118" s="122">
        <f>'NB vs PL'!G25</f>
        <v>99.23951467995883</v>
      </c>
      <c r="H118" s="123">
        <f>'NB vs PL'!H25</f>
        <v>-0.36289877066677434</v>
      </c>
      <c r="I118" s="186">
        <f>'NB vs PL'!I25</f>
        <v>6.1228388479970235</v>
      </c>
      <c r="J118" s="187">
        <f>'NB vs PL'!J25</f>
        <v>0.17829508718492004</v>
      </c>
      <c r="K118" s="121">
        <f>'NB vs PL'!K25</f>
        <v>2.9993064961567811E-2</v>
      </c>
      <c r="L118" s="124">
        <f>'NB vs PL'!L25</f>
        <v>11862439.531751778</v>
      </c>
      <c r="M118" s="118">
        <f>'NB vs PL'!M25</f>
        <v>-80444.482950584963</v>
      </c>
      <c r="N118" s="121">
        <f>'NB vs PL'!N25</f>
        <v>-6.7357669095298315E-3</v>
      </c>
      <c r="O118" s="125">
        <f>'NB vs PL'!O25</f>
        <v>5015533.2319631828</v>
      </c>
      <c r="P118" s="117">
        <f>'NB vs PL'!P25</f>
        <v>-227337.62820976134</v>
      </c>
      <c r="Q118" s="121">
        <f>'NB vs PL'!Q25</f>
        <v>-4.336128702629579E-2</v>
      </c>
    </row>
    <row r="119" spans="2:17" ht="15" thickBot="1">
      <c r="B119" s="343"/>
      <c r="C119" s="155" t="s">
        <v>13</v>
      </c>
      <c r="D119" s="130">
        <f>'NB vs PL'!D26</f>
        <v>14846.612926900387</v>
      </c>
      <c r="E119" s="119">
        <f>'NB vs PL'!E26</f>
        <v>6827.0166092410818</v>
      </c>
      <c r="F119" s="126">
        <f>'NB vs PL'!F26</f>
        <v>0.85129180308089325</v>
      </c>
      <c r="G119" s="127">
        <f>'NB vs PL'!G26</f>
        <v>0.76048532004113756</v>
      </c>
      <c r="H119" s="128">
        <f>'NB vs PL'!H26</f>
        <v>0.36289877066674253</v>
      </c>
      <c r="I119" s="188">
        <f>'NB vs PL'!I26</f>
        <v>1.6077097134340139</v>
      </c>
      <c r="J119" s="189">
        <f>'NB vs PL'!J26</f>
        <v>-7.7082032670592993E-2</v>
      </c>
      <c r="K119" s="126">
        <f>'NB vs PL'!K26</f>
        <v>-4.5751668031858372E-2</v>
      </c>
      <c r="L119" s="129">
        <f>'NB vs PL'!L26</f>
        <v>23869.043814172746</v>
      </c>
      <c r="M119" s="120">
        <f>'NB vs PL'!M26</f>
        <v>10357.694131089451</v>
      </c>
      <c r="N119" s="126">
        <f>'NB vs PL'!N26</f>
        <v>0.7665921150762357</v>
      </c>
      <c r="O119" s="130">
        <f>'NB vs PL'!O26</f>
        <v>29156.023241758347</v>
      </c>
      <c r="P119" s="119">
        <f>'NB vs PL'!P26</f>
        <v>12207.15520465374</v>
      </c>
      <c r="Q119" s="126">
        <f>'NB vs PL'!Q26</f>
        <v>0.72023424679038928</v>
      </c>
    </row>
    <row r="120" spans="2:17">
      <c r="B120" s="344" t="s">
        <v>62</v>
      </c>
      <c r="C120" s="150" t="s">
        <v>70</v>
      </c>
      <c r="D120" s="116">
        <f>Package!D47</f>
        <v>1091833.7636371702</v>
      </c>
      <c r="E120" s="110">
        <f>Package!E47</f>
        <v>-141949.44304947299</v>
      </c>
      <c r="F120" s="112">
        <f>Package!F47</f>
        <v>-0.11505217633062287</v>
      </c>
      <c r="G120" s="113">
        <f>Package!G47</f>
        <v>55.926799820239168</v>
      </c>
      <c r="H120" s="114">
        <f>Package!H47</f>
        <v>-5.2403198691209667</v>
      </c>
      <c r="I120" s="182">
        <f>Package!I47</f>
        <v>6.4374984107918491</v>
      </c>
      <c r="J120" s="183">
        <f>Package!J47</f>
        <v>2.3453985309622283E-2</v>
      </c>
      <c r="K120" s="112">
        <f>Package!K47</f>
        <v>3.6566608763173546E-3</v>
      </c>
      <c r="L120" s="115">
        <f>Package!L47</f>
        <v>7028678.1182631664</v>
      </c>
      <c r="M120" s="111">
        <f>Package!M47</f>
        <v>-884862.18083888292</v>
      </c>
      <c r="N120" s="112">
        <f>Package!N47</f>
        <v>-0.11181622224622884</v>
      </c>
      <c r="O120" s="116">
        <f>Package!O47</f>
        <v>3246351.9081381704</v>
      </c>
      <c r="P120" s="110">
        <f>Package!P47</f>
        <v>-412290.35153811797</v>
      </c>
      <c r="Q120" s="112">
        <f>Package!Q47</f>
        <v>-0.11268944113016309</v>
      </c>
    </row>
    <row r="121" spans="2:17">
      <c r="B121" s="342"/>
      <c r="C121" s="151" t="s">
        <v>71</v>
      </c>
      <c r="D121" s="77">
        <f>Package!D48</f>
        <v>28751.161702632904</v>
      </c>
      <c r="E121" s="76">
        <f>Package!E48</f>
        <v>-24902.410639014168</v>
      </c>
      <c r="F121" s="78">
        <f>Package!F48</f>
        <v>-0.46413331959416193</v>
      </c>
      <c r="G121" s="95">
        <f>Package!G48</f>
        <v>1.4727154615423876</v>
      </c>
      <c r="H121" s="81">
        <f>Package!H48</f>
        <v>-1.1872611562272131</v>
      </c>
      <c r="I121" s="178">
        <f>Package!I48</f>
        <v>3.0063523244615062</v>
      </c>
      <c r="J121" s="179">
        <f>Package!J48</f>
        <v>-0.57028831726343387</v>
      </c>
      <c r="K121" s="78">
        <f>Package!K48</f>
        <v>-0.15944803361301502</v>
      </c>
      <c r="L121" s="79">
        <f>Package!L48</f>
        <v>86436.121815679071</v>
      </c>
      <c r="M121" s="80">
        <f>Package!M48</f>
        <v>-105463.42559518502</v>
      </c>
      <c r="N121" s="78">
        <f>Package!N48</f>
        <v>-0.54957620806360674</v>
      </c>
      <c r="O121" s="77">
        <f>Package!O48</f>
        <v>16214.684798836708</v>
      </c>
      <c r="P121" s="76">
        <f>Package!P48</f>
        <v>-13957.004360782652</v>
      </c>
      <c r="Q121" s="78">
        <f>Package!Q48</f>
        <v>-0.46258611133586036</v>
      </c>
    </row>
    <row r="122" spans="2:17" ht="15" customHeight="1">
      <c r="B122" s="342"/>
      <c r="C122" s="151" t="s">
        <v>72</v>
      </c>
      <c r="D122" s="77">
        <f>Package!D49</f>
        <v>297.80769515037537</v>
      </c>
      <c r="E122" s="76">
        <f>Package!E49</f>
        <v>159.90104722976685</v>
      </c>
      <c r="F122" s="78">
        <f>Package!F49</f>
        <v>1.1594875928085808</v>
      </c>
      <c r="G122" s="95">
        <f>Package!G49</f>
        <v>1.5254548729211729E-2</v>
      </c>
      <c r="H122" s="81">
        <f>Package!H49</f>
        <v>8.4175676505247633E-3</v>
      </c>
      <c r="I122" s="178">
        <f>Package!I49</f>
        <v>3.8664321957359356</v>
      </c>
      <c r="J122" s="179">
        <f>Package!J49</f>
        <v>-2.6417597919619507E-2</v>
      </c>
      <c r="K122" s="78">
        <f>Package!K49</f>
        <v>-6.7861847540776126E-3</v>
      </c>
      <c r="L122" s="79">
        <f>Package!L49</f>
        <v>1151.453260667324</v>
      </c>
      <c r="M122" s="80">
        <f>Package!M49</f>
        <v>614.60339476585386</v>
      </c>
      <c r="N122" s="78">
        <f>Package!N49</f>
        <v>1.1448329110296436</v>
      </c>
      <c r="O122" s="77">
        <f>Package!O49</f>
        <v>297.80769515037537</v>
      </c>
      <c r="P122" s="76">
        <f>Package!P49</f>
        <v>159.90104722976685</v>
      </c>
      <c r="Q122" s="78">
        <f>Package!Q49</f>
        <v>1.1594875928085808</v>
      </c>
    </row>
    <row r="123" spans="2:17" ht="15" thickBot="1">
      <c r="B123" s="345"/>
      <c r="C123" s="152" t="s">
        <v>73</v>
      </c>
      <c r="D123" s="144">
        <f>Package!D50</f>
        <v>829365.35026121861</v>
      </c>
      <c r="E123" s="138">
        <f>Package!E50</f>
        <v>104495.30692531669</v>
      </c>
      <c r="F123" s="140">
        <f>Package!F50</f>
        <v>0.14415729810604683</v>
      </c>
      <c r="G123" s="141">
        <f>Package!G50</f>
        <v>42.482428613844924</v>
      </c>
      <c r="H123" s="142">
        <f>Package!H50</f>
        <v>6.5456348078810649</v>
      </c>
      <c r="I123" s="180">
        <f>Package!I50</f>
        <v>5.731793523489717</v>
      </c>
      <c r="J123" s="181">
        <f>Package!J50</f>
        <v>0.47723063551299116</v>
      </c>
      <c r="K123" s="140">
        <f>Package!K50</f>
        <v>9.0822137956512158E-2</v>
      </c>
      <c r="L123" s="143">
        <f>Package!L50</f>
        <v>4753750.9432340339</v>
      </c>
      <c r="M123" s="139">
        <f>Package!M50</f>
        <v>944875.71491512284</v>
      </c>
      <c r="N123" s="140">
        <f>Package!N50</f>
        <v>0.24807211007858457</v>
      </c>
      <c r="O123" s="144">
        <f>Package!O50</f>
        <v>1775145.6096196284</v>
      </c>
      <c r="P123" s="138">
        <f>Package!P50</f>
        <v>219077.81615137449</v>
      </c>
      <c r="Q123" s="140">
        <f>Package!Q50</f>
        <v>0.1407893776035819</v>
      </c>
    </row>
    <row r="124" spans="2:17">
      <c r="B124" s="341" t="s">
        <v>81</v>
      </c>
      <c r="C124" s="156" t="s">
        <v>82</v>
      </c>
      <c r="D124" s="116">
        <f>Flavor!D146</f>
        <v>441924.99619556271</v>
      </c>
      <c r="E124" s="110">
        <f>Flavor!E146</f>
        <v>-33967.688023556955</v>
      </c>
      <c r="F124" s="112">
        <f>Flavor!F146</f>
        <v>-7.1376781257509098E-2</v>
      </c>
      <c r="G124" s="113">
        <f>Flavor!G146</f>
        <v>22.63664270232481</v>
      </c>
      <c r="H124" s="114">
        <f>Flavor!H146</f>
        <v>-0.95663091103121545</v>
      </c>
      <c r="I124" s="182">
        <f>Flavor!I146</f>
        <v>5.9599523430694221</v>
      </c>
      <c r="J124" s="183">
        <f>Flavor!J146</f>
        <v>-8.4941835378862685E-2</v>
      </c>
      <c r="K124" s="112">
        <f>Flavor!K146</f>
        <v>-1.4051831656822672E-2</v>
      </c>
      <c r="L124" s="115">
        <f>Flavor!L146</f>
        <v>2633851.9165366893</v>
      </c>
      <c r="M124" s="111">
        <f>Flavor!M146</f>
        <v>-242868.99986559525</v>
      </c>
      <c r="N124" s="112">
        <f>Flavor!N146</f>
        <v>-8.4425638399895489E-2</v>
      </c>
      <c r="O124" s="116">
        <f>Flavor!O146</f>
        <v>1207140.6856973672</v>
      </c>
      <c r="P124" s="110">
        <f>Flavor!P146</f>
        <v>-97601.643059948226</v>
      </c>
      <c r="Q124" s="112">
        <f>Flavor!Q146</f>
        <v>-7.4805301329426185E-2</v>
      </c>
    </row>
    <row r="125" spans="2:17">
      <c r="B125" s="342"/>
      <c r="C125" s="151" t="s">
        <v>83</v>
      </c>
      <c r="D125" s="77">
        <f>Flavor!D147</f>
        <v>366477.56625086878</v>
      </c>
      <c r="E125" s="76">
        <f>Flavor!E147</f>
        <v>-2979.4494938909193</v>
      </c>
      <c r="F125" s="78">
        <f>Flavor!F147</f>
        <v>-8.0644009097645044E-3</v>
      </c>
      <c r="G125" s="95">
        <f>Flavor!G147</f>
        <v>18.772012891453148</v>
      </c>
      <c r="H125" s="81">
        <f>Flavor!H147</f>
        <v>0.45548744382388762</v>
      </c>
      <c r="I125" s="178">
        <f>Flavor!I147</f>
        <v>5.9881352662509455</v>
      </c>
      <c r="J125" s="179">
        <f>Flavor!J147</f>
        <v>0.67584107641042124</v>
      </c>
      <c r="K125" s="78">
        <f>Flavor!K147</f>
        <v>0.12722207247161327</v>
      </c>
      <c r="L125" s="79">
        <f>Flavor!L147</f>
        <v>2194517.2387566445</v>
      </c>
      <c r="M125" s="80">
        <f>Flavor!M147</f>
        <v>231852.88061993849</v>
      </c>
      <c r="N125" s="78">
        <f>Flavor!N147</f>
        <v>0.1181317017648665</v>
      </c>
      <c r="O125" s="77">
        <f>Flavor!O147</f>
        <v>817090.23541738011</v>
      </c>
      <c r="P125" s="76">
        <f>Flavor!P147</f>
        <v>-28149.659678004566</v>
      </c>
      <c r="Q125" s="78">
        <f>Flavor!Q147</f>
        <v>-3.3303751800342903E-2</v>
      </c>
    </row>
    <row r="126" spans="2:17">
      <c r="B126" s="342"/>
      <c r="C126" s="151" t="s">
        <v>84</v>
      </c>
      <c r="D126" s="77">
        <f>Flavor!D148</f>
        <v>81229.065168018918</v>
      </c>
      <c r="E126" s="76">
        <f>Flavor!E148</f>
        <v>1219.2033539575059</v>
      </c>
      <c r="F126" s="78">
        <f>Flavor!F148</f>
        <v>1.523816347528344E-2</v>
      </c>
      <c r="G126" s="95">
        <f>Flavor!G148</f>
        <v>4.1607814472630738</v>
      </c>
      <c r="H126" s="81">
        <f>Flavor!H148</f>
        <v>0.1941422780910842</v>
      </c>
      <c r="I126" s="178">
        <f>Flavor!I148</f>
        <v>5.6760395853522869</v>
      </c>
      <c r="J126" s="179">
        <f>Flavor!J148</f>
        <v>1.0271850592478593E-2</v>
      </c>
      <c r="K126" s="78">
        <f>Flavor!K148</f>
        <v>1.8129671164351133E-3</v>
      </c>
      <c r="L126" s="79">
        <f>Flavor!L148</f>
        <v>461059.389374836</v>
      </c>
      <c r="M126" s="80">
        <f>Flavor!M148</f>
        <v>7742.0958461359842</v>
      </c>
      <c r="N126" s="78">
        <f>Flavor!N148</f>
        <v>1.7078756881014123E-2</v>
      </c>
      <c r="O126" s="77">
        <f>Flavor!O148</f>
        <v>177607.46524830244</v>
      </c>
      <c r="P126" s="76">
        <f>Flavor!P148</f>
        <v>5334.0535928689642</v>
      </c>
      <c r="Q126" s="78">
        <f>Flavor!Q148</f>
        <v>3.0962721070026067E-2</v>
      </c>
    </row>
    <row r="127" spans="2:17">
      <c r="B127" s="342"/>
      <c r="C127" s="151" t="s">
        <v>85</v>
      </c>
      <c r="D127" s="77">
        <f>Flavor!D149</f>
        <v>10616.225415272416</v>
      </c>
      <c r="E127" s="76">
        <f>Flavor!E149</f>
        <v>2637.4227924531606</v>
      </c>
      <c r="F127" s="78">
        <f>Flavor!F149</f>
        <v>0.33055370801004291</v>
      </c>
      <c r="G127" s="95">
        <f>Flavor!G149</f>
        <v>0.54379295953315099</v>
      </c>
      <c r="H127" s="81">
        <f>Flavor!H149</f>
        <v>0.14822883419673061</v>
      </c>
      <c r="I127" s="178">
        <f>Flavor!I149</f>
        <v>8.683591056833988</v>
      </c>
      <c r="J127" s="179">
        <f>Flavor!J149</f>
        <v>0.46612783123703139</v>
      </c>
      <c r="K127" s="78">
        <f>Flavor!K149</f>
        <v>5.6724054424127902E-2</v>
      </c>
      <c r="L127" s="79">
        <f>Flavor!L149</f>
        <v>92186.960073393246</v>
      </c>
      <c r="M127" s="80">
        <f>Flavor!M149</f>
        <v>26621.44293607946</v>
      </c>
      <c r="N127" s="78">
        <f>Flavor!N149</f>
        <v>0.40602810895742963</v>
      </c>
      <c r="O127" s="77">
        <f>Flavor!O149</f>
        <v>37276.730031233805</v>
      </c>
      <c r="P127" s="76">
        <f>Flavor!P149</f>
        <v>9719.1728470155649</v>
      </c>
      <c r="Q127" s="78">
        <f>Flavor!Q149</f>
        <v>0.35268629879072066</v>
      </c>
    </row>
    <row r="128" spans="2:17">
      <c r="B128" s="342"/>
      <c r="C128" s="151" t="s">
        <v>86</v>
      </c>
      <c r="D128" s="77">
        <f>Flavor!D150</f>
        <v>45639.717032582121</v>
      </c>
      <c r="E128" s="76">
        <f>Flavor!E150</f>
        <v>-42314.184456507515</v>
      </c>
      <c r="F128" s="78">
        <f>Flavor!F150</f>
        <v>-0.48109502523610548</v>
      </c>
      <c r="G128" s="95">
        <f>Flavor!G150</f>
        <v>2.3377948212836186</v>
      </c>
      <c r="H128" s="81">
        <f>Flavor!H150</f>
        <v>-2.0226850347983607</v>
      </c>
      <c r="I128" s="178">
        <f>Flavor!I150</f>
        <v>6.6341870274312029</v>
      </c>
      <c r="J128" s="179">
        <f>Flavor!J150</f>
        <v>0.77702998819608649</v>
      </c>
      <c r="K128" s="78">
        <f>Flavor!K150</f>
        <v>0.13266333529919466</v>
      </c>
      <c r="L128" s="79">
        <f>Flavor!L150</f>
        <v>302782.4186731872</v>
      </c>
      <c r="M128" s="80">
        <f>Flavor!M150</f>
        <v>-212377.39456182614</v>
      </c>
      <c r="N128" s="78">
        <f>Flavor!N150</f>
        <v>-0.41225536058058282</v>
      </c>
      <c r="O128" s="77">
        <f>Flavor!O150</f>
        <v>111910.08585646153</v>
      </c>
      <c r="P128" s="76">
        <f>Flavor!P150</f>
        <v>-60227.731817598906</v>
      </c>
      <c r="Q128" s="78">
        <f>Flavor!Q150</f>
        <v>-0.34988088399981304</v>
      </c>
    </row>
    <row r="129" spans="2:17">
      <c r="B129" s="342"/>
      <c r="C129" s="151" t="s">
        <v>87</v>
      </c>
      <c r="D129" s="77">
        <f>Flavor!D151</f>
        <v>244108.02704946158</v>
      </c>
      <c r="E129" s="76">
        <f>Flavor!E151</f>
        <v>-7641.2748077588913</v>
      </c>
      <c r="F129" s="78">
        <f>Flavor!F151</f>
        <v>-3.0352714988233165E-2</v>
      </c>
      <c r="G129" s="95">
        <f>Flavor!G151</f>
        <v>12.503900518545922</v>
      </c>
      <c r="H129" s="81">
        <f>Flavor!H151</f>
        <v>2.2956058483703856E-2</v>
      </c>
      <c r="I129" s="178">
        <f>Flavor!I151</f>
        <v>6.3098260831991553</v>
      </c>
      <c r="J129" s="179">
        <f>Flavor!J151</f>
        <v>9.3964160199370816E-2</v>
      </c>
      <c r="K129" s="78">
        <f>Flavor!K151</f>
        <v>1.5116835181246041E-2</v>
      </c>
      <c r="L129" s="79">
        <f>Flavor!L151</f>
        <v>1540279.1961949777</v>
      </c>
      <c r="M129" s="80">
        <f>Flavor!M151</f>
        <v>-24559.703361097956</v>
      </c>
      <c r="N129" s="78">
        <f>Flavor!N151</f>
        <v>-1.5694716796767528E-2</v>
      </c>
      <c r="O129" s="77">
        <f>Flavor!O151</f>
        <v>715798.2488853531</v>
      </c>
      <c r="P129" s="76">
        <f>Flavor!P151</f>
        <v>-26708.313832564279</v>
      </c>
      <c r="Q129" s="78">
        <f>Flavor!Q151</f>
        <v>-3.5970475109067722E-2</v>
      </c>
    </row>
    <row r="130" spans="2:17">
      <c r="B130" s="342"/>
      <c r="C130" s="151" t="s">
        <v>88</v>
      </c>
      <c r="D130" s="77">
        <f>Flavor!D152</f>
        <v>0.67036602857112881</v>
      </c>
      <c r="E130" s="76">
        <f>Flavor!E152</f>
        <v>-5.8446199664354328</v>
      </c>
      <c r="F130" s="78">
        <f>Flavor!F152</f>
        <v>-0.89710399545218766</v>
      </c>
      <c r="G130" s="95">
        <f>Flavor!G152</f>
        <v>3.4338035637671574E-5</v>
      </c>
      <c r="H130" s="81">
        <f>Flavor!H152</f>
        <v>-2.8865463112204336E-4</v>
      </c>
      <c r="I130" s="178">
        <f>Flavor!I152</f>
        <v>4.392040265362299</v>
      </c>
      <c r="J130" s="179">
        <f>Flavor!J152</f>
        <v>-1.5260094815713208</v>
      </c>
      <c r="K130" s="78">
        <f>Flavor!K152</f>
        <v>-0.25785681885523315</v>
      </c>
      <c r="L130" s="79">
        <f>Flavor!L152</f>
        <v>2.9442745900154113</v>
      </c>
      <c r="M130" s="80">
        <f>Flavor!M152</f>
        <v>-35.611736629009251</v>
      </c>
      <c r="N130" s="78">
        <f>Flavor!N152</f>
        <v>-0.9236364318578002</v>
      </c>
      <c r="O130" s="77">
        <f>Flavor!O152</f>
        <v>2.0234410762786865</v>
      </c>
      <c r="P130" s="76">
        <f>Flavor!P152</f>
        <v>-20.448029756546021</v>
      </c>
      <c r="Q130" s="78">
        <f>Flavor!Q152</f>
        <v>-0.9099551119135918</v>
      </c>
    </row>
    <row r="131" spans="2:17">
      <c r="B131" s="342"/>
      <c r="C131" s="151" t="s">
        <v>89</v>
      </c>
      <c r="D131" s="77">
        <f>Flavor!D153</f>
        <v>250940.72321391289</v>
      </c>
      <c r="E131" s="76">
        <f>Flavor!E153</f>
        <v>-39011.470949068113</v>
      </c>
      <c r="F131" s="78">
        <f>Flavor!F153</f>
        <v>-0.13454449296955454</v>
      </c>
      <c r="G131" s="95">
        <f>Flavor!G153</f>
        <v>12.853890455978167</v>
      </c>
      <c r="H131" s="81">
        <f>Flavor!H153</f>
        <v>-1.521034140530892</v>
      </c>
      <c r="I131" s="178">
        <f>Flavor!I153</f>
        <v>6.4814329930805323</v>
      </c>
      <c r="J131" s="179">
        <f>Flavor!J153</f>
        <v>-3.7884749164873277E-2</v>
      </c>
      <c r="K131" s="78">
        <f>Flavor!K153</f>
        <v>-5.811152433847301E-3</v>
      </c>
      <c r="L131" s="79">
        <f>Flavor!L153</f>
        <v>1626455.4827461448</v>
      </c>
      <c r="M131" s="80">
        <f>Flavor!M153</f>
        <v>-263835.001063562</v>
      </c>
      <c r="N131" s="78">
        <f>Flavor!N153</f>
        <v>-0.13957378684562111</v>
      </c>
      <c r="O131" s="77">
        <f>Flavor!O153</f>
        <v>752956.46230901754</v>
      </c>
      <c r="P131" s="76">
        <f>Flavor!P153</f>
        <v>-116759.2824896333</v>
      </c>
      <c r="Q131" s="78">
        <f>Flavor!Q153</f>
        <v>-0.1342499353241724</v>
      </c>
    </row>
    <row r="132" spans="2:17">
      <c r="B132" s="342"/>
      <c r="C132" s="151" t="s">
        <v>90</v>
      </c>
      <c r="D132" s="77">
        <f>Flavor!D154</f>
        <v>569.00503416359425</v>
      </c>
      <c r="E132" s="76">
        <f>Flavor!E154</f>
        <v>-35.870967596769333</v>
      </c>
      <c r="F132" s="78">
        <f>Flavor!F154</f>
        <v>-5.930301002581434E-2</v>
      </c>
      <c r="G132" s="95">
        <f>Flavor!G154</f>
        <v>2.9146040086145131E-2</v>
      </c>
      <c r="H132" s="81">
        <f>Flavor!H154</f>
        <v>-8.418237430751277E-4</v>
      </c>
      <c r="I132" s="178">
        <f>Flavor!I154</f>
        <v>2.5840637879851953</v>
      </c>
      <c r="J132" s="179">
        <f>Flavor!J154</f>
        <v>-9.9762297516152287E-2</v>
      </c>
      <c r="K132" s="78">
        <f>Flavor!K154</f>
        <v>-3.717166997336057E-2</v>
      </c>
      <c r="L132" s="79">
        <f>Flavor!L154</f>
        <v>1470.3453039634228</v>
      </c>
      <c r="M132" s="80">
        <f>Flavor!M154</f>
        <v>-153.03668805479992</v>
      </c>
      <c r="N132" s="78">
        <f>Flavor!N154</f>
        <v>-9.4270288082068401E-2</v>
      </c>
      <c r="O132" s="77">
        <f>Flavor!O154</f>
        <v>1517.3467577695847</v>
      </c>
      <c r="P132" s="76">
        <f>Flavor!P154</f>
        <v>-95.655913591384888</v>
      </c>
      <c r="Q132" s="78">
        <f>Flavor!Q154</f>
        <v>-5.930301002581434E-2</v>
      </c>
    </row>
    <row r="133" spans="2:17">
      <c r="B133" s="342"/>
      <c r="C133" s="151" t="s">
        <v>91</v>
      </c>
      <c r="D133" s="77">
        <f>Flavor!D155</f>
        <v>11098.688530348983</v>
      </c>
      <c r="E133" s="76">
        <f>Flavor!E155</f>
        <v>-3776.8552977725049</v>
      </c>
      <c r="F133" s="78">
        <f>Flavor!F155</f>
        <v>-0.25389695606506463</v>
      </c>
      <c r="G133" s="95">
        <f>Flavor!G155</f>
        <v>0.56850607883406945</v>
      </c>
      <c r="H133" s="81">
        <f>Flavor!H155</f>
        <v>-0.16897694480229042</v>
      </c>
      <c r="I133" s="178">
        <f>Flavor!I155</f>
        <v>6.2775256750603825</v>
      </c>
      <c r="J133" s="179">
        <f>Flavor!J155</f>
        <v>-7.0707426855200595E-2</v>
      </c>
      <c r="K133" s="78">
        <f>Flavor!K155</f>
        <v>-1.1138127053630811E-2</v>
      </c>
      <c r="L133" s="79">
        <f>Flavor!L155</f>
        <v>69672.302208763926</v>
      </c>
      <c r="M133" s="80">
        <f>Flavor!M155</f>
        <v>-24761.117529912954</v>
      </c>
      <c r="N133" s="78">
        <f>Flavor!N155</f>
        <v>-0.26220714656351263</v>
      </c>
      <c r="O133" s="77">
        <f>Flavor!O155</f>
        <v>32096.173281004947</v>
      </c>
      <c r="P133" s="76">
        <f>Flavor!P155</f>
        <v>-11526.547964342539</v>
      </c>
      <c r="Q133" s="78">
        <f>Flavor!Q155</f>
        <v>-0.26423266672231926</v>
      </c>
    </row>
    <row r="134" spans="2:17">
      <c r="B134" s="342"/>
      <c r="C134" s="151" t="s">
        <v>92</v>
      </c>
      <c r="D134" s="77">
        <f>Flavor!D156</f>
        <v>1101.0252167091239</v>
      </c>
      <c r="E134" s="76">
        <f>Flavor!E156</f>
        <v>283.93081494932994</v>
      </c>
      <c r="F134" s="78">
        <f>Flavor!F156</f>
        <v>0.34748838608834176</v>
      </c>
      <c r="G134" s="95">
        <f>Flavor!G156</f>
        <v>5.639761192839364E-2</v>
      </c>
      <c r="H134" s="81">
        <f>Flavor!H156</f>
        <v>1.5888622343288028E-2</v>
      </c>
      <c r="I134" s="178">
        <f>Flavor!I156</f>
        <v>4.7353070923763054</v>
      </c>
      <c r="J134" s="179">
        <f>Flavor!J156</f>
        <v>0.2533938673551841</v>
      </c>
      <c r="K134" s="78">
        <f>Flavor!K156</f>
        <v>5.6536986468315654E-2</v>
      </c>
      <c r="L134" s="79">
        <f>Flavor!L156</f>
        <v>5213.6925175678734</v>
      </c>
      <c r="M134" s="80">
        <f>Flavor!M156</f>
        <v>1551.5463122299316</v>
      </c>
      <c r="N134" s="78">
        <f>Flavor!N156</f>
        <v>0.42367131873883102</v>
      </c>
      <c r="O134" s="77">
        <f>Flavor!O156</f>
        <v>3269.6034648697823</v>
      </c>
      <c r="P134" s="76">
        <f>Flavor!P156</f>
        <v>942.77096239104867</v>
      </c>
      <c r="Q134" s="78">
        <f>Flavor!Q156</f>
        <v>0.40517354016102636</v>
      </c>
    </row>
    <row r="135" spans="2:17">
      <c r="B135" s="342"/>
      <c r="C135" s="151" t="s">
        <v>93</v>
      </c>
      <c r="D135" s="77">
        <f>Flavor!D157</f>
        <v>6317.2341114451765</v>
      </c>
      <c r="E135" s="76">
        <f>Flavor!E157</f>
        <v>-0.34945858559694898</v>
      </c>
      <c r="F135" s="78">
        <f>Flavor!F157</f>
        <v>-5.5315229584726604E-5</v>
      </c>
      <c r="G135" s="95">
        <f>Flavor!G157</f>
        <v>0.32358651961031265</v>
      </c>
      <c r="H135" s="81">
        <f>Flavor!H157</f>
        <v>1.0380448818207322E-2</v>
      </c>
      <c r="I135" s="178">
        <f>Flavor!I157</f>
        <v>3.9098907930560611</v>
      </c>
      <c r="J135" s="179">
        <f>Flavor!J157</f>
        <v>-0.30612859638889089</v>
      </c>
      <c r="K135" s="78">
        <f>Flavor!K157</f>
        <v>-7.2610813212885483E-2</v>
      </c>
      <c r="L135" s="79">
        <f>Flavor!L157</f>
        <v>24699.695489919184</v>
      </c>
      <c r="M135" s="80">
        <f>Flavor!M157</f>
        <v>-1935.3593357694153</v>
      </c>
      <c r="N135" s="78">
        <f>Flavor!N157</f>
        <v>-7.266211195866687E-2</v>
      </c>
      <c r="O135" s="77">
        <f>Flavor!O157</f>
        <v>18588.557108521461</v>
      </c>
      <c r="P135" s="76">
        <f>Flavor!P157</f>
        <v>-176.69610571861267</v>
      </c>
      <c r="Q135" s="78">
        <f>Flavor!Q157</f>
        <v>-9.4161322366023946E-3</v>
      </c>
    </row>
    <row r="136" spans="2:17" ht="15" thickBot="1">
      <c r="B136" s="343"/>
      <c r="C136" s="157" t="s">
        <v>94</v>
      </c>
      <c r="D136" s="144">
        <f>Flavor!D158</f>
        <v>2891.0367520451546</v>
      </c>
      <c r="E136" s="138">
        <f>Flavor!E158</f>
        <v>306.96862309265862</v>
      </c>
      <c r="F136" s="140">
        <f>Flavor!F158</f>
        <v>0.11879277471569394</v>
      </c>
      <c r="G136" s="141">
        <f>Flavor!G158</f>
        <v>0.14808704318317281</v>
      </c>
      <c r="H136" s="142">
        <f>Flavor!H158</f>
        <v>1.9977012448054859E-2</v>
      </c>
      <c r="I136" s="180">
        <f>Flavor!I158</f>
        <v>3.3174582774912613</v>
      </c>
      <c r="J136" s="181">
        <f>Flavor!J158</f>
        <v>0.41242506576240867</v>
      </c>
      <c r="K136" s="140">
        <f>Flavor!K158</f>
        <v>0.14196913966328287</v>
      </c>
      <c r="L136" s="143">
        <f>Flavor!L158</f>
        <v>9590.8938036036488</v>
      </c>
      <c r="M136" s="139">
        <f>Flavor!M158</f>
        <v>2084.0900676266128</v>
      </c>
      <c r="N136" s="140">
        <f>Flavor!N158</f>
        <v>0.27762682240357806</v>
      </c>
      <c r="O136" s="144">
        <f>Flavor!O158</f>
        <v>7844.1130175590515</v>
      </c>
      <c r="P136" s="138">
        <f>Flavor!P158</f>
        <v>628.64228717230526</v>
      </c>
      <c r="Q136" s="140">
        <f>Flavor!Q158</f>
        <v>8.7124223860389816E-2</v>
      </c>
    </row>
    <row r="137" spans="2:17">
      <c r="B137" s="344" t="s">
        <v>95</v>
      </c>
      <c r="C137" s="221" t="s">
        <v>144</v>
      </c>
      <c r="D137" s="116">
        <f>Fat!D47</f>
        <v>113214.0543669811</v>
      </c>
      <c r="E137" s="110">
        <f>Fat!E47</f>
        <v>8572.8623103343853</v>
      </c>
      <c r="F137" s="112">
        <f>Fat!F47</f>
        <v>8.1926267675673375E-2</v>
      </c>
      <c r="G137" s="113">
        <f>Fat!G47</f>
        <v>5.7991426591602684</v>
      </c>
      <c r="H137" s="114">
        <f>Fat!H47</f>
        <v>0.61135903211998155</v>
      </c>
      <c r="I137" s="182">
        <f>Fat!I47</f>
        <v>4.5715513538435877</v>
      </c>
      <c r="J137" s="183">
        <f>Fat!J47</f>
        <v>-0.34110016984103719</v>
      </c>
      <c r="K137" s="112">
        <f>Fat!K47</f>
        <v>-6.9433007449549888E-2</v>
      </c>
      <c r="L137" s="115">
        <f>Fat!L47</f>
        <v>517563.86351549404</v>
      </c>
      <c r="M137" s="111">
        <f>Fat!M47</f>
        <v>3498.1519182330812</v>
      </c>
      <c r="N137" s="112">
        <f>Fat!N47</f>
        <v>6.804873072284715E-3</v>
      </c>
      <c r="O137" s="116">
        <f>Fat!O47</f>
        <v>251383.66482014264</v>
      </c>
      <c r="P137" s="110">
        <f>Fat!P47</f>
        <v>13130.488634798414</v>
      </c>
      <c r="Q137" s="112">
        <f>Fat!Q47</f>
        <v>5.5111494608507616E-2</v>
      </c>
    </row>
    <row r="138" spans="2:17">
      <c r="B138" s="342"/>
      <c r="C138" s="222" t="s">
        <v>97</v>
      </c>
      <c r="D138" s="77">
        <f>Fat!D48</f>
        <v>9550.8994430469575</v>
      </c>
      <c r="E138" s="76">
        <f>Fat!E48</f>
        <v>-892.91564184244089</v>
      </c>
      <c r="F138" s="78">
        <f>Fat!F48</f>
        <v>-8.5497075023317215E-2</v>
      </c>
      <c r="G138" s="95">
        <f>Fat!G48</f>
        <v>0.48922396343114527</v>
      </c>
      <c r="H138" s="81">
        <f>Fat!H48</f>
        <v>-2.8547784351463212E-2</v>
      </c>
      <c r="I138" s="178">
        <f>Fat!I48</f>
        <v>1.6927165494578009</v>
      </c>
      <c r="J138" s="179">
        <f>Fat!J48</f>
        <v>-0.40706603254013141</v>
      </c>
      <c r="K138" s="78">
        <f>Fat!K48</f>
        <v>-0.19386103877136182</v>
      </c>
      <c r="L138" s="79">
        <f>Fat!L48</f>
        <v>16166.965549452878</v>
      </c>
      <c r="M138" s="80">
        <f>Fat!M48</f>
        <v>-5762.7754554051389</v>
      </c>
      <c r="N138" s="78">
        <f>Fat!N48</f>
        <v>-0.26278356201874575</v>
      </c>
      <c r="O138" s="77">
        <f>Fat!O48</f>
        <v>6396.8290364147724</v>
      </c>
      <c r="P138" s="76">
        <f>Fat!P48</f>
        <v>-5844.9361980704962</v>
      </c>
      <c r="Q138" s="78">
        <f>Fat!Q48</f>
        <v>-0.47745860879648366</v>
      </c>
    </row>
    <row r="139" spans="2:17">
      <c r="B139" s="342"/>
      <c r="C139" s="222" t="s">
        <v>59</v>
      </c>
      <c r="D139" s="77">
        <f>Fat!D49</f>
        <v>856293.75229836523</v>
      </c>
      <c r="E139" s="76">
        <f>Fat!E49</f>
        <v>63577.862228128593</v>
      </c>
      <c r="F139" s="78">
        <f>Fat!F49</f>
        <v>8.020258332716837E-2</v>
      </c>
      <c r="G139" s="95">
        <f>Fat!G49</f>
        <v>43.861777192692195</v>
      </c>
      <c r="H139" s="81">
        <f>Fat!H49</f>
        <v>4.5613981108598338</v>
      </c>
      <c r="I139" s="178">
        <f>Fat!I49</f>
        <v>5.9967650304711659</v>
      </c>
      <c r="J139" s="179">
        <f>Fat!J49</f>
        <v>0.45435515996561371</v>
      </c>
      <c r="K139" s="78">
        <f>Fat!K49</f>
        <v>8.1977906827769412E-2</v>
      </c>
      <c r="L139" s="79">
        <f>Fat!L49</f>
        <v>5134992.4295937754</v>
      </c>
      <c r="M139" s="80">
        <f>Fat!M49</f>
        <v>741436.05596190132</v>
      </c>
      <c r="N139" s="78">
        <f>Fat!N49</f>
        <v>0.16875533005827878</v>
      </c>
      <c r="O139" s="77">
        <f>Fat!O49</f>
        <v>1978322.9430564465</v>
      </c>
      <c r="P139" s="76">
        <f>Fat!P49</f>
        <v>97864.378002776299</v>
      </c>
      <c r="Q139" s="78">
        <f>Fat!Q49</f>
        <v>5.2042826053964743E-2</v>
      </c>
    </row>
    <row r="140" spans="2:17" ht="15" thickBot="1">
      <c r="B140" s="345"/>
      <c r="C140" s="223" t="s">
        <v>15</v>
      </c>
      <c r="D140" s="109">
        <f>Fat!D50</f>
        <v>973195.45037263911</v>
      </c>
      <c r="E140" s="103">
        <f>Fat!E50</f>
        <v>-136072.97487586527</v>
      </c>
      <c r="F140" s="105">
        <f>Fat!F50</f>
        <v>-0.12266911396615428</v>
      </c>
      <c r="G140" s="106">
        <f>Fat!G50</f>
        <v>49.849811346413965</v>
      </c>
      <c r="H140" s="107">
        <f>Fat!H50</f>
        <v>-5.1442541969307669</v>
      </c>
      <c r="I140" s="190">
        <f>Fat!I50</f>
        <v>6.3888304580223636</v>
      </c>
      <c r="J140" s="191">
        <f>Fat!J50</f>
        <v>5.4165756304866974E-2</v>
      </c>
      <c r="K140" s="105">
        <f>Fat!K50</f>
        <v>8.5506903451703122E-3</v>
      </c>
      <c r="L140" s="108">
        <f>Fat!L50</f>
        <v>6217580.7349495087</v>
      </c>
      <c r="M140" s="104">
        <f>Fat!M50</f>
        <v>-809262.8032019455</v>
      </c>
      <c r="N140" s="105">
        <f>Fat!N50</f>
        <v>-0.11516732922942491</v>
      </c>
      <c r="O140" s="109">
        <f>Fat!O50</f>
        <v>2808583.8174509159</v>
      </c>
      <c r="P140" s="103">
        <f>Fat!P50</f>
        <v>-320282.40428563207</v>
      </c>
      <c r="Q140" s="105">
        <f>Fat!Q50</f>
        <v>-0.10236372589553303</v>
      </c>
    </row>
    <row r="141" spans="2:17" ht="15" hidden="1" thickBot="1">
      <c r="B141" s="341" t="s">
        <v>98</v>
      </c>
      <c r="C141" s="154" t="s">
        <v>99</v>
      </c>
      <c r="D141" s="125">
        <f>Organic!D14</f>
        <v>3966.644674164962</v>
      </c>
      <c r="E141" s="117">
        <f>Organic!E14</f>
        <v>251.50493840592753</v>
      </c>
      <c r="F141" s="121">
        <f>Organic!F14</f>
        <v>6.7697302468905096E-2</v>
      </c>
      <c r="G141" s="122">
        <f>Organic!G14</f>
        <v>0.20318270971125824</v>
      </c>
      <c r="H141" s="123">
        <f>Organic!H14</f>
        <v>1.8997679757623703E-2</v>
      </c>
      <c r="I141" s="186">
        <f>Organic!I14</f>
        <v>6.2709317336955532</v>
      </c>
      <c r="J141" s="187">
        <f>Organic!J14</f>
        <v>0.16591797250497553</v>
      </c>
      <c r="K141" s="121">
        <f>Organic!K14</f>
        <v>2.7177329813687236E-2</v>
      </c>
      <c r="L141" s="124">
        <f>Organic!L14</f>
        <v>24874.557963515519</v>
      </c>
      <c r="M141" s="118">
        <f>Organic!M14</f>
        <v>2193.5787519606856</v>
      </c>
      <c r="N141" s="121">
        <f>Organic!N14</f>
        <v>9.6714464199286684E-2</v>
      </c>
      <c r="O141" s="125">
        <f>Organic!O14</f>
        <v>8416.4094804525375</v>
      </c>
      <c r="P141" s="117">
        <f>Organic!P14</f>
        <v>979.67908514782812</v>
      </c>
      <c r="Q141" s="121">
        <f>Organic!Q14</f>
        <v>0.13173518913182103</v>
      </c>
    </row>
    <row r="142" spans="2:17" hidden="1">
      <c r="B142" s="342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63</v>
      </c>
      <c r="C144" s="150" t="s">
        <v>102</v>
      </c>
      <c r="D144" s="116">
        <f>Size!D80</f>
        <v>1061437.1537292432</v>
      </c>
      <c r="E144" s="110">
        <f>Size!E80</f>
        <v>-137847.02799206274</v>
      </c>
      <c r="F144" s="112">
        <f>Size!F80</f>
        <v>-0.11494108743618545</v>
      </c>
      <c r="G144" s="113">
        <f>Size!G80</f>
        <v>54.369799868276296</v>
      </c>
      <c r="H144" s="114">
        <f>Size!H80</f>
        <v>-5.0869658644207121</v>
      </c>
      <c r="I144" s="182">
        <f>Size!I80</f>
        <v>6.4493134167082955</v>
      </c>
      <c r="J144" s="183">
        <f>Size!J80</f>
        <v>1.8539208865511192E-2</v>
      </c>
      <c r="K144" s="112">
        <f>Size!K80</f>
        <v>2.8828890995583885E-3</v>
      </c>
      <c r="L144" s="115">
        <f>Size!L80</f>
        <v>6845540.8765386734</v>
      </c>
      <c r="M144" s="111">
        <f>Size!M80</f>
        <v>-866784.90714854002</v>
      </c>
      <c r="N144" s="112">
        <f>Size!N80</f>
        <v>-0.11238956074468832</v>
      </c>
      <c r="O144" s="116">
        <f>Size!O80</f>
        <v>3193657.4789053868</v>
      </c>
      <c r="P144" s="110">
        <f>Size!P80</f>
        <v>-409789.47918688273</v>
      </c>
      <c r="Q144" s="112">
        <f>Size!Q80</f>
        <v>-0.11372152384999522</v>
      </c>
    </row>
    <row r="145" spans="1:17">
      <c r="B145" s="342"/>
      <c r="C145" s="151" t="s">
        <v>103</v>
      </c>
      <c r="D145" s="77">
        <f>Size!D81</f>
        <v>5793.0612640380859</v>
      </c>
      <c r="E145" s="76">
        <f>Size!E81</f>
        <v>-1151.4166808784012</v>
      </c>
      <c r="F145" s="78">
        <f>Size!F81</f>
        <v>-0.16580320220057201</v>
      </c>
      <c r="G145" s="95">
        <f>Size!G81</f>
        <v>0.29673691037082156</v>
      </c>
      <c r="H145" s="81">
        <f>Size!H81</f>
        <v>-4.754862645178537E-2</v>
      </c>
      <c r="I145" s="178">
        <f>Size!I81</f>
        <v>4.5940537805498209</v>
      </c>
      <c r="J145" s="179">
        <f>Size!J81</f>
        <v>0.42850359573106633</v>
      </c>
      <c r="K145" s="78">
        <f>Size!K81</f>
        <v>0.10286842715104889</v>
      </c>
      <c r="L145" s="79">
        <f>Size!L81</f>
        <v>26613.635001010894</v>
      </c>
      <c r="M145" s="80">
        <f>Size!M81</f>
        <v>-2313.9363859057412</v>
      </c>
      <c r="N145" s="78">
        <f>Size!N81</f>
        <v>-7.9990689676503177E-2</v>
      </c>
      <c r="O145" s="77">
        <f>Size!O81</f>
        <v>5793.0612640380859</v>
      </c>
      <c r="P145" s="76">
        <f>Size!P81</f>
        <v>-889.01576137542725</v>
      </c>
      <c r="Q145" s="78">
        <f>Size!Q81</f>
        <v>-0.13304482393637351</v>
      </c>
    </row>
    <row r="146" spans="1:17">
      <c r="B146" s="342"/>
      <c r="C146" s="151" t="s">
        <v>104</v>
      </c>
      <c r="D146" s="77">
        <f>Size!D82</f>
        <v>602.39441925287247</v>
      </c>
      <c r="E146" s="76">
        <f>Size!E82</f>
        <v>-178.06208528280274</v>
      </c>
      <c r="F146" s="78">
        <f>Size!F82</f>
        <v>-0.22815119644462314</v>
      </c>
      <c r="G146" s="95">
        <f>Size!G82</f>
        <v>3.0856338410121038E-2</v>
      </c>
      <c r="H146" s="81">
        <f>Size!H82</f>
        <v>-7.8362586089903291E-3</v>
      </c>
      <c r="I146" s="178">
        <f>Size!I82</f>
        <v>3.0636112707391354</v>
      </c>
      <c r="J146" s="179">
        <f>Size!J82</f>
        <v>-0.26263088426638603</v>
      </c>
      <c r="K146" s="78">
        <f>Size!K82</f>
        <v>-7.8957235230502951E-2</v>
      </c>
      <c r="L146" s="79">
        <f>Size!L82</f>
        <v>1845.5023322534562</v>
      </c>
      <c r="M146" s="80">
        <f>Size!M82</f>
        <v>-750.4849932813645</v>
      </c>
      <c r="N146" s="78">
        <f>Size!N82</f>
        <v>-0.2890942439893272</v>
      </c>
      <c r="O146" s="77">
        <f>Size!O82</f>
        <v>454.7882866859436</v>
      </c>
      <c r="P146" s="76">
        <f>Size!P82</f>
        <v>-134.23549032211304</v>
      </c>
      <c r="Q146" s="78">
        <f>Size!Q82</f>
        <v>-0.22789485851311733</v>
      </c>
    </row>
    <row r="147" spans="1:17">
      <c r="B147" s="342"/>
      <c r="C147" s="151" t="s">
        <v>105</v>
      </c>
      <c r="D147" s="77">
        <f>Size!D83</f>
        <v>25100.726103544235</v>
      </c>
      <c r="E147" s="76">
        <f>Size!E83</f>
        <v>-21869.042130815535</v>
      </c>
      <c r="F147" s="78">
        <f>Size!F83</f>
        <v>-0.46559825506691954</v>
      </c>
      <c r="G147" s="95">
        <f>Size!G83</f>
        <v>1.2857298710557843</v>
      </c>
      <c r="H147" s="81">
        <f>Size!H83</f>
        <v>-1.0428846049736955</v>
      </c>
      <c r="I147" s="178">
        <f>Size!I83</f>
        <v>2.7212806276397385</v>
      </c>
      <c r="J147" s="179">
        <f>Size!J83</f>
        <v>-0.67295989202481588</v>
      </c>
      <c r="K147" s="78">
        <f>Size!K83</f>
        <v>-0.19826523433622878</v>
      </c>
      <c r="L147" s="79">
        <f>Size!L83</f>
        <v>68306.119685266021</v>
      </c>
      <c r="M147" s="80">
        <f>Size!M83</f>
        <v>-91120.570855050959</v>
      </c>
      <c r="N147" s="78">
        <f>Size!N83</f>
        <v>-0.57155154225576632</v>
      </c>
      <c r="O147" s="77">
        <f>Size!O83</f>
        <v>12567.275611758232</v>
      </c>
      <c r="P147" s="76">
        <f>Size!P83</f>
        <v>-10917.608505421653</v>
      </c>
      <c r="Q147" s="78">
        <f>Size!Q83</f>
        <v>-0.46487810844402255</v>
      </c>
    </row>
    <row r="148" spans="1:17">
      <c r="B148" s="342"/>
      <c r="C148" s="151" t="s">
        <v>106</v>
      </c>
      <c r="D148" s="77">
        <f>Size!D84</f>
        <v>1911363.9848210625</v>
      </c>
      <c r="E148" s="76">
        <f>Size!E84</f>
        <v>-43484.797532636905</v>
      </c>
      <c r="F148" s="78">
        <f>Size!F84</f>
        <v>-2.2244583788358217E-2</v>
      </c>
      <c r="G148" s="95">
        <f>Size!G84</f>
        <v>97.905445428435442</v>
      </c>
      <c r="H148" s="81">
        <f>Size!H84</f>
        <v>0.9901455631182472</v>
      </c>
      <c r="I148" s="178">
        <f>Size!I84</f>
        <v>6.1608753084989765</v>
      </c>
      <c r="J148" s="179">
        <f>Size!J84</f>
        <v>0.1480004844351086</v>
      </c>
      <c r="K148" s="78">
        <f>Size!K84</f>
        <v>2.4613930734563479E-2</v>
      </c>
      <c r="L148" s="79">
        <f>Size!L84</f>
        <v>11775675.179638296</v>
      </c>
      <c r="M148" s="80">
        <f>Size!M84</f>
        <v>21414.151371829212</v>
      </c>
      <c r="N148" s="78">
        <f>Size!N84</f>
        <v>1.8218203016193693E-3</v>
      </c>
      <c r="O148" s="77">
        <f>Size!O84</f>
        <v>5023103.9695793651</v>
      </c>
      <c r="P148" s="76">
        <f>Size!P84</f>
        <v>-203818.36041235458</v>
      </c>
      <c r="Q148" s="78">
        <f>Size!Q84</f>
        <v>-3.899395237668999E-2</v>
      </c>
    </row>
    <row r="149" spans="1:17" ht="15" customHeight="1">
      <c r="B149" s="342"/>
      <c r="C149" s="151" t="s">
        <v>107</v>
      </c>
      <c r="D149" s="77">
        <f>Size!D85</f>
        <v>34196.90828152746</v>
      </c>
      <c r="E149" s="76">
        <f>Size!E85</f>
        <v>-20160.790727677493</v>
      </c>
      <c r="F149" s="78">
        <f>Size!F85</f>
        <v>-0.37089117264259946</v>
      </c>
      <c r="G149" s="95">
        <f>Size!G85</f>
        <v>1.7516619357519894</v>
      </c>
      <c r="H149" s="81">
        <f>Size!H85</f>
        <v>-0.94322308401041099</v>
      </c>
      <c r="I149" s="178">
        <f>Size!I85</f>
        <v>2.3691680753422282</v>
      </c>
      <c r="J149" s="179">
        <f>Size!J85</f>
        <v>-0.75962380953553676</v>
      </c>
      <c r="K149" s="78">
        <f>Size!K85</f>
        <v>-0.24278502293712437</v>
      </c>
      <c r="L149" s="79">
        <f>Size!L85</f>
        <v>81018.223376001115</v>
      </c>
      <c r="M149" s="80">
        <f>Size!M85</f>
        <v>-89055.704164627474</v>
      </c>
      <c r="N149" s="78">
        <f>Size!N85</f>
        <v>-0.52362937372251339</v>
      </c>
      <c r="O149" s="77">
        <f>Size!O85</f>
        <v>15037.62753868103</v>
      </c>
      <c r="P149" s="76">
        <f>Size!P85</f>
        <v>-10450.763229304328</v>
      </c>
      <c r="Q149" s="78">
        <f>Size!Q85</f>
        <v>-0.41002051971170295</v>
      </c>
    </row>
    <row r="150" spans="1:17" ht="15" thickBot="1">
      <c r="B150" s="345"/>
      <c r="C150" s="152" t="s">
        <v>108</v>
      </c>
      <c r="D150" s="144">
        <f>Size!D86</f>
        <v>6693.2633784413338</v>
      </c>
      <c r="E150" s="138">
        <f>Size!E86</f>
        <v>-1169.5777189314367</v>
      </c>
      <c r="F150" s="140">
        <f>Size!F86</f>
        <v>-0.14874746983278481</v>
      </c>
      <c r="G150" s="141">
        <f>Size!G86</f>
        <v>0.34284779751015432</v>
      </c>
      <c r="H150" s="142">
        <f>Size!H86</f>
        <v>-4.6967317410251008E-2</v>
      </c>
      <c r="I150" s="180">
        <f>Size!I86</f>
        <v>4.4239392535046358</v>
      </c>
      <c r="J150" s="181">
        <f>Size!J86</f>
        <v>0.3464807138598065</v>
      </c>
      <c r="K150" s="140">
        <f>Size!K86</f>
        <v>8.4974674908647144E-2</v>
      </c>
      <c r="L150" s="143">
        <f>Size!L86</f>
        <v>29610.590593931673</v>
      </c>
      <c r="M150" s="139">
        <f>Size!M86</f>
        <v>-2449.8179844212536</v>
      </c>
      <c r="N150" s="140">
        <f>Size!N86</f>
        <v>-7.6412562816662352E-2</v>
      </c>
      <c r="O150" s="144">
        <f>Size!O86</f>
        <v>6545.6572458744049</v>
      </c>
      <c r="P150" s="138">
        <f>Size!P86</f>
        <v>-863.35020446777344</v>
      </c>
      <c r="Q150" s="140">
        <f>Size!Q86</f>
        <v>-0.11652710707260801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  <mergeCell ref="O55:Q55"/>
    <mergeCell ref="B52:Q52"/>
    <mergeCell ref="B53:Q53"/>
    <mergeCell ref="B54:Q54"/>
    <mergeCell ref="D55:F55"/>
    <mergeCell ref="G55:H55"/>
    <mergeCell ref="I55:K55"/>
    <mergeCell ref="B44:B50"/>
    <mergeCell ref="B13:B16"/>
    <mergeCell ref="B18:B19"/>
    <mergeCell ref="B20:B23"/>
    <mergeCell ref="B24:B36"/>
    <mergeCell ref="B37:B40"/>
    <mergeCell ref="B41:B43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conditionalFormatting sqref="D218">
    <cfRule type="cellIs" dxfId="9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7:Q51">
    <cfRule type="cellIs" dxfId="92" priority="3" operator="lessThan">
      <formula>0</formula>
    </cfRule>
  </conditionalFormatting>
  <conditionalFormatting sqref="D57:Q101">
    <cfRule type="cellIs" dxfId="91" priority="2" operator="lessThan">
      <formula>0</formula>
    </cfRule>
  </conditionalFormatting>
  <conditionalFormatting sqref="D107:Q150">
    <cfRule type="cellIs" dxfId="90" priority="1" operator="lessThan">
      <formula>0</formula>
    </cfRule>
  </conditionalFormatting>
  <conditionalFormatting sqref="D155:Q289">
    <cfRule type="cellIs" dxfId="8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1.1796875" style="1" bestFit="1" customWidth="1"/>
    <col min="5" max="5" width="10.089843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0.90625" style="1" bestFit="1" customWidth="1"/>
    <col min="13" max="13" width="9.90625" style="1" bestFit="1" customWidth="1"/>
    <col min="14" max="14" width="11.54296875" style="19" bestFit="1" customWidth="1"/>
    <col min="15" max="15" width="11.1796875" style="1" bestFit="1" customWidth="1"/>
    <col min="16" max="16" width="10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46" t="s">
        <v>136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18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12-29-2024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64</v>
      </c>
      <c r="E5" s="349"/>
      <c r="F5" s="350"/>
      <c r="G5" s="351" t="s">
        <v>21</v>
      </c>
      <c r="H5" s="352"/>
      <c r="I5" s="348" t="s">
        <v>22</v>
      </c>
      <c r="J5" s="349"/>
      <c r="K5" s="350"/>
      <c r="L5" s="351" t="s">
        <v>23</v>
      </c>
      <c r="M5" s="349"/>
      <c r="N5" s="352"/>
      <c r="O5" s="348" t="s">
        <v>24</v>
      </c>
      <c r="P5" s="349"/>
      <c r="Q5" s="350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Data'!D75</f>
        <v>717129.73923690477</v>
      </c>
      <c r="E7" s="284">
        <f>'Segment Data'!E75</f>
        <v>-866.81269472884014</v>
      </c>
      <c r="F7" s="285">
        <f>'Segment Data'!F75</f>
        <v>-1.2072658181948713E-3</v>
      </c>
      <c r="G7" s="286">
        <f>'Segment Data'!G75</f>
        <v>99.999999999999986</v>
      </c>
      <c r="H7" s="287">
        <f>'Segment Data'!H75</f>
        <v>0</v>
      </c>
      <c r="I7" s="288">
        <f>'Segment Data'!I75</f>
        <v>6.0694949068408759</v>
      </c>
      <c r="J7" s="289">
        <f>'Segment Data'!J75</f>
        <v>0.11074602197612293</v>
      </c>
      <c r="K7" s="285">
        <f>'Segment Data'!K75</f>
        <v>1.8585448743681461E-2</v>
      </c>
      <c r="L7" s="290">
        <f>'Segment Data'!L75</f>
        <v>4352615.2998425188</v>
      </c>
      <c r="M7" s="291">
        <f>'Segment Data'!M75</f>
        <v>74254.146683159284</v>
      </c>
      <c r="N7" s="285">
        <f>'Segment Data'!N75</f>
        <v>1.7355745348502486E-2</v>
      </c>
      <c r="O7" s="283">
        <f>'Segment Data'!O75</f>
        <v>1690466.4729450941</v>
      </c>
      <c r="P7" s="284">
        <f>'Segment Data'!P75</f>
        <v>-26037.96072611399</v>
      </c>
      <c r="Q7" s="285">
        <f>'Segment Data'!Q75</f>
        <v>-1.5169177670240433E-2</v>
      </c>
    </row>
    <row r="8" spans="2:17">
      <c r="B8" s="338" t="s">
        <v>60</v>
      </c>
      <c r="C8" s="151" t="s">
        <v>145</v>
      </c>
      <c r="D8" s="77">
        <f>'Segment Data'!D76</f>
        <v>505.94018372974392</v>
      </c>
      <c r="E8" s="76">
        <f>'Segment Data'!E76</f>
        <v>-937.83355926898639</v>
      </c>
      <c r="F8" s="78">
        <f>'Segment Data'!F76</f>
        <v>-0.64957100364015352</v>
      </c>
      <c r="G8" s="95">
        <f>'Segment Data'!G76</f>
        <v>7.0550718516863217E-2</v>
      </c>
      <c r="H8" s="81">
        <f>'Segment Data'!H76</f>
        <v>-0.13053294116291247</v>
      </c>
      <c r="I8" s="178">
        <f>'Segment Data'!I76</f>
        <v>6.0006296174577232</v>
      </c>
      <c r="J8" s="179">
        <f>'Segment Data'!J76</f>
        <v>-2.5368954425403567</v>
      </c>
      <c r="K8" s="78">
        <f>'Segment Data'!K76</f>
        <v>-0.29714647098686553</v>
      </c>
      <c r="L8" s="79">
        <f>'Segment Data'!L76</f>
        <v>3035.9596511507034</v>
      </c>
      <c r="M8" s="80">
        <f>'Segment Data'!M76</f>
        <v>-9290.2948606681821</v>
      </c>
      <c r="N8" s="78">
        <f>'Segment Data'!N76</f>
        <v>-0.75369974323995104</v>
      </c>
      <c r="O8" s="77">
        <f>'Segment Data'!O76</f>
        <v>1075.9428987503052</v>
      </c>
      <c r="P8" s="76">
        <f>'Segment Data'!P76</f>
        <v>-3144.2388572692871</v>
      </c>
      <c r="Q8" s="78">
        <f>'Segment Data'!Q76</f>
        <v>-0.74504820859537646</v>
      </c>
    </row>
    <row r="9" spans="2:17">
      <c r="B9" s="339"/>
      <c r="C9" s="151" t="s">
        <v>149</v>
      </c>
      <c r="D9" s="77">
        <f>'Segment Data'!D77</f>
        <v>213.77834938762186</v>
      </c>
      <c r="E9" s="76">
        <f>'Segment Data'!E77</f>
        <v>-223.66267444281578</v>
      </c>
      <c r="F9" s="78">
        <f>'Segment Data'!F77</f>
        <v>-0.51129789447802831</v>
      </c>
      <c r="G9" s="95">
        <f>'Segment Data'!G77</f>
        <v>2.9810275280886079E-2</v>
      </c>
      <c r="H9" s="81">
        <f>'Segment Data'!H77</f>
        <v>-3.1114950982887111E-2</v>
      </c>
      <c r="I9" s="178">
        <f>'Segment Data'!I77</f>
        <v>6.6778701711832991</v>
      </c>
      <c r="J9" s="179">
        <f>'Segment Data'!J77</f>
        <v>0.68321499744515624</v>
      </c>
      <c r="K9" s="78">
        <f>'Segment Data'!K77</f>
        <v>0.11397069183199031</v>
      </c>
      <c r="L9" s="79">
        <f>'Segment Data'!L77</f>
        <v>1427.5840626204015</v>
      </c>
      <c r="M9" s="80">
        <f>'Segment Data'!M77</f>
        <v>-1194.7240340900419</v>
      </c>
      <c r="N9" s="78">
        <f>'Segment Data'!N77</f>
        <v>-0.45560017741193892</v>
      </c>
      <c r="O9" s="77">
        <f>'Segment Data'!O77</f>
        <v>429.4470728635788</v>
      </c>
      <c r="P9" s="76">
        <f>'Segment Data'!P77</f>
        <v>-962.56612014770508</v>
      </c>
      <c r="Q9" s="78">
        <f>'Segment Data'!Q77</f>
        <v>-0.69149209575049075</v>
      </c>
    </row>
    <row r="10" spans="2:17">
      <c r="B10" s="339"/>
      <c r="C10" s="151" t="s">
        <v>146</v>
      </c>
      <c r="D10" s="77">
        <f>'Segment Data'!D78</f>
        <v>230976.62812830013</v>
      </c>
      <c r="E10" s="76">
        <f>'Segment Data'!E78</f>
        <v>1999.4686280858004</v>
      </c>
      <c r="F10" s="78">
        <f>'Segment Data'!F78</f>
        <v>8.7321750014281614E-3</v>
      </c>
      <c r="G10" s="95">
        <f>'Segment Data'!G78</f>
        <v>32.208485506971371</v>
      </c>
      <c r="H10" s="81">
        <f>'Segment Data'!H78</f>
        <v>0.31736306575704276</v>
      </c>
      <c r="I10" s="178">
        <f>'Segment Data'!I78</f>
        <v>6.4554339041947442</v>
      </c>
      <c r="J10" s="179">
        <f>'Segment Data'!J78</f>
        <v>-0.12392269653644927</v>
      </c>
      <c r="K10" s="78">
        <f>'Segment Data'!K78</f>
        <v>-1.8835078269306332E-2</v>
      </c>
      <c r="L10" s="79">
        <f>'Segment Data'!L78</f>
        <v>1491054.3562960101</v>
      </c>
      <c r="M10" s="80">
        <f>'Segment Data'!M78</f>
        <v>-15468.029478404438</v>
      </c>
      <c r="N10" s="78">
        <f>'Segment Data'!N78</f>
        <v>-1.026737446749139E-2</v>
      </c>
      <c r="O10" s="77">
        <f>'Segment Data'!O78</f>
        <v>602847.94497871399</v>
      </c>
      <c r="P10" s="76">
        <f>'Segment Data'!P78</f>
        <v>-19140.184888589894</v>
      </c>
      <c r="Q10" s="78">
        <f>'Segment Data'!Q78</f>
        <v>-3.0772588686979119E-2</v>
      </c>
    </row>
    <row r="11" spans="2:17">
      <c r="B11" s="339"/>
      <c r="C11" s="151" t="s">
        <v>148</v>
      </c>
      <c r="D11" s="77">
        <f>'Segment Data'!D79</f>
        <v>11387.562310128502</v>
      </c>
      <c r="E11" s="76">
        <f>'Segment Data'!E79</f>
        <v>1701.8567797147116</v>
      </c>
      <c r="F11" s="78">
        <f>'Segment Data'!F79</f>
        <v>0.17570808593868179</v>
      </c>
      <c r="G11" s="95">
        <f>'Segment Data'!G79</f>
        <v>1.5879361414081032</v>
      </c>
      <c r="H11" s="81">
        <f>'Segment Data'!H79</f>
        <v>0.23894560595828329</v>
      </c>
      <c r="I11" s="178">
        <f>'Segment Data'!I79</f>
        <v>7.8140199844817815</v>
      </c>
      <c r="J11" s="179">
        <f>'Segment Data'!J79</f>
        <v>0.30451639083662752</v>
      </c>
      <c r="K11" s="78">
        <f>'Segment Data'!K79</f>
        <v>4.0550801666081049E-2</v>
      </c>
      <c r="L11" s="79">
        <f>'Segment Data'!L79</f>
        <v>88982.639465875633</v>
      </c>
      <c r="M11" s="80">
        <f>'Segment Data'!M79</f>
        <v>16247.798978244537</v>
      </c>
      <c r="N11" s="78">
        <f>'Segment Data'!N79</f>
        <v>0.22338399134878906</v>
      </c>
      <c r="O11" s="77">
        <f>'Segment Data'!O79</f>
        <v>34274.175288915634</v>
      </c>
      <c r="P11" s="76">
        <f>'Segment Data'!P79</f>
        <v>5040.6856653337309</v>
      </c>
      <c r="Q11" s="78">
        <f>'Segment Data'!Q79</f>
        <v>0.17242846236418999</v>
      </c>
    </row>
    <row r="12" spans="2:17" ht="15" thickBot="1">
      <c r="B12" s="340"/>
      <c r="C12" s="151" t="s">
        <v>147</v>
      </c>
      <c r="D12" s="144">
        <f>'Segment Data'!D80</f>
        <v>474045.83026535879</v>
      </c>
      <c r="E12" s="138">
        <f>'Segment Data'!E80</f>
        <v>-3406.6418688175618</v>
      </c>
      <c r="F12" s="140">
        <f>'Segment Data'!F80</f>
        <v>-7.1350387057168875E-3</v>
      </c>
      <c r="G12" s="141">
        <f>'Segment Data'!G80</f>
        <v>66.103217357822757</v>
      </c>
      <c r="H12" s="142">
        <f>'Segment Data'!H80</f>
        <v>-0.39466077956953427</v>
      </c>
      <c r="I12" s="180">
        <f>'Segment Data'!I80</f>
        <v>5.8393399617445034</v>
      </c>
      <c r="J12" s="181">
        <f>'Segment Data'!J80</f>
        <v>0.21751261568257263</v>
      </c>
      <c r="K12" s="140">
        <f>'Segment Data'!K80</f>
        <v>3.8690732086416602E-2</v>
      </c>
      <c r="L12" s="143">
        <f>'Segment Data'!L80</f>
        <v>2768114.7603668617</v>
      </c>
      <c r="M12" s="139">
        <f>'Segment Data'!M80</f>
        <v>83959.396078077145</v>
      </c>
      <c r="N12" s="140">
        <f>'Segment Data'!N80</f>
        <v>3.1279633509710678E-2</v>
      </c>
      <c r="O12" s="144">
        <f>'Segment Data'!O80</f>
        <v>1051838.9627058506</v>
      </c>
      <c r="P12" s="138">
        <f>'Segment Data'!P80</f>
        <v>-7831.6565254407469</v>
      </c>
      <c r="Q12" s="140">
        <f>'Segment Data'!Q80</f>
        <v>-7.3906517584888826E-3</v>
      </c>
    </row>
    <row r="13" spans="2:17">
      <c r="B13" s="344" t="s">
        <v>61</v>
      </c>
      <c r="C13" s="150" t="s">
        <v>74</v>
      </c>
      <c r="D13" s="116">
        <f>'Type Data'!D51</f>
        <v>209642.89758410232</v>
      </c>
      <c r="E13" s="110">
        <f>'Type Data'!E51</f>
        <v>-8136.78174366639</v>
      </c>
      <c r="F13" s="112">
        <f>'Type Data'!F51</f>
        <v>-3.7362447078545601E-2</v>
      </c>
      <c r="G13" s="113">
        <f>'Type Data'!G51</f>
        <v>29.233608106558581</v>
      </c>
      <c r="H13" s="114">
        <f>'Type Data'!H51</f>
        <v>-1.0979692167410562</v>
      </c>
      <c r="I13" s="182">
        <f>'Type Data'!I51</f>
        <v>4.7539874928707571</v>
      </c>
      <c r="J13" s="183">
        <f>'Type Data'!J51</f>
        <v>7.5518780076206049E-2</v>
      </c>
      <c r="K13" s="112">
        <f>'Type Data'!K51</f>
        <v>1.6141773027075999E-2</v>
      </c>
      <c r="L13" s="115">
        <f>'Type Data'!L51</f>
        <v>996639.7130840075</v>
      </c>
      <c r="M13" s="111">
        <f>'Type Data'!M51</f>
        <v>-22235.702933388646</v>
      </c>
      <c r="N13" s="112">
        <f>'Type Data'!N51</f>
        <v>-2.1823770191947586E-2</v>
      </c>
      <c r="O13" s="116">
        <f>'Type Data'!O51</f>
        <v>529510.51107561588</v>
      </c>
      <c r="P13" s="110">
        <f>'Type Data'!P51</f>
        <v>-25202.08093625668</v>
      </c>
      <c r="Q13" s="112">
        <f>'Type Data'!Q51</f>
        <v>-4.5432682255962344E-2</v>
      </c>
    </row>
    <row r="14" spans="2:17">
      <c r="B14" s="342"/>
      <c r="C14" s="151" t="s">
        <v>75</v>
      </c>
      <c r="D14" s="77">
        <f>'Type Data'!D52</f>
        <v>335827.64279862412</v>
      </c>
      <c r="E14" s="76">
        <f>'Type Data'!E52</f>
        <v>19990.90071012266</v>
      </c>
      <c r="F14" s="78">
        <f>'Type Data'!F52</f>
        <v>6.329504470547305E-2</v>
      </c>
      <c r="G14" s="95">
        <f>'Type Data'!G52</f>
        <v>46.829412367694715</v>
      </c>
      <c r="H14" s="81">
        <f>'Type Data'!H52</f>
        <v>2.8407969295282598</v>
      </c>
      <c r="I14" s="178">
        <f>'Type Data'!I52</f>
        <v>6.5490924304503766</v>
      </c>
      <c r="J14" s="179">
        <f>'Type Data'!J52</f>
        <v>0.23926874497662354</v>
      </c>
      <c r="K14" s="78">
        <f>'Type Data'!K52</f>
        <v>3.7920036581602014E-2</v>
      </c>
      <c r="L14" s="79">
        <f>'Type Data'!L52</f>
        <v>2199366.2733884621</v>
      </c>
      <c r="M14" s="80">
        <f>'Type Data'!M52</f>
        <v>206492.11741557065</v>
      </c>
      <c r="N14" s="78">
        <f>'Type Data'!N52</f>
        <v>0.10361523169774073</v>
      </c>
      <c r="O14" s="77">
        <f>'Type Data'!O52</f>
        <v>654033.85591363907</v>
      </c>
      <c r="P14" s="76">
        <f>'Type Data'!P52</f>
        <v>37381.693054132396</v>
      </c>
      <c r="Q14" s="78">
        <f>'Type Data'!Q52</f>
        <v>6.062038748196065E-2</v>
      </c>
    </row>
    <row r="15" spans="2:17">
      <c r="B15" s="342"/>
      <c r="C15" s="151" t="s">
        <v>76</v>
      </c>
      <c r="D15" s="77">
        <f>'Type Data'!D53</f>
        <v>171456.91919428142</v>
      </c>
      <c r="E15" s="76">
        <f>'Type Data'!E53</f>
        <v>-12660.789723839756</v>
      </c>
      <c r="F15" s="78">
        <f>'Type Data'!F53</f>
        <v>-6.8764649518152129E-2</v>
      </c>
      <c r="G15" s="95">
        <f>'Type Data'!G53</f>
        <v>23.908772682712623</v>
      </c>
      <c r="H15" s="81">
        <f>'Type Data'!H53</f>
        <v>-1.7344854113252026</v>
      </c>
      <c r="I15" s="178">
        <f>'Type Data'!I53</f>
        <v>6.7382677480538939</v>
      </c>
      <c r="J15" s="179">
        <f>'Type Data'!J53</f>
        <v>-0.13224049190535947</v>
      </c>
      <c r="K15" s="78">
        <f>'Type Data'!K53</f>
        <v>-1.9247555972095556E-2</v>
      </c>
      <c r="L15" s="79">
        <f>'Type Data'!L53</f>
        <v>1155322.6287875092</v>
      </c>
      <c r="M15" s="80">
        <f>'Type Data'!M53</f>
        <v>-109659.60745686176</v>
      </c>
      <c r="N15" s="78">
        <f>'Type Data'!N53</f>
        <v>-8.6688654049745545E-2</v>
      </c>
      <c r="O15" s="77">
        <f>'Type Data'!O53</f>
        <v>506112.9873162508</v>
      </c>
      <c r="P15" s="76">
        <f>'Type Data'!P53</f>
        <v>-37977.005094608408</v>
      </c>
      <c r="Q15" s="78">
        <f>'Type Data'!Q53</f>
        <v>-6.9799124454270042E-2</v>
      </c>
    </row>
    <row r="16" spans="2:17" ht="15" thickBot="1">
      <c r="B16" s="345"/>
      <c r="C16" s="152" t="s">
        <v>77</v>
      </c>
      <c r="D16" s="144">
        <f>'Type Data'!D54</f>
        <v>202.279659897089</v>
      </c>
      <c r="E16" s="138">
        <f>'Type Data'!E54</f>
        <v>-60.141937345266342</v>
      </c>
      <c r="F16" s="140">
        <f>'Type Data'!F54</f>
        <v>-0.22918059327915455</v>
      </c>
      <c r="G16" s="141">
        <f>'Type Data'!G54</f>
        <v>2.820684303405601E-2</v>
      </c>
      <c r="H16" s="142">
        <f>'Type Data'!H54</f>
        <v>-8.3423014620226596E-3</v>
      </c>
      <c r="I16" s="180">
        <f>'Type Data'!I54</f>
        <v>6.3609192500837963</v>
      </c>
      <c r="J16" s="181">
        <f>'Type Data'!J54</f>
        <v>0.15203651397460227</v>
      </c>
      <c r="K16" s="140">
        <f>'Type Data'!K54</f>
        <v>2.4486935965209771E-2</v>
      </c>
      <c r="L16" s="143">
        <f>'Type Data'!L54</f>
        <v>1286.6845825397968</v>
      </c>
      <c r="M16" s="139">
        <f>'Type Data'!M54</f>
        <v>-342.66034216046341</v>
      </c>
      <c r="N16" s="140">
        <f>'Type Data'!N54</f>
        <v>-0.2103055878260402</v>
      </c>
      <c r="O16" s="144">
        <f>'Type Data'!O54</f>
        <v>809.11863958835602</v>
      </c>
      <c r="P16" s="138">
        <f>'Type Data'!P54</f>
        <v>-240.56774938106537</v>
      </c>
      <c r="Q16" s="140">
        <f>'Type Data'!Q54</f>
        <v>-0.22918059327915455</v>
      </c>
    </row>
    <row r="17" spans="2:17" ht="15" customHeight="1" thickBot="1">
      <c r="B17" s="94" t="s">
        <v>78</v>
      </c>
      <c r="C17" s="153" t="s">
        <v>79</v>
      </c>
      <c r="D17" s="137">
        <f>Granola!D15</f>
        <v>13580.195403888034</v>
      </c>
      <c r="E17" s="131">
        <f>Granola!E15</f>
        <v>3254.312141382301</v>
      </c>
      <c r="F17" s="133">
        <f>Granola!F15</f>
        <v>0.31516065586360237</v>
      </c>
      <c r="G17" s="134">
        <f>Granola!G15</f>
        <v>1.893687384703731</v>
      </c>
      <c r="H17" s="135">
        <f>Granola!H15</f>
        <v>0.45553517704675817</v>
      </c>
      <c r="I17" s="184">
        <f>Granola!I15</f>
        <v>5.9570446020572287</v>
      </c>
      <c r="J17" s="185">
        <f>Granola!J15</f>
        <v>-0.45797557024699476</v>
      </c>
      <c r="K17" s="133">
        <f>Granola!K15</f>
        <v>-7.1391134859439362E-2</v>
      </c>
      <c r="L17" s="136">
        <f>Granola!L15</f>
        <v>80897.829725613599</v>
      </c>
      <c r="M17" s="132">
        <f>Granola!M15</f>
        <v>14657.080299780777</v>
      </c>
      <c r="N17" s="133">
        <f>Granola!N15</f>
        <v>0.22126984411901524</v>
      </c>
      <c r="O17" s="137">
        <f>Granola!O15</f>
        <v>32609.665303826332</v>
      </c>
      <c r="P17" s="131">
        <f>Granola!P15</f>
        <v>8589.5923678034524</v>
      </c>
      <c r="Q17" s="133">
        <f>Granola!Q15</f>
        <v>0.35760059474763911</v>
      </c>
    </row>
    <row r="18" spans="2:17">
      <c r="B18" s="341" t="s">
        <v>80</v>
      </c>
      <c r="C18" s="154" t="s">
        <v>14</v>
      </c>
      <c r="D18" s="125">
        <f>'NB vs PL'!D27</f>
        <v>688075.58800098393</v>
      </c>
      <c r="E18" s="117">
        <f>'NB vs PL'!E27</f>
        <v>2406.9793905800907</v>
      </c>
      <c r="F18" s="121">
        <f>'NB vs PL'!F27</f>
        <v>3.5104121150567849E-3</v>
      </c>
      <c r="G18" s="122">
        <f>'NB vs PL'!G27</f>
        <v>95.94855022093526</v>
      </c>
      <c r="H18" s="123">
        <f>'NB vs PL'!H27</f>
        <v>0.45107091330592652</v>
      </c>
      <c r="I18" s="186">
        <f>'NB vs PL'!I27</f>
        <v>6.0127534048776567</v>
      </c>
      <c r="J18" s="187">
        <f>'NB vs PL'!J27</f>
        <v>9.4892650778167109E-2</v>
      </c>
      <c r="K18" s="121">
        <f>'NB vs PL'!K27</f>
        <v>1.6034958360997588E-2</v>
      </c>
      <c r="L18" s="124">
        <f>'NB vs PL'!L27</f>
        <v>4137228.8345661117</v>
      </c>
      <c r="M18" s="118">
        <f>'NB vs PL'!M27</f>
        <v>79537.485352599528</v>
      </c>
      <c r="N18" s="121">
        <f>'NB vs PL'!N27</f>
        <v>1.9601659788149237E-2</v>
      </c>
      <c r="O18" s="125">
        <f>'NB vs PL'!O27</f>
        <v>1619058.7049087286</v>
      </c>
      <c r="P18" s="117">
        <f>'NB vs PL'!P27</f>
        <v>-17819.074880225118</v>
      </c>
      <c r="Q18" s="121">
        <f>'NB vs PL'!Q27</f>
        <v>-1.0886014276840248E-2</v>
      </c>
    </row>
    <row r="19" spans="2:17" ht="15" thickBot="1">
      <c r="B19" s="343"/>
      <c r="C19" s="155" t="s">
        <v>13</v>
      </c>
      <c r="D19" s="130">
        <f>'NB vs PL'!D28</f>
        <v>29054.151235921152</v>
      </c>
      <c r="E19" s="119">
        <f>'NB vs PL'!E28</f>
        <v>-3273.7920853087235</v>
      </c>
      <c r="F19" s="126">
        <f>'NB vs PL'!F28</f>
        <v>-0.10126818315592667</v>
      </c>
      <c r="G19" s="127">
        <f>'NB vs PL'!G28</f>
        <v>4.0514497790647424</v>
      </c>
      <c r="H19" s="128">
        <f>'NB vs PL'!H28</f>
        <v>-0.45107091330594873</v>
      </c>
      <c r="I19" s="188">
        <f>'NB vs PL'!I28</f>
        <v>7.413276799155418</v>
      </c>
      <c r="J19" s="189">
        <f>'NB vs PL'!J28</f>
        <v>0.58729960187007713</v>
      </c>
      <c r="K19" s="126">
        <f>'NB vs PL'!K28</f>
        <v>8.6038904745190686E-2</v>
      </c>
      <c r="L19" s="129">
        <f>'NB vs PL'!L28</f>
        <v>215386.46527640699</v>
      </c>
      <c r="M19" s="120">
        <f>'NB vs PL'!M28</f>
        <v>-5283.3386694410583</v>
      </c>
      <c r="N19" s="126">
        <f>'NB vs PL'!N28</f>
        <v>-2.3942281975007234E-2</v>
      </c>
      <c r="O19" s="130">
        <f>'NB vs PL'!O28</f>
        <v>71407.768036365509</v>
      </c>
      <c r="P19" s="119">
        <f>'NB vs PL'!P28</f>
        <v>-8218.8858458891045</v>
      </c>
      <c r="Q19" s="126">
        <f>'NB vs PL'!Q28</f>
        <v>-0.10321777250671015</v>
      </c>
    </row>
    <row r="20" spans="2:17">
      <c r="B20" s="344" t="s">
        <v>62</v>
      </c>
      <c r="C20" s="150" t="s">
        <v>70</v>
      </c>
      <c r="D20" s="116">
        <f>Package!D51</f>
        <v>363145.13622433686</v>
      </c>
      <c r="E20" s="110">
        <f>Package!E51</f>
        <v>-21342.500749895</v>
      </c>
      <c r="F20" s="112">
        <f>Package!F51</f>
        <v>-5.5508938903347266E-2</v>
      </c>
      <c r="G20" s="113">
        <f>Package!G51</f>
        <v>50.638694277378349</v>
      </c>
      <c r="H20" s="114">
        <f>Package!H51</f>
        <v>-2.9113730509174118</v>
      </c>
      <c r="I20" s="182">
        <f>Package!I51</f>
        <v>5.7068771324334762</v>
      </c>
      <c r="J20" s="183">
        <f>Package!J51</f>
        <v>-4.0232463138792696E-2</v>
      </c>
      <c r="K20" s="112">
        <f>Package!K51</f>
        <v>-7.0004691001175423E-3</v>
      </c>
      <c r="L20" s="115">
        <f>Package!L51</f>
        <v>2072424.6736731075</v>
      </c>
      <c r="M20" s="111">
        <f>Package!M51</f>
        <v>-137267.91416040738</v>
      </c>
      <c r="N20" s="112">
        <f>Package!N51</f>
        <v>-6.2120819391891617E-2</v>
      </c>
      <c r="O20" s="116">
        <f>Package!O51</f>
        <v>1019942.9182426929</v>
      </c>
      <c r="P20" s="110">
        <f>Package!P51</f>
        <v>-64021.93541386188</v>
      </c>
      <c r="Q20" s="112">
        <f>Package!Q51</f>
        <v>-5.9062741008525994E-2</v>
      </c>
    </row>
    <row r="21" spans="2:17">
      <c r="B21" s="342"/>
      <c r="C21" s="151" t="s">
        <v>71</v>
      </c>
      <c r="D21" s="77">
        <f>Package!D52</f>
        <v>17289.819005477428</v>
      </c>
      <c r="E21" s="76">
        <f>Package!E52</f>
        <v>733.66201804876255</v>
      </c>
      <c r="F21" s="78">
        <f>Package!F52</f>
        <v>4.4313545625705469E-2</v>
      </c>
      <c r="G21" s="95">
        <f>Package!G52</f>
        <v>2.4109750383348292</v>
      </c>
      <c r="H21" s="81">
        <f>Package!H52</f>
        <v>0.10509251802362973</v>
      </c>
      <c r="I21" s="178">
        <f>Package!I52</f>
        <v>4.3733130558475697</v>
      </c>
      <c r="J21" s="179">
        <f>Package!J52</f>
        <v>0.20622015489270673</v>
      </c>
      <c r="K21" s="78">
        <f>Package!K52</f>
        <v>4.9487774761501645E-2</v>
      </c>
      <c r="L21" s="79">
        <f>Package!L52</f>
        <v>75613.79118989587</v>
      </c>
      <c r="M21" s="80">
        <f>Package!M52</f>
        <v>6622.7469404876319</v>
      </c>
      <c r="N21" s="78">
        <f>Package!N52</f>
        <v>9.5994299152015489E-2</v>
      </c>
      <c r="O21" s="77">
        <f>Package!O52</f>
        <v>12120.673882842064</v>
      </c>
      <c r="P21" s="76">
        <f>Package!P52</f>
        <v>538.25393927097321</v>
      </c>
      <c r="Q21" s="78">
        <f>Package!Q52</f>
        <v>4.6471630444528574E-2</v>
      </c>
    </row>
    <row r="22" spans="2:17">
      <c r="B22" s="342"/>
      <c r="C22" s="151" t="s">
        <v>72</v>
      </c>
      <c r="D22" s="77">
        <f>Package!D53</f>
        <v>432.82194992899895</v>
      </c>
      <c r="E22" s="76">
        <f>Package!E53</f>
        <v>-10.854597330093384</v>
      </c>
      <c r="F22" s="78">
        <f>Package!F53</f>
        <v>-2.4465114050201669E-2</v>
      </c>
      <c r="G22" s="95">
        <f>Package!G53</f>
        <v>6.0354762359955003E-2</v>
      </c>
      <c r="H22" s="81">
        <f>Package!H53</f>
        <v>-1.4389253764922824E-3</v>
      </c>
      <c r="I22" s="178">
        <f>Package!I53</f>
        <v>7.4812496063759912</v>
      </c>
      <c r="J22" s="179">
        <f>Package!J53</f>
        <v>-0.21049600993841544</v>
      </c>
      <c r="K22" s="78">
        <f>Package!K53</f>
        <v>-2.7366480957449701E-2</v>
      </c>
      <c r="L22" s="79">
        <f>Package!L53</f>
        <v>3238.0490425372122</v>
      </c>
      <c r="M22" s="80">
        <f>Package!M53</f>
        <v>-174.59809490442285</v>
      </c>
      <c r="N22" s="78">
        <f>Package!N53</f>
        <v>-5.1162070929874716E-2</v>
      </c>
      <c r="O22" s="77">
        <f>Package!O53</f>
        <v>3224.7252433300018</v>
      </c>
      <c r="P22" s="76">
        <f>Package!P53</f>
        <v>-154.07816100120544</v>
      </c>
      <c r="Q22" s="78">
        <f>Package!Q53</f>
        <v>-4.5601398650094979E-2</v>
      </c>
    </row>
    <row r="23" spans="2:17" ht="15" thickBot="1">
      <c r="B23" s="345"/>
      <c r="C23" s="152" t="s">
        <v>73</v>
      </c>
      <c r="D23" s="144">
        <f>Package!D54</f>
        <v>336044.786779908</v>
      </c>
      <c r="E23" s="138">
        <f>Package!E54</f>
        <v>19566.693562543602</v>
      </c>
      <c r="F23" s="140">
        <f>Package!F54</f>
        <v>6.1826375922660624E-2</v>
      </c>
      <c r="G23" s="141">
        <f>Package!G54</f>
        <v>46.859691962780964</v>
      </c>
      <c r="H23" s="142">
        <f>Package!H54</f>
        <v>2.7817514258884088</v>
      </c>
      <c r="I23" s="180">
        <f>Package!I54</f>
        <v>6.5463980495394409</v>
      </c>
      <c r="J23" s="181">
        <f>Package!J54</f>
        <v>0.23934877929192844</v>
      </c>
      <c r="K23" s="140">
        <f>Package!K54</f>
        <v>3.7949406931228155E-2</v>
      </c>
      <c r="L23" s="143">
        <f>Package!L54</f>
        <v>2199882.9367338871</v>
      </c>
      <c r="M23" s="139">
        <f>Package!M54</f>
        <v>203840.00985798473</v>
      </c>
      <c r="N23" s="140">
        <f>Package!N54</f>
        <v>0.10212205715286093</v>
      </c>
      <c r="O23" s="144">
        <f>Package!O54</f>
        <v>654239.42628312111</v>
      </c>
      <c r="P23" s="138">
        <f>Package!P54</f>
        <v>36763.234094314626</v>
      </c>
      <c r="Q23" s="140">
        <f>Package!Q54</f>
        <v>5.9537897265314298E-2</v>
      </c>
    </row>
    <row r="24" spans="2:17">
      <c r="B24" s="341" t="s">
        <v>81</v>
      </c>
      <c r="C24" s="156" t="s">
        <v>82</v>
      </c>
      <c r="D24" s="116">
        <f>Flavor!D159</f>
        <v>166657.73717681126</v>
      </c>
      <c r="E24" s="110">
        <f>Flavor!E159</f>
        <v>-9743.9589794767089</v>
      </c>
      <c r="F24" s="112">
        <f>Flavor!F159</f>
        <v>-5.5237331566493436E-2</v>
      </c>
      <c r="G24" s="113">
        <f>Flavor!G159</f>
        <v>23.239551793536155</v>
      </c>
      <c r="H24" s="114">
        <f>Flavor!H159</f>
        <v>-1.3290475516435194</v>
      </c>
      <c r="I24" s="182">
        <f>Flavor!I159</f>
        <v>5.5465560470306672</v>
      </c>
      <c r="J24" s="183">
        <f>Flavor!J159</f>
        <v>0.13787472519697275</v>
      </c>
      <c r="K24" s="112">
        <f>Flavor!K159</f>
        <v>2.5491375252670527E-2</v>
      </c>
      <c r="L24" s="115">
        <f>Flavor!L159</f>
        <v>924376.47992249008</v>
      </c>
      <c r="M24" s="111">
        <f>Flavor!M159</f>
        <v>-29724.079217807273</v>
      </c>
      <c r="N24" s="112">
        <f>Flavor!N159</f>
        <v>-3.115403186074063E-2</v>
      </c>
      <c r="O24" s="116">
        <f>Flavor!O159</f>
        <v>437777.46046423912</v>
      </c>
      <c r="P24" s="110">
        <f>Flavor!P159</f>
        <v>-18055.09131371032</v>
      </c>
      <c r="Q24" s="112">
        <f>Flavor!Q159</f>
        <v>-3.9609043371929983E-2</v>
      </c>
    </row>
    <row r="25" spans="2:17">
      <c r="B25" s="342"/>
      <c r="C25" s="151" t="s">
        <v>83</v>
      </c>
      <c r="D25" s="77">
        <f>Flavor!D160</f>
        <v>213932.21545872206</v>
      </c>
      <c r="E25" s="76">
        <f>Flavor!E160</f>
        <v>6937.1243788598513</v>
      </c>
      <c r="F25" s="78">
        <f>Flavor!F160</f>
        <v>3.351347291701421E-2</v>
      </c>
      <c r="G25" s="95">
        <f>Flavor!G160</f>
        <v>29.831731101594883</v>
      </c>
      <c r="H25" s="81">
        <f>Flavor!H160</f>
        <v>1.00219278097466</v>
      </c>
      <c r="I25" s="178">
        <f>Flavor!I160</f>
        <v>6.4018119316781945</v>
      </c>
      <c r="J25" s="179">
        <f>Flavor!J160</f>
        <v>0.14245450401306048</v>
      </c>
      <c r="K25" s="78">
        <f>Flavor!K160</f>
        <v>2.2758646659709746E-2</v>
      </c>
      <c r="L25" s="79">
        <f>Flavor!L160</f>
        <v>1369553.8094939971</v>
      </c>
      <c r="M25" s="80">
        <f>Flavor!M160</f>
        <v>73897.54865304078</v>
      </c>
      <c r="N25" s="78">
        <f>Flavor!N160</f>
        <v>5.7034840865182075E-2</v>
      </c>
      <c r="O25" s="77">
        <f>Flavor!O160</f>
        <v>460439.27891373634</v>
      </c>
      <c r="P25" s="76">
        <f>Flavor!P160</f>
        <v>-7211.4114358278457</v>
      </c>
      <c r="Q25" s="78">
        <f>Flavor!Q160</f>
        <v>-1.5420508479175745E-2</v>
      </c>
    </row>
    <row r="26" spans="2:17">
      <c r="B26" s="342"/>
      <c r="C26" s="151" t="s">
        <v>84</v>
      </c>
      <c r="D26" s="77">
        <f>Flavor!D161</f>
        <v>39015.962975335875</v>
      </c>
      <c r="E26" s="76">
        <f>Flavor!E161</f>
        <v>8790.1898550426013</v>
      </c>
      <c r="F26" s="78">
        <f>Flavor!F161</f>
        <v>0.29081770117373634</v>
      </c>
      <c r="G26" s="95">
        <f>Flavor!G161</f>
        <v>5.4405724432586799</v>
      </c>
      <c r="H26" s="81">
        <f>Flavor!H161</f>
        <v>1.2308345219585624</v>
      </c>
      <c r="I26" s="178">
        <f>Flavor!I161</f>
        <v>5.3733409763019635</v>
      </c>
      <c r="J26" s="179">
        <f>Flavor!J161</f>
        <v>-2.144202279570262E-2</v>
      </c>
      <c r="K26" s="78">
        <f>Flavor!K161</f>
        <v>-3.974584853420244E-3</v>
      </c>
      <c r="L26" s="79">
        <f>Flavor!L161</f>
        <v>209646.07258525252</v>
      </c>
      <c r="M26" s="80">
        <f>Flavor!M161</f>
        <v>46584.585621311155</v>
      </c>
      <c r="N26" s="78">
        <f>Flavor!N161</f>
        <v>0.28568723669012441</v>
      </c>
      <c r="O26" s="77">
        <f>Flavor!O161</f>
        <v>86148.258320331573</v>
      </c>
      <c r="P26" s="76">
        <f>Flavor!P161</f>
        <v>22927.289709156496</v>
      </c>
      <c r="Q26" s="78">
        <f>Flavor!Q161</f>
        <v>0.36265324959136763</v>
      </c>
    </row>
    <row r="27" spans="2:17">
      <c r="B27" s="342"/>
      <c r="C27" s="151" t="s">
        <v>85</v>
      </c>
      <c r="D27" s="77">
        <f>Flavor!D162</f>
        <v>2132.8477017829418</v>
      </c>
      <c r="E27" s="76">
        <f>Flavor!E162</f>
        <v>1145.0582592538358</v>
      </c>
      <c r="F27" s="78">
        <f>Flavor!F162</f>
        <v>1.1592128949283598</v>
      </c>
      <c r="G27" s="95">
        <f>Flavor!G162</f>
        <v>0.29741448235747375</v>
      </c>
      <c r="H27" s="81">
        <f>Flavor!H162</f>
        <v>0.15983869040253387</v>
      </c>
      <c r="I27" s="178">
        <f>Flavor!I162</f>
        <v>6.9131930709003644</v>
      </c>
      <c r="J27" s="179">
        <f>Flavor!J162</f>
        <v>-0.14072650998625758</v>
      </c>
      <c r="K27" s="78">
        <f>Flavor!K162</f>
        <v>-1.9950115446109092E-2</v>
      </c>
      <c r="L27" s="79">
        <f>Flavor!L162</f>
        <v>14744.7879532516</v>
      </c>
      <c r="M27" s="80">
        <f>Flavor!M162</f>
        <v>7777.0006628024576</v>
      </c>
      <c r="N27" s="78">
        <f>Flavor!N162</f>
        <v>1.1161363484018114</v>
      </c>
      <c r="O27" s="77">
        <f>Flavor!O162</f>
        <v>5140.840128660202</v>
      </c>
      <c r="P27" s="76">
        <f>Flavor!P162</f>
        <v>2542.9777154922485</v>
      </c>
      <c r="Q27" s="78">
        <f>Flavor!Q162</f>
        <v>0.97887313146473531</v>
      </c>
    </row>
    <row r="28" spans="2:17">
      <c r="B28" s="342"/>
      <c r="C28" s="151" t="s">
        <v>86</v>
      </c>
      <c r="D28" s="77">
        <f>Flavor!D163</f>
        <v>6850.788450496575</v>
      </c>
      <c r="E28" s="76">
        <f>Flavor!E163</f>
        <v>497.02061937685266</v>
      </c>
      <c r="F28" s="78">
        <f>Flavor!F163</f>
        <v>7.8224548423460868E-2</v>
      </c>
      <c r="G28" s="95">
        <f>Flavor!G163</f>
        <v>0.95530670054019429</v>
      </c>
      <c r="H28" s="81">
        <f>Flavor!H163</f>
        <v>7.0376569047763793E-2</v>
      </c>
      <c r="I28" s="178">
        <f>Flavor!I163</f>
        <v>4.2525148968202107</v>
      </c>
      <c r="J28" s="179">
        <f>Flavor!J163</f>
        <v>-0.58849968648658368</v>
      </c>
      <c r="K28" s="78">
        <f>Flavor!K163</f>
        <v>-0.12156536121909223</v>
      </c>
      <c r="L28" s="79">
        <f>Flavor!L163</f>
        <v>29133.079940700532</v>
      </c>
      <c r="M28" s="80">
        <f>Flavor!M163</f>
        <v>-1625.6027886956253</v>
      </c>
      <c r="N28" s="78">
        <f>Flavor!N163</f>
        <v>-5.2850208280929803E-2</v>
      </c>
      <c r="O28" s="77">
        <f>Flavor!O163</f>
        <v>8535.1224660873413</v>
      </c>
      <c r="P28" s="76">
        <f>Flavor!P163</f>
        <v>-910.94470449179789</v>
      </c>
      <c r="Q28" s="78">
        <f>Flavor!Q163</f>
        <v>-9.643639919574569E-2</v>
      </c>
    </row>
    <row r="29" spans="2:17">
      <c r="B29" s="342"/>
      <c r="C29" s="151" t="s">
        <v>87</v>
      </c>
      <c r="D29" s="77">
        <f>Flavor!D164</f>
        <v>76553.220533493455</v>
      </c>
      <c r="E29" s="76">
        <f>Flavor!E164</f>
        <v>-2534.0858110206173</v>
      </c>
      <c r="F29" s="78">
        <f>Flavor!F164</f>
        <v>-3.2041624985706639E-2</v>
      </c>
      <c r="G29" s="95">
        <f>Flavor!G164</f>
        <v>10.674947132293449</v>
      </c>
      <c r="H29" s="81">
        <f>Flavor!H164</f>
        <v>-0.3400509386227224</v>
      </c>
      <c r="I29" s="178">
        <f>Flavor!I164</f>
        <v>5.5225517933148609</v>
      </c>
      <c r="J29" s="179">
        <f>Flavor!J164</f>
        <v>0.13108513523409115</v>
      </c>
      <c r="K29" s="78">
        <f>Flavor!K164</f>
        <v>2.4313446330530449E-2</v>
      </c>
      <c r="L29" s="79">
        <f>Flavor!L164</f>
        <v>422769.12534127233</v>
      </c>
      <c r="M29" s="80">
        <f>Flavor!M164</f>
        <v>-3627.4498925950029</v>
      </c>
      <c r="N29" s="78">
        <f>Flavor!N164</f>
        <v>-8.5072209846090863E-3</v>
      </c>
      <c r="O29" s="77">
        <f>Flavor!O164</f>
        <v>203169.79307663441</v>
      </c>
      <c r="P29" s="76">
        <f>Flavor!P164</f>
        <v>-7518.6167363848945</v>
      </c>
      <c r="Q29" s="78">
        <f>Flavor!Q164</f>
        <v>-3.5685953219056897E-2</v>
      </c>
    </row>
    <row r="30" spans="2:17">
      <c r="B30" s="342"/>
      <c r="C30" s="151" t="s">
        <v>88</v>
      </c>
      <c r="D30" s="77">
        <f>Flavor!D165</f>
        <v>45.371316426503654</v>
      </c>
      <c r="E30" s="76">
        <f>Flavor!E165</f>
        <v>-51.391988559651381</v>
      </c>
      <c r="F30" s="78">
        <f>Flavor!F165</f>
        <v>-0.53111030640183887</v>
      </c>
      <c r="G30" s="95">
        <f>Flavor!G165</f>
        <v>6.3267933184284206E-3</v>
      </c>
      <c r="H30" s="81">
        <f>Flavor!H165</f>
        <v>-7.1500548260134576E-3</v>
      </c>
      <c r="I30" s="178">
        <f>Flavor!I165</f>
        <v>6.141308307355934</v>
      </c>
      <c r="J30" s="179">
        <f>Flavor!J165</f>
        <v>-1.7937642307488062</v>
      </c>
      <c r="K30" s="78">
        <f>Flavor!K165</f>
        <v>-0.22605517745868514</v>
      </c>
      <c r="L30" s="79">
        <f>Flavor!L165</f>
        <v>278.63924248576166</v>
      </c>
      <c r="M30" s="80">
        <f>Flavor!M165</f>
        <v>-489.18460160613063</v>
      </c>
      <c r="N30" s="78">
        <f>Flavor!N165</f>
        <v>-0.63710524929671963</v>
      </c>
      <c r="O30" s="77">
        <f>Flavor!O165</f>
        <v>87.653456568717957</v>
      </c>
      <c r="P30" s="76">
        <f>Flavor!P165</f>
        <v>-217.20536649227142</v>
      </c>
      <c r="Q30" s="78">
        <f>Flavor!Q165</f>
        <v>-0.71247853124729077</v>
      </c>
    </row>
    <row r="31" spans="2:17">
      <c r="B31" s="342"/>
      <c r="C31" s="151" t="s">
        <v>89</v>
      </c>
      <c r="D31" s="77">
        <f>Flavor!D166</f>
        <v>44215.816851083931</v>
      </c>
      <c r="E31" s="76">
        <f>Flavor!E166</f>
        <v>-8247.4510564816228</v>
      </c>
      <c r="F31" s="78">
        <f>Flavor!F166</f>
        <v>-0.15720429522256818</v>
      </c>
      <c r="G31" s="95">
        <f>Flavor!G166</f>
        <v>6.1656649322804293</v>
      </c>
      <c r="H31" s="81">
        <f>Flavor!H166</f>
        <v>-1.1412319833695239</v>
      </c>
      <c r="I31" s="178">
        <f>Flavor!I166</f>
        <v>6.3419712789529674</v>
      </c>
      <c r="J31" s="179">
        <f>Flavor!J166</f>
        <v>-9.5770388481830615E-2</v>
      </c>
      <c r="K31" s="78">
        <f>Flavor!K166</f>
        <v>-1.4876395082189058E-2</v>
      </c>
      <c r="L31" s="79">
        <f>Flavor!L166</f>
        <v>280415.44054501894</v>
      </c>
      <c r="M31" s="80">
        <f>Flavor!M166</f>
        <v>-57329.525273310661</v>
      </c>
      <c r="N31" s="78">
        <f>Flavor!N166</f>
        <v>-0.16974205710040921</v>
      </c>
      <c r="O31" s="77">
        <f>Flavor!O166</f>
        <v>130893.39272785187</v>
      </c>
      <c r="P31" s="76">
        <f>Flavor!P166</f>
        <v>-24348.714187429985</v>
      </c>
      <c r="Q31" s="78">
        <f>Flavor!Q166</f>
        <v>-0.15684349221514673</v>
      </c>
    </row>
    <row r="32" spans="2:17">
      <c r="B32" s="342"/>
      <c r="C32" s="151" t="s">
        <v>90</v>
      </c>
      <c r="D32" s="77">
        <f>Flavor!D167</f>
        <v>547.56963546068664</v>
      </c>
      <c r="E32" s="76">
        <f>Flavor!E167</f>
        <v>30.357401574563937</v>
      </c>
      <c r="F32" s="78">
        <f>Flavor!F167</f>
        <v>5.8694283672431236E-2</v>
      </c>
      <c r="G32" s="95">
        <f>Flavor!G167</f>
        <v>7.6355728329347131E-2</v>
      </c>
      <c r="H32" s="81">
        <f>Flavor!H167</f>
        <v>4.3202523239734003E-3</v>
      </c>
      <c r="I32" s="178">
        <f>Flavor!I167</f>
        <v>4.725380024421816</v>
      </c>
      <c r="J32" s="179">
        <f>Flavor!J167</f>
        <v>-0.10365103457880753</v>
      </c>
      <c r="K32" s="78">
        <f>Flavor!K167</f>
        <v>-2.1464147426763145E-2</v>
      </c>
      <c r="L32" s="79">
        <f>Flavor!L167</f>
        <v>2587.4746173858643</v>
      </c>
      <c r="M32" s="80">
        <f>Flavor!M167</f>
        <v>89.840675854683013</v>
      </c>
      <c r="N32" s="78">
        <f>Flavor!N167</f>
        <v>3.5970313487814765E-2</v>
      </c>
      <c r="O32" s="77">
        <f>Flavor!O167</f>
        <v>1425.6130775213242</v>
      </c>
      <c r="P32" s="76">
        <f>Flavor!P167</f>
        <v>46.380453824996948</v>
      </c>
      <c r="Q32" s="78">
        <f>Flavor!Q167</f>
        <v>3.3627723872060013E-2</v>
      </c>
    </row>
    <row r="33" spans="2:17">
      <c r="B33" s="342"/>
      <c r="C33" s="151" t="s">
        <v>91</v>
      </c>
      <c r="D33" s="77">
        <f>Flavor!D168</f>
        <v>4655.0566398132996</v>
      </c>
      <c r="E33" s="76">
        <f>Flavor!E168</f>
        <v>-142.53378872534904</v>
      </c>
      <c r="F33" s="78">
        <f>Flavor!F168</f>
        <v>-2.9709453286691875E-2</v>
      </c>
      <c r="G33" s="95">
        <f>Flavor!G168</f>
        <v>0.64912335733931881</v>
      </c>
      <c r="H33" s="81">
        <f>Flavor!H168</f>
        <v>-1.9067933500677703E-2</v>
      </c>
      <c r="I33" s="178">
        <f>Flavor!I168</f>
        <v>5.5052917206030978</v>
      </c>
      <c r="J33" s="179">
        <f>Flavor!J168</f>
        <v>-1.1693801143072777</v>
      </c>
      <c r="K33" s="78">
        <f>Flavor!K168</f>
        <v>-0.17519664535282425</v>
      </c>
      <c r="L33" s="79">
        <f>Flavor!L168</f>
        <v>25627.444778102636</v>
      </c>
      <c r="M33" s="80">
        <f>Flavor!M168</f>
        <v>-6394.8969306998806</v>
      </c>
      <c r="N33" s="78">
        <f>Flavor!N168</f>
        <v>-0.19970110208842123</v>
      </c>
      <c r="O33" s="77">
        <f>Flavor!O168</f>
        <v>13546.308586120605</v>
      </c>
      <c r="P33" s="76">
        <f>Flavor!P168</f>
        <v>-760.9828404971995</v>
      </c>
      <c r="Q33" s="78">
        <f>Flavor!Q168</f>
        <v>-5.3188462987581238E-2</v>
      </c>
    </row>
    <row r="34" spans="2:17">
      <c r="B34" s="342"/>
      <c r="C34" s="151" t="s">
        <v>92</v>
      </c>
      <c r="D34" s="77">
        <f>Flavor!D169</f>
        <v>27.193010642957688</v>
      </c>
      <c r="E34" s="76">
        <f>Flavor!E169</f>
        <v>5.8609781859636314</v>
      </c>
      <c r="F34" s="78">
        <f>Flavor!F169</f>
        <v>0.27475010633794594</v>
      </c>
      <c r="G34" s="95">
        <f>Flavor!G169</f>
        <v>3.791923435206253E-3</v>
      </c>
      <c r="H34" s="81">
        <f>Flavor!H169</f>
        <v>8.2087400612413991E-4</v>
      </c>
      <c r="I34" s="178">
        <f>Flavor!I169</f>
        <v>7.0229826387208547</v>
      </c>
      <c r="J34" s="179">
        <f>Flavor!J169</f>
        <v>2.4986966221243661</v>
      </c>
      <c r="K34" s="78">
        <f>Flavor!K169</f>
        <v>0.55228529163681728</v>
      </c>
      <c r="L34" s="79">
        <f>Flavor!L169</f>
        <v>190.97604164004326</v>
      </c>
      <c r="M34" s="80">
        <f>Flavor!M169</f>
        <v>94.463825489282613</v>
      </c>
      <c r="N34" s="78">
        <f>Flavor!N169</f>
        <v>0.97877584058086209</v>
      </c>
      <c r="O34" s="77">
        <f>Flavor!O169</f>
        <v>66.614607453346252</v>
      </c>
      <c r="P34" s="76">
        <f>Flavor!P169</f>
        <v>-16.728761315345764</v>
      </c>
      <c r="Q34" s="78">
        <f>Flavor!Q169</f>
        <v>-0.20072096391704691</v>
      </c>
    </row>
    <row r="35" spans="2:17">
      <c r="B35" s="342"/>
      <c r="C35" s="151" t="s">
        <v>93</v>
      </c>
      <c r="D35" s="77">
        <f>Flavor!D170</f>
        <v>457.10724085249899</v>
      </c>
      <c r="E35" s="76">
        <f>Flavor!E170</f>
        <v>-433.90808678644896</v>
      </c>
      <c r="F35" s="78">
        <f>Flavor!F170</f>
        <v>-0.48698161897645231</v>
      </c>
      <c r="G35" s="95">
        <f>Flavor!G170</f>
        <v>6.3741219453387218E-2</v>
      </c>
      <c r="H35" s="81">
        <f>Flavor!H170</f>
        <v>-6.0356218792219959E-2</v>
      </c>
      <c r="I35" s="178">
        <f>Flavor!I170</f>
        <v>2.8245858748934114</v>
      </c>
      <c r="J35" s="179">
        <f>Flavor!J170</f>
        <v>-0.89458979455605903</v>
      </c>
      <c r="K35" s="78">
        <f>Flavor!K170</f>
        <v>-0.24053442861129504</v>
      </c>
      <c r="L35" s="79">
        <f>Flavor!L170</f>
        <v>1291.1386558234692</v>
      </c>
      <c r="M35" s="80">
        <f>Flavor!M170</f>
        <v>-2022.7038718378542</v>
      </c>
      <c r="N35" s="78">
        <f>Flavor!N170</f>
        <v>-0.610380202123043</v>
      </c>
      <c r="O35" s="77">
        <f>Flavor!O170</f>
        <v>474.53784430027008</v>
      </c>
      <c r="P35" s="76">
        <f>Flavor!P170</f>
        <v>-799.89668309688568</v>
      </c>
      <c r="Q35" s="78">
        <f>Flavor!Q170</f>
        <v>-0.62764831452782155</v>
      </c>
    </row>
    <row r="36" spans="2:17" ht="15" thickBot="1">
      <c r="B36" s="343"/>
      <c r="C36" s="157" t="s">
        <v>94</v>
      </c>
      <c r="D36" s="144">
        <f>Flavor!D171</f>
        <v>1419.32448143034</v>
      </c>
      <c r="E36" s="138">
        <f>Flavor!E171</f>
        <v>-722.70151381721439</v>
      </c>
      <c r="F36" s="140">
        <f>Flavor!F171</f>
        <v>-0.33739157013997473</v>
      </c>
      <c r="G36" s="141">
        <f>Flavor!G171</f>
        <v>0.19791739259630176</v>
      </c>
      <c r="H36" s="142">
        <f>Flavor!H171</f>
        <v>-0.10041635141470212</v>
      </c>
      <c r="I36" s="180">
        <f>Flavor!I171</f>
        <v>4.072390064038462</v>
      </c>
      <c r="J36" s="181">
        <f>Flavor!J171</f>
        <v>0.82879965785897269</v>
      </c>
      <c r="K36" s="140">
        <f>Flavor!K171</f>
        <v>0.25551920991010285</v>
      </c>
      <c r="L36" s="143">
        <f>Flavor!L171</f>
        <v>5780.0429158234592</v>
      </c>
      <c r="M36" s="139">
        <f>Flavor!M171</f>
        <v>-1167.8120521485807</v>
      </c>
      <c r="N36" s="140">
        <f>Flavor!N171</f>
        <v>-0.16808238766236727</v>
      </c>
      <c r="O36" s="144">
        <f>Flavor!O171</f>
        <v>3464.0243673324585</v>
      </c>
      <c r="P36" s="138">
        <f>Flavor!P171</f>
        <v>-1712.7812765836716</v>
      </c>
      <c r="Q36" s="140">
        <f>Flavor!Q171</f>
        <v>-0.33085678590166145</v>
      </c>
    </row>
    <row r="37" spans="2:17">
      <c r="B37" s="344" t="s">
        <v>95</v>
      </c>
      <c r="C37" s="221" t="s">
        <v>144</v>
      </c>
      <c r="D37" s="116">
        <f>Fat!D51</f>
        <v>79310.81087382666</v>
      </c>
      <c r="E37" s="110">
        <f>Fat!E51</f>
        <v>-14668.290939636005</v>
      </c>
      <c r="F37" s="112">
        <f>Fat!F51</f>
        <v>-0.15608034825392156</v>
      </c>
      <c r="G37" s="113">
        <f>Fat!G51</f>
        <v>11.059478715555848</v>
      </c>
      <c r="H37" s="114">
        <f>Fat!H51</f>
        <v>-2.0295955370474186</v>
      </c>
      <c r="I37" s="182">
        <f>Fat!I51</f>
        <v>4.6157365286126106</v>
      </c>
      <c r="J37" s="183">
        <f>Fat!J51</f>
        <v>8.1201245844870762E-2</v>
      </c>
      <c r="K37" s="112">
        <f>Fat!K51</f>
        <v>1.7907291658630128E-2</v>
      </c>
      <c r="L37" s="115">
        <f>Fat!L51</f>
        <v>366077.80686420796</v>
      </c>
      <c r="M37" s="111">
        <f>Fat!M51</f>
        <v>-60073.746151760221</v>
      </c>
      <c r="N37" s="112">
        <f>Fat!N51</f>
        <v>-0.14096803291365506</v>
      </c>
      <c r="O37" s="116">
        <f>Fat!O51</f>
        <v>119334.39492213726</v>
      </c>
      <c r="P37" s="110">
        <f>Fat!P51</f>
        <v>-25796.643794604199</v>
      </c>
      <c r="Q37" s="112">
        <f>Fat!Q51</f>
        <v>-0.17774725532663366</v>
      </c>
    </row>
    <row r="38" spans="2:17">
      <c r="B38" s="342"/>
      <c r="C38" s="222" t="s">
        <v>97</v>
      </c>
      <c r="D38" s="77">
        <f>Fat!D52</f>
        <v>11359.282616994629</v>
      </c>
      <c r="E38" s="76">
        <f>Fat!E52</f>
        <v>727.82558872771006</v>
      </c>
      <c r="F38" s="78">
        <f>Fat!F52</f>
        <v>6.8459627574335977E-2</v>
      </c>
      <c r="G38" s="95">
        <f>Fat!G52</f>
        <v>1.583992685770081</v>
      </c>
      <c r="H38" s="81">
        <f>Fat!H52</f>
        <v>0.10328125342893602</v>
      </c>
      <c r="I38" s="178">
        <f>Fat!I52</f>
        <v>7.8085986159707907</v>
      </c>
      <c r="J38" s="179">
        <f>Fat!J52</f>
        <v>0.45792814236829482</v>
      </c>
      <c r="K38" s="78">
        <f>Fat!K52</f>
        <v>6.2297465790745542E-2</v>
      </c>
      <c r="L38" s="79">
        <f>Fat!L52</f>
        <v>88700.078521485324</v>
      </c>
      <c r="M38" s="80">
        <f>Fat!M52</f>
        <v>10551.741252429943</v>
      </c>
      <c r="N38" s="78">
        <f>Fat!N52</f>
        <v>0.13502195467194086</v>
      </c>
      <c r="O38" s="77">
        <f>Fat!O52</f>
        <v>34219.19901239872</v>
      </c>
      <c r="P38" s="76">
        <f>Fat!P52</f>
        <v>2915.111904466612</v>
      </c>
      <c r="Q38" s="78">
        <f>Fat!Q52</f>
        <v>9.3122405851214077E-2</v>
      </c>
    </row>
    <row r="39" spans="2:17">
      <c r="B39" s="342"/>
      <c r="C39" s="222" t="s">
        <v>59</v>
      </c>
      <c r="D39" s="77">
        <f>Fat!D53</f>
        <v>456658.1567082344</v>
      </c>
      <c r="E39" s="76">
        <f>Fat!E53</f>
        <v>23175.493946021248</v>
      </c>
      <c r="F39" s="78">
        <f>Fat!F53</f>
        <v>5.3463485248391958E-2</v>
      </c>
      <c r="G39" s="95">
        <f>Fat!G53</f>
        <v>63.678597012886762</v>
      </c>
      <c r="H39" s="81">
        <f>Fat!H53</f>
        <v>3.3046771666130681</v>
      </c>
      <c r="I39" s="178">
        <f>Fat!I53</f>
        <v>6.1790377883671184</v>
      </c>
      <c r="J39" s="179">
        <f>Fat!J53</f>
        <v>0.16822803755004578</v>
      </c>
      <c r="K39" s="78">
        <f>Fat!K53</f>
        <v>2.7987583125081924E-2</v>
      </c>
      <c r="L39" s="79">
        <f>Fat!L53</f>
        <v>2821708.0066662538</v>
      </c>
      <c r="M39" s="80">
        <f>Fat!M53</f>
        <v>216126.1905249944</v>
      </c>
      <c r="N39" s="78">
        <f>Fat!N53</f>
        <v>8.2947382111019957E-2</v>
      </c>
      <c r="O39" s="77">
        <f>Fat!O53</f>
        <v>1044311.4076968431</v>
      </c>
      <c r="P39" s="76">
        <f>Fat!P53</f>
        <v>29039.353042309638</v>
      </c>
      <c r="Q39" s="78">
        <f>Fat!Q53</f>
        <v>2.8602533586124218E-2</v>
      </c>
    </row>
    <row r="40" spans="2:17" ht="15" thickBot="1">
      <c r="B40" s="345"/>
      <c r="C40" s="223" t="s">
        <v>15</v>
      </c>
      <c r="D40" s="109">
        <f>Fat!D54</f>
        <v>169801.48903784915</v>
      </c>
      <c r="E40" s="103">
        <f>Fat!E54</f>
        <v>-10101.841289841483</v>
      </c>
      <c r="F40" s="105">
        <f>Fat!F54</f>
        <v>-5.6151496870242276E-2</v>
      </c>
      <c r="G40" s="106">
        <f>Fat!G54</f>
        <v>23.677931585787288</v>
      </c>
      <c r="H40" s="107">
        <f>Fat!H54</f>
        <v>-1.3783628829946224</v>
      </c>
      <c r="I40" s="190">
        <f>Fat!I54</f>
        <v>6.3375734446633718</v>
      </c>
      <c r="J40" s="191">
        <f>Fat!J54</f>
        <v>-0.15746722303695915</v>
      </c>
      <c r="K40" s="105">
        <f>Fat!K54</f>
        <v>-2.4244224338738872E-2</v>
      </c>
      <c r="L40" s="108">
        <f>Fat!L54</f>
        <v>1076129.4077905715</v>
      </c>
      <c r="M40" s="104">
        <f>Fat!M54</f>
        <v>-92350.038942505606</v>
      </c>
      <c r="N40" s="105">
        <f>Fat!N54</f>
        <v>-7.903437172190303E-2</v>
      </c>
      <c r="O40" s="109">
        <f>Fat!O54</f>
        <v>492601.47131371498</v>
      </c>
      <c r="P40" s="103">
        <f>Fat!P54</f>
        <v>-32195.781878285692</v>
      </c>
      <c r="Q40" s="105">
        <f>Fat!Q54</f>
        <v>-6.1348990838766153E-2</v>
      </c>
    </row>
    <row r="41" spans="2:17" ht="15" hidden="1" thickBot="1">
      <c r="B41" s="341" t="s">
        <v>98</v>
      </c>
      <c r="C41" s="154" t="s">
        <v>99</v>
      </c>
      <c r="D41" s="125">
        <f>Organic!D15</f>
        <v>2180.6343904268861</v>
      </c>
      <c r="E41" s="117">
        <f>Organic!E15</f>
        <v>1232.3147181720851</v>
      </c>
      <c r="F41" s="121">
        <f>Organic!F15</f>
        <v>1.299471849236276</v>
      </c>
      <c r="G41" s="122">
        <f>Organic!G15</f>
        <v>0.30407808672769465</v>
      </c>
      <c r="H41" s="123">
        <f>Organic!H15</f>
        <v>0.17199950366158845</v>
      </c>
      <c r="I41" s="186">
        <f>Organic!I15</f>
        <v>2.730781325898008</v>
      </c>
      <c r="J41" s="187">
        <f>Organic!J15</f>
        <v>-2.3888540358931079</v>
      </c>
      <c r="K41" s="121">
        <f>Organic!K15</f>
        <v>-0.46660628483848932</v>
      </c>
      <c r="L41" s="124">
        <f>Organic!L15</f>
        <v>5954.8356719887261</v>
      </c>
      <c r="M41" s="118">
        <f>Organic!M15</f>
        <v>1099.7847436308866</v>
      </c>
      <c r="N41" s="121">
        <f>Organic!N15</f>
        <v>0.22652383257344638</v>
      </c>
      <c r="O41" s="125">
        <f>Organic!O15</f>
        <v>1148.6774201393127</v>
      </c>
      <c r="P41" s="117">
        <f>Organic!P15</f>
        <v>-102.77120935916901</v>
      </c>
      <c r="Q41" s="121">
        <f>Organic!Q15</f>
        <v>-8.2121796242131478E-2</v>
      </c>
    </row>
    <row r="42" spans="2:17" hidden="1">
      <c r="B42" s="342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63</v>
      </c>
      <c r="C44" s="150" t="s">
        <v>102</v>
      </c>
      <c r="D44" s="116">
        <f>Size!D87</f>
        <v>337283.26994203898</v>
      </c>
      <c r="E44" s="110">
        <f>Size!E87</f>
        <v>-18761.338856801565</v>
      </c>
      <c r="F44" s="112">
        <f>Size!F87</f>
        <v>-5.2693787219795875E-2</v>
      </c>
      <c r="G44" s="113">
        <f>Size!G87</f>
        <v>47.032391977069722</v>
      </c>
      <c r="H44" s="114">
        <f>Size!H87</f>
        <v>-2.5562317901294662</v>
      </c>
      <c r="I44" s="182">
        <f>Size!I87</f>
        <v>5.6073216234719148</v>
      </c>
      <c r="J44" s="183">
        <f>Size!J87</f>
        <v>-4.1431002814186435E-2</v>
      </c>
      <c r="K44" s="112">
        <f>Size!K87</f>
        <v>-7.3345401286276854E-3</v>
      </c>
      <c r="L44" s="115">
        <f>Size!L87</f>
        <v>1891255.7727813101</v>
      </c>
      <c r="M44" s="111">
        <f>Size!M87</f>
        <v>-119952.14624614804</v>
      </c>
      <c r="N44" s="112">
        <f>Size!N87</f>
        <v>-5.9641842651530642E-2</v>
      </c>
      <c r="O44" s="116">
        <f>Size!O87</f>
        <v>966251.51806879044</v>
      </c>
      <c r="P44" s="110">
        <f>Size!P87</f>
        <v>-55527.863570367219</v>
      </c>
      <c r="Q44" s="112">
        <f>Size!Q87</f>
        <v>-5.4344278782850731E-2</v>
      </c>
    </row>
    <row r="45" spans="2:17">
      <c r="B45" s="342"/>
      <c r="C45" s="151" t="s">
        <v>103</v>
      </c>
      <c r="D45" s="77">
        <f>Size!D88</f>
        <v>1341.3585066572548</v>
      </c>
      <c r="E45" s="76">
        <f>Size!E88</f>
        <v>535.7484533154369</v>
      </c>
      <c r="F45" s="78">
        <f>Size!F88</f>
        <v>0.66502205514076485</v>
      </c>
      <c r="G45" s="95">
        <f>Size!G88</f>
        <v>0.18704544425735151</v>
      </c>
      <c r="H45" s="81">
        <f>Size!H88</f>
        <v>7.4842948134706197E-2</v>
      </c>
      <c r="I45" s="178">
        <f>Size!I88</f>
        <v>0.43641904863241293</v>
      </c>
      <c r="J45" s="179">
        <f>Size!J88</f>
        <v>-0.56290779565104998</v>
      </c>
      <c r="K45" s="78">
        <f>Size!K88</f>
        <v>-0.5632869754986578</v>
      </c>
      <c r="L45" s="79">
        <f>Size!L88</f>
        <v>585.39440335035329</v>
      </c>
      <c r="M45" s="80">
        <f>Size!M88</f>
        <v>-219.67334897875776</v>
      </c>
      <c r="N45" s="78">
        <f>Size!N88</f>
        <v>-0.27286318243803592</v>
      </c>
      <c r="O45" s="77">
        <f>Size!O88</f>
        <v>274.31450402736664</v>
      </c>
      <c r="P45" s="76">
        <f>Size!P88</f>
        <v>-158.61081230640411</v>
      </c>
      <c r="Q45" s="78">
        <f>Size!Q88</f>
        <v>-0.36636991721713164</v>
      </c>
    </row>
    <row r="46" spans="2:17">
      <c r="B46" s="342"/>
      <c r="C46" s="151" t="s">
        <v>104</v>
      </c>
      <c r="D46" s="77">
        <f>Size!D89</f>
        <v>1675.5111374229193</v>
      </c>
      <c r="E46" s="76">
        <f>Size!E89</f>
        <v>310.19903336465359</v>
      </c>
      <c r="F46" s="78">
        <f>Size!F89</f>
        <v>0.2272000903255858</v>
      </c>
      <c r="G46" s="95">
        <f>Size!G89</f>
        <v>0.23364128493762162</v>
      </c>
      <c r="H46" s="81">
        <f>Size!H89</f>
        <v>4.3485482603313336E-2</v>
      </c>
      <c r="I46" s="178">
        <f>Size!I89</f>
        <v>1.9186162721087066</v>
      </c>
      <c r="J46" s="179">
        <f>Size!J89</f>
        <v>0.20044563133117754</v>
      </c>
      <c r="K46" s="78">
        <f>Size!K89</f>
        <v>0.11666223748327423</v>
      </c>
      <c r="L46" s="79">
        <f>Size!L89</f>
        <v>3214.66293235898</v>
      </c>
      <c r="M46" s="80">
        <f>Size!M89</f>
        <v>868.82375966787322</v>
      </c>
      <c r="N46" s="78">
        <f>Size!N89</f>
        <v>0.37036799870264481</v>
      </c>
      <c r="O46" s="77">
        <f>Size!O89</f>
        <v>740.67851722240448</v>
      </c>
      <c r="P46" s="76">
        <f>Size!P89</f>
        <v>1.7343034744262695</v>
      </c>
      <c r="Q46" s="78">
        <f>Size!Q89</f>
        <v>2.3470019010362873E-3</v>
      </c>
    </row>
    <row r="47" spans="2:17">
      <c r="B47" s="342"/>
      <c r="C47" s="151" t="s">
        <v>105</v>
      </c>
      <c r="D47" s="77">
        <f>Size!D90</f>
        <v>37729.411989837885</v>
      </c>
      <c r="E47" s="76">
        <f>Size!E90</f>
        <v>-5514.0563858747482</v>
      </c>
      <c r="F47" s="78">
        <f>Size!F90</f>
        <v>-0.12751189007243638</v>
      </c>
      <c r="G47" s="95">
        <f>Size!G90</f>
        <v>5.2611696218296045</v>
      </c>
      <c r="H47" s="81">
        <f>Size!H90</f>
        <v>-0.76162648483334561</v>
      </c>
      <c r="I47" s="178">
        <f>Size!I90</f>
        <v>4.1622907219678593</v>
      </c>
      <c r="J47" s="179">
        <f>Size!J90</f>
        <v>-6.5440474778687197E-2</v>
      </c>
      <c r="K47" s="78">
        <f>Size!K90</f>
        <v>-1.5478863658372357E-2</v>
      </c>
      <c r="L47" s="79">
        <f>Size!L90</f>
        <v>157040.78147060514</v>
      </c>
      <c r="M47" s="80">
        <f>Size!M90</f>
        <v>-25780.978836917871</v>
      </c>
      <c r="N47" s="78">
        <f>Size!N90</f>
        <v>-0.14101701456955612</v>
      </c>
      <c r="O47" s="77">
        <f>Size!O90</f>
        <v>21073.599802613258</v>
      </c>
      <c r="P47" s="76">
        <f>Size!P90</f>
        <v>-3202.4728305339813</v>
      </c>
      <c r="Q47" s="78">
        <f>Size!Q90</f>
        <v>-0.13191890133666984</v>
      </c>
    </row>
    <row r="48" spans="2:17">
      <c r="B48" s="342"/>
      <c r="C48" s="151" t="s">
        <v>106</v>
      </c>
      <c r="D48" s="77">
        <f>Size!D91</f>
        <v>664851.18721840077</v>
      </c>
      <c r="E48" s="76">
        <f>Size!E91</f>
        <v>2913.4359923963202</v>
      </c>
      <c r="F48" s="78">
        <f>Size!F91</f>
        <v>4.4013745809182445E-3</v>
      </c>
      <c r="G48" s="95">
        <f>Size!G91</f>
        <v>92.71002872170186</v>
      </c>
      <c r="H48" s="81">
        <f>Size!H91</f>
        <v>0.5176986269142958</v>
      </c>
      <c r="I48" s="178">
        <f>Size!I91</f>
        <v>6.2277862735389764</v>
      </c>
      <c r="J48" s="179">
        <f>Size!J91</f>
        <v>0.11308861405272275</v>
      </c>
      <c r="K48" s="78">
        <f>Size!K91</f>
        <v>1.8494555307616675E-2</v>
      </c>
      <c r="L48" s="79">
        <f>Size!L91</f>
        <v>4140551.0977048483</v>
      </c>
      <c r="M48" s="80">
        <f>Size!M91</f>
        <v>93001.879557604901</v>
      </c>
      <c r="N48" s="78">
        <f>Size!N91</f>
        <v>2.2977331354151219E-2</v>
      </c>
      <c r="O48" s="77">
        <f>Size!O91</f>
        <v>1660698.156701088</v>
      </c>
      <c r="P48" s="76">
        <f>Size!P91</f>
        <v>-23184.320580811938</v>
      </c>
      <c r="Q48" s="78">
        <f>Size!Q91</f>
        <v>-1.3768372136181232E-2</v>
      </c>
    </row>
    <row r="49" spans="2:17" ht="15" customHeight="1">
      <c r="B49" s="342"/>
      <c r="C49" s="151" t="s">
        <v>107</v>
      </c>
      <c r="D49" s="77">
        <f>Size!D92</f>
        <v>49220.667951679199</v>
      </c>
      <c r="E49" s="76">
        <f>Size!E92</f>
        <v>-4524.745283145232</v>
      </c>
      <c r="F49" s="78">
        <f>Size!F92</f>
        <v>-8.4188491832330278E-2</v>
      </c>
      <c r="G49" s="95">
        <f>Size!G92</f>
        <v>6.8635653018733676</v>
      </c>
      <c r="H49" s="81">
        <f>Size!H92</f>
        <v>-0.621904243938876</v>
      </c>
      <c r="I49" s="178">
        <f>Size!I92</f>
        <v>4.2295349269640283</v>
      </c>
      <c r="J49" s="179">
        <f>Size!J92</f>
        <v>-2.5737973659287761E-3</v>
      </c>
      <c r="K49" s="78">
        <f>Size!K92</f>
        <v>-6.0815955675530737E-4</v>
      </c>
      <c r="L49" s="79">
        <f>Size!L92</f>
        <v>208180.53423012616</v>
      </c>
      <c r="M49" s="80">
        <f>Size!M92</f>
        <v>-19275.898013693077</v>
      </c>
      <c r="N49" s="78">
        <f>Size!N92</f>
        <v>-8.4745451353209073E-2</v>
      </c>
      <c r="O49" s="77">
        <f>Size!O92</f>
        <v>28730.250400900841</v>
      </c>
      <c r="P49" s="76">
        <f>Size!P92</f>
        <v>-2660.8317781686783</v>
      </c>
      <c r="Q49" s="78">
        <f>Size!Q92</f>
        <v>-8.476393910187742E-2</v>
      </c>
    </row>
    <row r="50" spans="2:17" ht="15" thickBot="1">
      <c r="B50" s="345"/>
      <c r="C50" s="152" t="s">
        <v>108</v>
      </c>
      <c r="D50" s="144">
        <f>Size!D93</f>
        <v>3057.8840668246862</v>
      </c>
      <c r="E50" s="138">
        <f>Size!E93</f>
        <v>744.4965960198042</v>
      </c>
      <c r="F50" s="140">
        <f>Size!F93</f>
        <v>0.32182096834853879</v>
      </c>
      <c r="G50" s="141">
        <f>Size!G93</f>
        <v>0.42640597642465178</v>
      </c>
      <c r="H50" s="142">
        <f>Size!H93</f>
        <v>0.10420561702443581</v>
      </c>
      <c r="I50" s="180">
        <f>Size!I93</f>
        <v>1.2700507353037698</v>
      </c>
      <c r="J50" s="181">
        <f>Size!J93</f>
        <v>-0.18042083966751554</v>
      </c>
      <c r="K50" s="140">
        <f>Size!K93</f>
        <v>-0.12438771140419438</v>
      </c>
      <c r="L50" s="143">
        <f>Size!L93</f>
        <v>3883.6679075443744</v>
      </c>
      <c r="M50" s="139">
        <f>Size!M93</f>
        <v>528.16513924717901</v>
      </c>
      <c r="N50" s="140">
        <f>Size!N93</f>
        <v>0.157402683209588</v>
      </c>
      <c r="O50" s="144">
        <f>Size!O93</f>
        <v>1038.0658431053162</v>
      </c>
      <c r="P50" s="138">
        <f>Size!P93</f>
        <v>-192.80836713314056</v>
      </c>
      <c r="Q50" s="140">
        <f>Size!Q93</f>
        <v>-0.15664343726544394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136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18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12-29-2024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64</v>
      </c>
      <c r="E55" s="349"/>
      <c r="F55" s="352"/>
      <c r="G55" s="348" t="s">
        <v>21</v>
      </c>
      <c r="H55" s="350"/>
      <c r="I55" s="351" t="s">
        <v>22</v>
      </c>
      <c r="J55" s="349"/>
      <c r="K55" s="352"/>
      <c r="L55" s="348" t="s">
        <v>23</v>
      </c>
      <c r="M55" s="349"/>
      <c r="N55" s="350"/>
      <c r="O55" s="351" t="s">
        <v>24</v>
      </c>
      <c r="P55" s="349"/>
      <c r="Q55" s="350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Data'!D81</f>
        <v>10419727.704121144</v>
      </c>
      <c r="E57" s="284">
        <f>'Segment Data'!E81</f>
        <v>-175288.41015484929</v>
      </c>
      <c r="F57" s="285">
        <f>'Segment Data'!F81</f>
        <v>-1.6544421288671871E-2</v>
      </c>
      <c r="G57" s="286">
        <f>'Segment Data'!G81</f>
        <v>99.999999999999901</v>
      </c>
      <c r="H57" s="287">
        <f>'Segment Data'!H81</f>
        <v>-5.6843418860808015E-14</v>
      </c>
      <c r="I57" s="288">
        <f>'Segment Data'!I81</f>
        <v>6.053871670935183</v>
      </c>
      <c r="J57" s="289">
        <f>'Segment Data'!J81</f>
        <v>0.1604644470795078</v>
      </c>
      <c r="K57" s="285">
        <f>'Segment Data'!K81</f>
        <v>2.7227788778954647E-2</v>
      </c>
      <c r="L57" s="290">
        <f>'Segment Data'!L81</f>
        <v>63079694.366837494</v>
      </c>
      <c r="M57" s="291">
        <f>'Segment Data'!M81</f>
        <v>638949.86209606379</v>
      </c>
      <c r="N57" s="285">
        <f>'Segment Data'!N81</f>
        <v>1.0232899481964781E-2</v>
      </c>
      <c r="O57" s="283">
        <f>'Segment Data'!O81</f>
        <v>24622158.439606074</v>
      </c>
      <c r="P57" s="284">
        <f>'Segment Data'!P81</f>
        <v>-1294011.4363084771</v>
      </c>
      <c r="Q57" s="285">
        <f>'Segment Data'!Q81</f>
        <v>-4.9930658832078402E-2</v>
      </c>
    </row>
    <row r="58" spans="2:17">
      <c r="B58" s="338" t="s">
        <v>60</v>
      </c>
      <c r="C58" s="151" t="s">
        <v>145</v>
      </c>
      <c r="D58" s="77">
        <f>'Segment Data'!D82</f>
        <v>18098.583928220236</v>
      </c>
      <c r="E58" s="76">
        <f>'Segment Data'!E82</f>
        <v>-6380.7539758707208</v>
      </c>
      <c r="F58" s="78">
        <f>'Segment Data'!F82</f>
        <v>-0.26065876458220616</v>
      </c>
      <c r="G58" s="95">
        <f>'Segment Data'!G82</f>
        <v>0.17369536366158569</v>
      </c>
      <c r="H58" s="81">
        <f>'Segment Data'!H82</f>
        <v>-5.7350418997554026E-2</v>
      </c>
      <c r="I58" s="178">
        <f>'Segment Data'!I82</f>
        <v>7.2261320594564067</v>
      </c>
      <c r="J58" s="179">
        <f>'Segment Data'!J82</f>
        <v>-0.50715226247693224</v>
      </c>
      <c r="K58" s="78">
        <f>'Segment Data'!K82</f>
        <v>-6.5580449568954036E-2</v>
      </c>
      <c r="L58" s="79">
        <f>'Segment Data'!L82</f>
        <v>130782.75755447471</v>
      </c>
      <c r="M58" s="80">
        <f>'Segment Data'!M82</f>
        <v>-58522.922470540405</v>
      </c>
      <c r="N58" s="78">
        <f>'Segment Data'!N82</f>
        <v>-0.30914509518577099</v>
      </c>
      <c r="O58" s="77">
        <f>'Segment Data'!O82</f>
        <v>43511.68672063548</v>
      </c>
      <c r="P58" s="76">
        <f>'Segment Data'!P82</f>
        <v>-19712.824334289005</v>
      </c>
      <c r="Q58" s="78">
        <f>'Segment Data'!Q82</f>
        <v>-0.31179085461276329</v>
      </c>
    </row>
    <row r="59" spans="2:17">
      <c r="B59" s="339"/>
      <c r="C59" s="151" t="s">
        <v>149</v>
      </c>
      <c r="D59" s="77">
        <f>'Segment Data'!D83</f>
        <v>4110.0748055808554</v>
      </c>
      <c r="E59" s="76">
        <f>'Segment Data'!E83</f>
        <v>-12689.198182046344</v>
      </c>
      <c r="F59" s="78">
        <f>'Segment Data'!F83</f>
        <v>-0.75534210268456514</v>
      </c>
      <c r="G59" s="95">
        <f>'Segment Data'!G83</f>
        <v>3.9445126804563815E-2</v>
      </c>
      <c r="H59" s="81">
        <f>'Segment Data'!H83</f>
        <v>-0.11911313121442517</v>
      </c>
      <c r="I59" s="178">
        <f>'Segment Data'!I83</f>
        <v>6.3476813205604854</v>
      </c>
      <c r="J59" s="179">
        <f>'Segment Data'!J83</f>
        <v>-0.21131367501104048</v>
      </c>
      <c r="K59" s="78">
        <f>'Segment Data'!K83</f>
        <v>-3.2217386223608091E-2</v>
      </c>
      <c r="L59" s="79">
        <f>'Segment Data'!L83</f>
        <v>26089.445069491863</v>
      </c>
      <c r="M59" s="80">
        <f>'Segment Data'!M83</f>
        <v>-84096.902385594847</v>
      </c>
      <c r="N59" s="78">
        <f>'Segment Data'!N83</f>
        <v>-0.76322434065503231</v>
      </c>
      <c r="O59" s="77">
        <f>'Segment Data'!O83</f>
        <v>8692.3862528800964</v>
      </c>
      <c r="P59" s="76">
        <f>'Segment Data'!P83</f>
        <v>-36645.523804187775</v>
      </c>
      <c r="Q59" s="78">
        <f>'Segment Data'!Q83</f>
        <v>-0.80827554155145687</v>
      </c>
    </row>
    <row r="60" spans="2:17">
      <c r="B60" s="339"/>
      <c r="C60" s="151" t="s">
        <v>146</v>
      </c>
      <c r="D60" s="77">
        <f>'Segment Data'!D84</f>
        <v>3244645.3015209166</v>
      </c>
      <c r="E60" s="76">
        <f>'Segment Data'!E84</f>
        <v>-13082.881590461358</v>
      </c>
      <c r="F60" s="78">
        <f>'Segment Data'!F84</f>
        <v>-4.0159524843985644E-3</v>
      </c>
      <c r="G60" s="95">
        <f>'Segment Data'!G84</f>
        <v>31.139444270099418</v>
      </c>
      <c r="H60" s="81">
        <f>'Segment Data'!H84</f>
        <v>0.39170261521103455</v>
      </c>
      <c r="I60" s="178">
        <f>'Segment Data'!I84</f>
        <v>6.6708213748964136</v>
      </c>
      <c r="J60" s="179">
        <f>'Segment Data'!J84</f>
        <v>5.8886834151024914E-2</v>
      </c>
      <c r="K60" s="78">
        <f>'Segment Data'!K84</f>
        <v>8.9061429432098372E-3</v>
      </c>
      <c r="L60" s="79">
        <f>'Segment Data'!L84</f>
        <v>21644449.231342949</v>
      </c>
      <c r="M60" s="80">
        <f>'Segment Data'!M84</f>
        <v>104563.73306911066</v>
      </c>
      <c r="N60" s="78">
        <f>'Segment Data'!N84</f>
        <v>4.8544238119320633E-3</v>
      </c>
      <c r="O60" s="77">
        <f>'Segment Data'!O84</f>
        <v>8654921.2310713921</v>
      </c>
      <c r="P60" s="76">
        <f>'Segment Data'!P84</f>
        <v>-620521.2219450064</v>
      </c>
      <c r="Q60" s="78">
        <f>'Segment Data'!Q84</f>
        <v>-6.689936626615707E-2</v>
      </c>
    </row>
    <row r="61" spans="2:17">
      <c r="B61" s="339"/>
      <c r="C61" s="151" t="s">
        <v>148</v>
      </c>
      <c r="D61" s="77">
        <f>'Segment Data'!D85</f>
        <v>157359.40565176602</v>
      </c>
      <c r="E61" s="76">
        <f>'Segment Data'!E85</f>
        <v>41304.834600998773</v>
      </c>
      <c r="F61" s="78">
        <f>'Segment Data'!F85</f>
        <v>0.35590872661905121</v>
      </c>
      <c r="G61" s="95">
        <f>'Segment Data'!G85</f>
        <v>1.5102065055839038</v>
      </c>
      <c r="H61" s="81">
        <f>'Segment Data'!H85</f>
        <v>0.41483704319684511</v>
      </c>
      <c r="I61" s="178">
        <f>'Segment Data'!I85</f>
        <v>7.839644327753331</v>
      </c>
      <c r="J61" s="179">
        <f>'Segment Data'!J85</f>
        <v>0.22816355525000542</v>
      </c>
      <c r="K61" s="78">
        <f>'Segment Data'!K85</f>
        <v>2.9976237485122771E-2</v>
      </c>
      <c r="L61" s="79">
        <f>'Segment Data'!L85</f>
        <v>1233641.771936503</v>
      </c>
      <c r="M61" s="80">
        <f>'Segment Data'!M85</f>
        <v>350294.63582246704</v>
      </c>
      <c r="N61" s="78">
        <f>'Segment Data'!N85</f>
        <v>0.39655376861633435</v>
      </c>
      <c r="O61" s="77">
        <f>'Segment Data'!O85</f>
        <v>474180.05502581171</v>
      </c>
      <c r="P61" s="76">
        <f>'Segment Data'!P85</f>
        <v>119482.92009238218</v>
      </c>
      <c r="Q61" s="78">
        <f>'Segment Data'!Q85</f>
        <v>0.33685899412411957</v>
      </c>
    </row>
    <row r="62" spans="2:17" ht="15" thickBot="1">
      <c r="B62" s="340"/>
      <c r="C62" s="151" t="s">
        <v>147</v>
      </c>
      <c r="D62" s="144">
        <f>'Segment Data'!D86</f>
        <v>6995514.3382146778</v>
      </c>
      <c r="E62" s="138">
        <f>'Segment Data'!E86</f>
        <v>-184440.41100742016</v>
      </c>
      <c r="F62" s="140">
        <f>'Segment Data'!F86</f>
        <v>-2.5688241423443944E-2</v>
      </c>
      <c r="G62" s="141">
        <f>'Segment Data'!G86</f>
        <v>67.137208733850585</v>
      </c>
      <c r="H62" s="142">
        <f>'Segment Data'!H86</f>
        <v>-0.63007610819548177</v>
      </c>
      <c r="I62" s="180">
        <f>'Segment Data'!I86</f>
        <v>5.7243440903523153</v>
      </c>
      <c r="J62" s="181">
        <f>'Segment Data'!J86</f>
        <v>0.19255158884990031</v>
      </c>
      <c r="K62" s="140">
        <f>'Segment Data'!K86</f>
        <v>3.4808172721157563E-2</v>
      </c>
      <c r="L62" s="143">
        <f>'Segment Data'!L86</f>
        <v>40044731.160934076</v>
      </c>
      <c r="M62" s="139">
        <f>'Segment Data'!M86</f>
        <v>326711.31806062162</v>
      </c>
      <c r="N62" s="140">
        <f>'Segment Data'!N86</f>
        <v>8.2257705533435085E-3</v>
      </c>
      <c r="O62" s="144">
        <f>'Segment Data'!O86</f>
        <v>15440853.080535354</v>
      </c>
      <c r="P62" s="138">
        <f>'Segment Data'!P86</f>
        <v>-736614.78631737642</v>
      </c>
      <c r="Q62" s="140">
        <f>'Segment Data'!Q86</f>
        <v>-4.5533379659908557E-2</v>
      </c>
    </row>
    <row r="63" spans="2:17">
      <c r="B63" s="344" t="s">
        <v>61</v>
      </c>
      <c r="C63" s="150" t="s">
        <v>74</v>
      </c>
      <c r="D63" s="116">
        <f>'Type Data'!D55</f>
        <v>3244735.6651173495</v>
      </c>
      <c r="E63" s="110">
        <f>'Type Data'!E55</f>
        <v>-230491.34934275784</v>
      </c>
      <c r="F63" s="112">
        <f>'Type Data'!F55</f>
        <v>-6.632411303886164E-2</v>
      </c>
      <c r="G63" s="113">
        <f>'Type Data'!G55</f>
        <v>31.140311505779657</v>
      </c>
      <c r="H63" s="114">
        <f>'Type Data'!H55</f>
        <v>-1.6602711170018054</v>
      </c>
      <c r="I63" s="182">
        <f>'Type Data'!I55</f>
        <v>4.6982849957238866</v>
      </c>
      <c r="J63" s="183">
        <f>'Type Data'!J55</f>
        <v>9.8183320132394947E-2</v>
      </c>
      <c r="K63" s="112">
        <f>'Type Data'!K55</f>
        <v>2.1343728260043365E-2</v>
      </c>
      <c r="L63" s="115">
        <f>'Type Data'!L55</f>
        <v>15244692.89051101</v>
      </c>
      <c r="M63" s="111">
        <f>'Type Data'!M55</f>
        <v>-741704.72176774777</v>
      </c>
      <c r="N63" s="112">
        <f>'Type Data'!N55</f>
        <v>-4.6395988624608128E-2</v>
      </c>
      <c r="O63" s="116">
        <f>'Type Data'!O55</f>
        <v>8144614.7211189261</v>
      </c>
      <c r="P63" s="110">
        <f>'Type Data'!P55</f>
        <v>-721927.64334158693</v>
      </c>
      <c r="Q63" s="112">
        <f>'Type Data'!Q55</f>
        <v>-8.1421552355658636E-2</v>
      </c>
    </row>
    <row r="64" spans="2:17">
      <c r="B64" s="342"/>
      <c r="C64" s="151" t="s">
        <v>75</v>
      </c>
      <c r="D64" s="77">
        <f>'Type Data'!D56</f>
        <v>4618803.0221613804</v>
      </c>
      <c r="E64" s="76">
        <f>'Type Data'!E56</f>
        <v>440146.72324988758</v>
      </c>
      <c r="F64" s="78">
        <f>'Type Data'!F56</f>
        <v>0.10533211917059136</v>
      </c>
      <c r="G64" s="95">
        <f>'Type Data'!G56</f>
        <v>44.327482956532329</v>
      </c>
      <c r="H64" s="81">
        <f>'Type Data'!H56</f>
        <v>4.8876533815582519</v>
      </c>
      <c r="I64" s="178">
        <f>'Type Data'!I56</f>
        <v>6.498215636849821</v>
      </c>
      <c r="J64" s="179">
        <f>'Type Data'!J56</f>
        <v>0.19272542747848931</v>
      </c>
      <c r="K64" s="78">
        <f>'Type Data'!K56</f>
        <v>3.0564701724864682E-2</v>
      </c>
      <c r="L64" s="79">
        <f>'Type Data'!L56</f>
        <v>30013978.02213829</v>
      </c>
      <c r="M64" s="80">
        <f>'Type Data'!M56</f>
        <v>3665501.641024027</v>
      </c>
      <c r="N64" s="78">
        <f>'Type Data'!N56</f>
        <v>0.13911626569995297</v>
      </c>
      <c r="O64" s="77">
        <f>'Type Data'!O56</f>
        <v>8936725.329897169</v>
      </c>
      <c r="P64" s="76">
        <f>'Type Data'!P56</f>
        <v>563391.25291748438</v>
      </c>
      <c r="Q64" s="78">
        <f>'Type Data'!Q56</f>
        <v>6.7283981235907314E-2</v>
      </c>
    </row>
    <row r="65" spans="2:17">
      <c r="B65" s="342"/>
      <c r="C65" s="151" t="s">
        <v>76</v>
      </c>
      <c r="D65" s="77">
        <f>'Type Data'!D57</f>
        <v>2552431.6715989197</v>
      </c>
      <c r="E65" s="76">
        <f>'Type Data'!E57</f>
        <v>-384618.02889072895</v>
      </c>
      <c r="F65" s="78">
        <f>'Type Data'!F57</f>
        <v>-0.13095387143997175</v>
      </c>
      <c r="G65" s="95">
        <f>'Type Data'!G57</f>
        <v>24.496145619903256</v>
      </c>
      <c r="H65" s="81">
        <f>'Type Data'!H57</f>
        <v>-3.2249042474225078</v>
      </c>
      <c r="I65" s="178">
        <f>'Type Data'!I57</f>
        <v>6.9727504098908462</v>
      </c>
      <c r="J65" s="179">
        <f>'Type Data'!J57</f>
        <v>0.13592026517668909</v>
      </c>
      <c r="K65" s="78">
        <f>'Type Data'!K57</f>
        <v>1.9880597045660819E-2</v>
      </c>
      <c r="L65" s="79">
        <f>'Type Data'!L57</f>
        <v>17797468.984359745</v>
      </c>
      <c r="M65" s="80">
        <f>'Type Data'!M57</f>
        <v>-2282640.9444715716</v>
      </c>
      <c r="N65" s="78">
        <f>'Type Data'!N57</f>
        <v>-0.11367671554397829</v>
      </c>
      <c r="O65" s="77">
        <f>'Type Data'!O57</f>
        <v>7525789.0076159183</v>
      </c>
      <c r="P65" s="76">
        <f>'Type Data'!P57</f>
        <v>-1134172.0251995642</v>
      </c>
      <c r="Q65" s="78">
        <f>'Type Data'!Q57</f>
        <v>-0.13096733586927331</v>
      </c>
    </row>
    <row r="66" spans="2:17" ht="15" thickBot="1">
      <c r="B66" s="345"/>
      <c r="C66" s="152" t="s">
        <v>77</v>
      </c>
      <c r="D66" s="144">
        <f>'Type Data'!D58</f>
        <v>3757.3452435135841</v>
      </c>
      <c r="E66" s="138">
        <f>'Type Data'!E58</f>
        <v>-325.75517120354652</v>
      </c>
      <c r="F66" s="140">
        <f>'Type Data'!F58</f>
        <v>-7.9781327451412726E-2</v>
      </c>
      <c r="G66" s="141">
        <f>'Type Data'!G58</f>
        <v>3.6059917784871671E-2</v>
      </c>
      <c r="H66" s="142">
        <f>'Type Data'!H58</f>
        <v>-2.4780171335609391E-3</v>
      </c>
      <c r="I66" s="180">
        <f>'Type Data'!I58</f>
        <v>6.2689128365646312</v>
      </c>
      <c r="J66" s="181">
        <f>'Type Data'!J58</f>
        <v>-4.0161126992514617E-2</v>
      </c>
      <c r="K66" s="140">
        <f>'Type Data'!K58</f>
        <v>-6.3656135947201993E-3</v>
      </c>
      <c r="L66" s="143">
        <f>'Type Data'!L58</f>
        <v>23554.469828467369</v>
      </c>
      <c r="M66" s="139">
        <f>'Type Data'!M58</f>
        <v>-2206.1126886138663</v>
      </c>
      <c r="N66" s="140">
        <f>'Type Data'!N58</f>
        <v>-8.5639083943503419E-2</v>
      </c>
      <c r="O66" s="144">
        <f>'Type Data'!O58</f>
        <v>15029.380974054337</v>
      </c>
      <c r="P66" s="138">
        <f>'Type Data'!P58</f>
        <v>-1303.0206848141861</v>
      </c>
      <c r="Q66" s="140">
        <f>'Type Data'!Q58</f>
        <v>-7.9781327451412726E-2</v>
      </c>
    </row>
    <row r="67" spans="2:17" ht="15" thickBot="1">
      <c r="B67" s="94" t="s">
        <v>78</v>
      </c>
      <c r="C67" s="153" t="s">
        <v>79</v>
      </c>
      <c r="D67" s="137">
        <f>Granola!D16</f>
        <v>191734.92986884384</v>
      </c>
      <c r="E67" s="131">
        <f>Granola!E16</f>
        <v>-14015.687077292678</v>
      </c>
      <c r="F67" s="133">
        <f>Granola!F16</f>
        <v>-6.811978153611975E-2</v>
      </c>
      <c r="G67" s="134">
        <f>Granola!G16</f>
        <v>1.8401145914111559</v>
      </c>
      <c r="H67" s="135">
        <f>Granola!H16</f>
        <v>-0.10184202976757772</v>
      </c>
      <c r="I67" s="184">
        <f>Granola!I16</f>
        <v>5.9160825753132427</v>
      </c>
      <c r="J67" s="185">
        <f>Granola!J16</f>
        <v>-0.20675380332582804</v>
      </c>
      <c r="K67" s="133">
        <f>Granola!K16</f>
        <v>-3.3767651222419801E-2</v>
      </c>
      <c r="L67" s="136">
        <f>Granola!L16</f>
        <v>1134319.6776759736</v>
      </c>
      <c r="M67" s="132">
        <f>Granola!M16</f>
        <v>-125457.68468926358</v>
      </c>
      <c r="N67" s="133">
        <f>Granola!N16</f>
        <v>-9.9587187734280491E-2</v>
      </c>
      <c r="O67" s="137">
        <f>Granola!O16</f>
        <v>454041.84651734919</v>
      </c>
      <c r="P67" s="131">
        <f>Granola!P16</f>
        <v>-35291.052683575137</v>
      </c>
      <c r="Q67" s="133">
        <f>Granola!Q16</f>
        <v>-7.2120743855982439E-2</v>
      </c>
    </row>
    <row r="68" spans="2:17">
      <c r="B68" s="341" t="s">
        <v>80</v>
      </c>
      <c r="C68" s="154" t="s">
        <v>14</v>
      </c>
      <c r="D68" s="125">
        <f>'NB vs PL'!D29</f>
        <v>9946376.599162912</v>
      </c>
      <c r="E68" s="117">
        <f>'NB vs PL'!E29</f>
        <v>-124735.80743368156</v>
      </c>
      <c r="F68" s="121">
        <f>'NB vs PL'!F29</f>
        <v>-1.2385504440599772E-2</v>
      </c>
      <c r="G68" s="122">
        <f>'NB vs PL'!G29</f>
        <v>95.457164348248568</v>
      </c>
      <c r="H68" s="123">
        <f>'NB vs PL'!H29</f>
        <v>0.40197709821200078</v>
      </c>
      <c r="I68" s="186">
        <f>'NB vs PL'!I29</f>
        <v>6.0059391947036076</v>
      </c>
      <c r="J68" s="187">
        <f>'NB vs PL'!J29</f>
        <v>0.16607126426265229</v>
      </c>
      <c r="K68" s="121">
        <f>'NB vs PL'!K29</f>
        <v>2.8437503423148925E-2</v>
      </c>
      <c r="L68" s="124">
        <f>'NB vs PL'!L29</f>
        <v>59737333.062195309</v>
      </c>
      <c r="M68" s="118">
        <f>'NB vs PL'!M29</f>
        <v>923366.69504582882</v>
      </c>
      <c r="N68" s="121">
        <f>'NB vs PL'!N29</f>
        <v>1.5699786157622162E-2</v>
      </c>
      <c r="O68" s="125">
        <f>'NB vs PL'!O29</f>
        <v>23456711.039083652</v>
      </c>
      <c r="P68" s="117">
        <f>'NB vs PL'!P29</f>
        <v>-1155135.5729342364</v>
      </c>
      <c r="Q68" s="121">
        <f>'NB vs PL'!Q29</f>
        <v>-4.6934128557837969E-2</v>
      </c>
    </row>
    <row r="69" spans="2:17" ht="15" thickBot="1">
      <c r="B69" s="343"/>
      <c r="C69" s="155" t="s">
        <v>13</v>
      </c>
      <c r="D69" s="130">
        <f>'NB vs PL'!D30</f>
        <v>473351.10495822749</v>
      </c>
      <c r="E69" s="119">
        <f>'NB vs PL'!E30</f>
        <v>-50552.602721162722</v>
      </c>
      <c r="F69" s="126">
        <f>'NB vs PL'!F30</f>
        <v>-9.6492164457249952E-2</v>
      </c>
      <c r="G69" s="127">
        <f>'NB vs PL'!G30</f>
        <v>4.5428356517513455</v>
      </c>
      <c r="H69" s="128">
        <f>'NB vs PL'!H30</f>
        <v>-0.40197709821199901</v>
      </c>
      <c r="I69" s="188">
        <f>'NB vs PL'!I30</f>
        <v>7.0610615875442848</v>
      </c>
      <c r="J69" s="189">
        <f>'NB vs PL'!J30</f>
        <v>0.13845713861499931</v>
      </c>
      <c r="K69" s="126">
        <f>'NB vs PL'!K30</f>
        <v>2.0000729441708082E-2</v>
      </c>
      <c r="L69" s="129">
        <f>'NB vs PL'!L30</f>
        <v>3342361.3046421832</v>
      </c>
      <c r="M69" s="120">
        <f>'NB vs PL'!M30</f>
        <v>-284416.83294971148</v>
      </c>
      <c r="N69" s="126">
        <f>'NB vs PL'!N30</f>
        <v>-7.8421348690096149E-2</v>
      </c>
      <c r="O69" s="130">
        <f>'NB vs PL'!O30</f>
        <v>1165447.4005224218</v>
      </c>
      <c r="P69" s="119">
        <f>'NB vs PL'!P30</f>
        <v>-138875.8633742386</v>
      </c>
      <c r="Q69" s="126">
        <f>'NB vs PL'!Q30</f>
        <v>-0.10647350025740362</v>
      </c>
    </row>
    <row r="70" spans="2:17">
      <c r="B70" s="344" t="s">
        <v>62</v>
      </c>
      <c r="C70" s="150" t="s">
        <v>70</v>
      </c>
      <c r="D70" s="116">
        <f>Package!D55</f>
        <v>5530077.8398557398</v>
      </c>
      <c r="E70" s="110">
        <f>Package!E55</f>
        <v>-618107.99656176381</v>
      </c>
      <c r="F70" s="112">
        <f>Package!F55</f>
        <v>-0.10053502171332059</v>
      </c>
      <c r="G70" s="113">
        <f>Package!G55</f>
        <v>53.073151207862331</v>
      </c>
      <c r="H70" s="114">
        <f>Package!H55</f>
        <v>-4.9558859366237371</v>
      </c>
      <c r="I70" s="182">
        <f>Package!I55</f>
        <v>5.770652489611221</v>
      </c>
      <c r="J70" s="183">
        <f>Package!J55</f>
        <v>8.3060519206987315E-2</v>
      </c>
      <c r="K70" s="112">
        <f>Package!K55</f>
        <v>1.460381118040786E-2</v>
      </c>
      <c r="L70" s="115">
        <f>Package!L55</f>
        <v>31912157.45430737</v>
      </c>
      <c r="M70" s="111">
        <f>Package!M55</f>
        <v>-3056214.9414538592</v>
      </c>
      <c r="N70" s="112">
        <f>Package!N55</f>
        <v>-8.7399405007032166E-2</v>
      </c>
      <c r="O70" s="116">
        <f>Package!O55</f>
        <v>15440753.830774896</v>
      </c>
      <c r="P70" s="110">
        <f>Package!P55</f>
        <v>-1864994.5193989836</v>
      </c>
      <c r="Q70" s="112">
        <f>Package!Q55</f>
        <v>-0.10776734306206671</v>
      </c>
    </row>
    <row r="71" spans="2:17">
      <c r="B71" s="342"/>
      <c r="C71" s="151" t="s">
        <v>71</v>
      </c>
      <c r="D71" s="77">
        <f>Package!D56</f>
        <v>242164.17258659302</v>
      </c>
      <c r="E71" s="76">
        <f>Package!E56</f>
        <v>-2409.8602680385229</v>
      </c>
      <c r="F71" s="78">
        <f>Package!F56</f>
        <v>-9.8532957072792818E-3</v>
      </c>
      <c r="G71" s="95">
        <f>Package!G56</f>
        <v>2.3240930997727864</v>
      </c>
      <c r="H71" s="81">
        <f>Package!H56</f>
        <v>1.5705550224030418E-2</v>
      </c>
      <c r="I71" s="178">
        <f>Package!I56</f>
        <v>4.2209870981126141</v>
      </c>
      <c r="J71" s="179">
        <f>Package!J56</f>
        <v>6.2713531456914495E-2</v>
      </c>
      <c r="K71" s="78">
        <f>Package!K56</f>
        <v>1.5081627134828454E-2</v>
      </c>
      <c r="L71" s="79">
        <f>Package!L56</f>
        <v>1022171.8481131255</v>
      </c>
      <c r="M71" s="80">
        <f>Package!M56</f>
        <v>5166.1122033286374</v>
      </c>
      <c r="N71" s="78">
        <f>Package!N56</f>
        <v>5.0797276956428541E-3</v>
      </c>
      <c r="O71" s="77">
        <f>Package!O56</f>
        <v>168821.42150294781</v>
      </c>
      <c r="P71" s="76">
        <f>Package!P56</f>
        <v>-6349.0957239866257</v>
      </c>
      <c r="Q71" s="78">
        <f>Package!Q56</f>
        <v>-3.6245230216231737E-2</v>
      </c>
    </row>
    <row r="72" spans="2:17">
      <c r="B72" s="342"/>
      <c r="C72" s="151" t="s">
        <v>72</v>
      </c>
      <c r="D72" s="77">
        <f>Package!D57</f>
        <v>6488.9332712464811</v>
      </c>
      <c r="E72" s="76">
        <f>Package!E57</f>
        <v>591.64478001740008</v>
      </c>
      <c r="F72" s="78">
        <f>Package!F57</f>
        <v>0.1003248833590796</v>
      </c>
      <c r="G72" s="95">
        <f>Package!G57</f>
        <v>6.2275459162718969E-2</v>
      </c>
      <c r="H72" s="81">
        <f>Package!H57</f>
        <v>6.6144915188574155E-3</v>
      </c>
      <c r="I72" s="178">
        <f>Package!I57</f>
        <v>7.3385704285348439</v>
      </c>
      <c r="J72" s="179">
        <f>Package!J57</f>
        <v>5.1352899747666214E-2</v>
      </c>
      <c r="K72" s="78">
        <f>Package!K57</f>
        <v>7.0469832339714652E-3</v>
      </c>
      <c r="L72" s="79">
        <f>Package!L57</f>
        <v>47619.493817105293</v>
      </c>
      <c r="M72" s="80">
        <f>Package!M57</f>
        <v>4644.6697515058477</v>
      </c>
      <c r="N72" s="78">
        <f>Package!N57</f>
        <v>0.10807885436403264</v>
      </c>
      <c r="O72" s="77">
        <f>Package!O57</f>
        <v>47477.938419938087</v>
      </c>
      <c r="P72" s="76">
        <f>Package!P57</f>
        <v>5646.1364991664886</v>
      </c>
      <c r="Q72" s="78">
        <f>Package!Q57</f>
        <v>0.13497234735094921</v>
      </c>
    </row>
    <row r="73" spans="2:17" ht="15" thickBot="1">
      <c r="B73" s="345"/>
      <c r="C73" s="152" t="s">
        <v>73</v>
      </c>
      <c r="D73" s="144">
        <f>Package!D58</f>
        <v>4639172.6297089197</v>
      </c>
      <c r="E73" s="138">
        <f>Package!E58</f>
        <v>443244.87968401052</v>
      </c>
      <c r="F73" s="140">
        <f>Package!F58</f>
        <v>0.10563691895823973</v>
      </c>
      <c r="G73" s="141">
        <f>Package!G58</f>
        <v>44.522973742145496</v>
      </c>
      <c r="H73" s="142">
        <f>Package!H58</f>
        <v>4.9201293031341322</v>
      </c>
      <c r="I73" s="180">
        <f>Package!I58</f>
        <v>6.485075120260209</v>
      </c>
      <c r="J73" s="181">
        <f>Package!J58</f>
        <v>0.19109647851847189</v>
      </c>
      <c r="K73" s="140">
        <f>Package!K58</f>
        <v>3.036179329416816E-2</v>
      </c>
      <c r="L73" s="143">
        <f>Package!L58</f>
        <v>30085382.999517445</v>
      </c>
      <c r="M73" s="139">
        <f>Package!M58</f>
        <v>3676303.3585692048</v>
      </c>
      <c r="N73" s="140">
        <f>Package!N58</f>
        <v>0.1392060385500509</v>
      </c>
      <c r="O73" s="144">
        <f>Package!O58</f>
        <v>8958234.6598850526</v>
      </c>
      <c r="P73" s="138">
        <f>Package!P58</f>
        <v>566220.69095344841</v>
      </c>
      <c r="Q73" s="140">
        <f>Package!Q58</f>
        <v>6.747137135968502E-2</v>
      </c>
    </row>
    <row r="74" spans="2:17">
      <c r="B74" s="341" t="s">
        <v>81</v>
      </c>
      <c r="C74" s="156" t="s">
        <v>82</v>
      </c>
      <c r="D74" s="116">
        <f>Flavor!D172</f>
        <v>2551511.2809029934</v>
      </c>
      <c r="E74" s="110">
        <f>Flavor!E172</f>
        <v>-176874.12962090224</v>
      </c>
      <c r="F74" s="112">
        <f>Flavor!F172</f>
        <v>-6.4827398995268584E-2</v>
      </c>
      <c r="G74" s="113">
        <f>Flavor!G172</f>
        <v>24.487312464929715</v>
      </c>
      <c r="H74" s="114">
        <f>Flavor!H172</f>
        <v>-1.264280369814518</v>
      </c>
      <c r="I74" s="182">
        <f>Flavor!I172</f>
        <v>5.4611173947914953</v>
      </c>
      <c r="J74" s="183">
        <f>Flavor!J172</f>
        <v>0.10317375209993873</v>
      </c>
      <c r="K74" s="112">
        <f>Flavor!K172</f>
        <v>1.9256221972523309E-2</v>
      </c>
      <c r="L74" s="115">
        <f>Flavor!L172</f>
        <v>13934102.639146065</v>
      </c>
      <c r="M74" s="111">
        <f>Flavor!M172</f>
        <v>-684432.62598283403</v>
      </c>
      <c r="N74" s="112">
        <f>Flavor!N172</f>
        <v>-4.681950780769957E-2</v>
      </c>
      <c r="O74" s="116">
        <f>Flavor!O172</f>
        <v>6579924.3973018043</v>
      </c>
      <c r="P74" s="110">
        <f>Flavor!P172</f>
        <v>-537234.42722757068</v>
      </c>
      <c r="Q74" s="112">
        <f>Flavor!Q172</f>
        <v>-7.5484394893083687E-2</v>
      </c>
    </row>
    <row r="75" spans="2:17">
      <c r="B75" s="342"/>
      <c r="C75" s="151" t="s">
        <v>83</v>
      </c>
      <c r="D75" s="77">
        <f>Flavor!D173</f>
        <v>2985465.4541429728</v>
      </c>
      <c r="E75" s="76">
        <f>Flavor!E173</f>
        <v>117389.48887171037</v>
      </c>
      <c r="F75" s="78">
        <f>Flavor!F173</f>
        <v>4.0929700012533557E-2</v>
      </c>
      <c r="G75" s="95">
        <f>Flavor!G173</f>
        <v>28.652048680333355</v>
      </c>
      <c r="H75" s="81">
        <f>Flavor!H173</f>
        <v>1.5820005148875076</v>
      </c>
      <c r="I75" s="178">
        <f>Flavor!I173</f>
        <v>6.4042775305785362</v>
      </c>
      <c r="J75" s="179">
        <f>Flavor!J173</f>
        <v>0.20576924510188999</v>
      </c>
      <c r="K75" s="78">
        <f>Flavor!K173</f>
        <v>3.3196574986277844E-2</v>
      </c>
      <c r="L75" s="79">
        <f>Flavor!L173</f>
        <v>19119749.326286286</v>
      </c>
      <c r="M75" s="80">
        <f>Flavor!M173</f>
        <v>1341956.692175936</v>
      </c>
      <c r="N75" s="78">
        <f>Flavor!N173</f>
        <v>7.5485000854443318E-2</v>
      </c>
      <c r="O75" s="77">
        <f>Flavor!O173</f>
        <v>6520703.5989556462</v>
      </c>
      <c r="P75" s="76">
        <f>Flavor!P173</f>
        <v>-119104.84412744362</v>
      </c>
      <c r="Q75" s="78">
        <f>Flavor!Q173</f>
        <v>-1.7937994017209805E-2</v>
      </c>
    </row>
    <row r="76" spans="2:17">
      <c r="B76" s="342"/>
      <c r="C76" s="151" t="s">
        <v>84</v>
      </c>
      <c r="D76" s="77">
        <f>Flavor!D174</f>
        <v>552227.25595477503</v>
      </c>
      <c r="E76" s="76">
        <f>Flavor!E174</f>
        <v>92419.743732971605</v>
      </c>
      <c r="F76" s="78">
        <f>Flavor!F174</f>
        <v>0.20099659374070833</v>
      </c>
      <c r="G76" s="95">
        <f>Flavor!G174</f>
        <v>5.2998242529539557</v>
      </c>
      <c r="H76" s="81">
        <f>Flavor!H174</f>
        <v>0.95997703363498932</v>
      </c>
      <c r="I76" s="178">
        <f>Flavor!I174</f>
        <v>5.3580551772815284</v>
      </c>
      <c r="J76" s="179">
        <f>Flavor!J174</f>
        <v>0.15710988078584087</v>
      </c>
      <c r="K76" s="78">
        <f>Flavor!K174</f>
        <v>3.0207947176775531E-2</v>
      </c>
      <c r="L76" s="79">
        <f>Flavor!L174</f>
        <v>2958864.1078044539</v>
      </c>
      <c r="M76" s="80">
        <f>Flavor!M174</f>
        <v>567430.38982108189</v>
      </c>
      <c r="N76" s="78">
        <f>Flavor!N174</f>
        <v>0.23727623540391485</v>
      </c>
      <c r="O76" s="77">
        <f>Flavor!O174</f>
        <v>1233284.801004942</v>
      </c>
      <c r="P76" s="76">
        <f>Flavor!P174</f>
        <v>239028.18944997631</v>
      </c>
      <c r="Q76" s="78">
        <f>Flavor!Q174</f>
        <v>0.24040895144378133</v>
      </c>
    </row>
    <row r="77" spans="2:17">
      <c r="B77" s="342"/>
      <c r="C77" s="151" t="s">
        <v>85</v>
      </c>
      <c r="D77" s="77">
        <f>Flavor!D175</f>
        <v>29147.386264153862</v>
      </c>
      <c r="E77" s="76">
        <f>Flavor!E175</f>
        <v>7751.3114107461806</v>
      </c>
      <c r="F77" s="78">
        <f>Flavor!F175</f>
        <v>0.36227726178064174</v>
      </c>
      <c r="G77" s="95">
        <f>Flavor!G175</f>
        <v>0.27973270599600852</v>
      </c>
      <c r="H77" s="81">
        <f>Flavor!H175</f>
        <v>7.7787993287378954E-2</v>
      </c>
      <c r="I77" s="178">
        <f>Flavor!I175</f>
        <v>6.5841406284267929</v>
      </c>
      <c r="J77" s="179">
        <f>Flavor!J175</f>
        <v>0.52787005930355502</v>
      </c>
      <c r="K77" s="78">
        <f>Flavor!K175</f>
        <v>8.7160910873896838E-2</v>
      </c>
      <c r="L77" s="79">
        <f>Flavor!L175</f>
        <v>191910.49011426448</v>
      </c>
      <c r="M77" s="80">
        <f>Flavor!M175</f>
        <v>62330.071684813753</v>
      </c>
      <c r="N77" s="78">
        <f>Flavor!N175</f>
        <v>0.48101458878024062</v>
      </c>
      <c r="O77" s="77">
        <f>Flavor!O175</f>
        <v>66578.560464262962</v>
      </c>
      <c r="P77" s="76">
        <f>Flavor!P175</f>
        <v>19942.988554256794</v>
      </c>
      <c r="Q77" s="78">
        <f>Flavor!Q175</f>
        <v>0.42763469466486392</v>
      </c>
    </row>
    <row r="78" spans="2:17">
      <c r="B78" s="342"/>
      <c r="C78" s="151" t="s">
        <v>86</v>
      </c>
      <c r="D78" s="77">
        <f>Flavor!D176</f>
        <v>89304.181719326691</v>
      </c>
      <c r="E78" s="76">
        <f>Flavor!E176</f>
        <v>-6321.7696547254454</v>
      </c>
      <c r="F78" s="78">
        <f>Flavor!F176</f>
        <v>-6.610935173859972E-2</v>
      </c>
      <c r="G78" s="95">
        <f>Flavor!G176</f>
        <v>0.85706828676535973</v>
      </c>
      <c r="H78" s="81">
        <f>Flavor!H176</f>
        <v>-4.5487691844273814E-2</v>
      </c>
      <c r="I78" s="178">
        <f>Flavor!I176</f>
        <v>4.6159716706064247</v>
      </c>
      <c r="J78" s="179">
        <f>Flavor!J176</f>
        <v>-0.1643310269633087</v>
      </c>
      <c r="K78" s="78">
        <f>Flavor!K176</f>
        <v>-3.4376699000013798E-2</v>
      </c>
      <c r="L78" s="79">
        <f>Flavor!L176</f>
        <v>412225.57288310019</v>
      </c>
      <c r="M78" s="80">
        <f>Flavor!M176</f>
        <v>-44895.420427953417</v>
      </c>
      <c r="N78" s="78">
        <f>Flavor!N176</f>
        <v>-9.8213429452809614E-2</v>
      </c>
      <c r="O78" s="77">
        <f>Flavor!O176</f>
        <v>126018.21084228845</v>
      </c>
      <c r="P78" s="76">
        <f>Flavor!P176</f>
        <v>-11831.950076003472</v>
      </c>
      <c r="Q78" s="78">
        <f>Flavor!Q176</f>
        <v>-8.5831964193474081E-2</v>
      </c>
    </row>
    <row r="79" spans="2:17">
      <c r="B79" s="342"/>
      <c r="C79" s="151" t="s">
        <v>87</v>
      </c>
      <c r="D79" s="77">
        <f>Flavor!D177</f>
        <v>1141852.514811385</v>
      </c>
      <c r="E79" s="76">
        <f>Flavor!E177</f>
        <v>-110248.09329461283</v>
      </c>
      <c r="F79" s="78">
        <f>Flavor!F177</f>
        <v>-8.8050506948783205E-2</v>
      </c>
      <c r="G79" s="95">
        <f>Flavor!G177</f>
        <v>10.958563863043812</v>
      </c>
      <c r="H79" s="81">
        <f>Flavor!H177</f>
        <v>-0.85926250551531425</v>
      </c>
      <c r="I79" s="178">
        <f>Flavor!I177</f>
        <v>5.57430454434596</v>
      </c>
      <c r="J79" s="179">
        <f>Flavor!J177</f>
        <v>0.25030564968447244</v>
      </c>
      <c r="K79" s="78">
        <f>Flavor!K177</f>
        <v>4.7014594600209333E-2</v>
      </c>
      <c r="L79" s="79">
        <f>Flavor!L177</f>
        <v>6365033.6622859659</v>
      </c>
      <c r="M79" s="80">
        <f>Flavor!M177</f>
        <v>-301148.59127534274</v>
      </c>
      <c r="N79" s="78">
        <f>Flavor!N177</f>
        <v>-4.5175571237113805E-2</v>
      </c>
      <c r="O79" s="77">
        <f>Flavor!O177</f>
        <v>3055269.4419645937</v>
      </c>
      <c r="P79" s="76">
        <f>Flavor!P177</f>
        <v>-282445.75171621656</v>
      </c>
      <c r="Q79" s="78">
        <f>Flavor!Q177</f>
        <v>-8.4622484342271653E-2</v>
      </c>
    </row>
    <row r="80" spans="2:17">
      <c r="B80" s="342"/>
      <c r="C80" s="151" t="s">
        <v>88</v>
      </c>
      <c r="D80" s="77">
        <f>Flavor!D178</f>
        <v>310.79512949651473</v>
      </c>
      <c r="E80" s="76">
        <f>Flavor!E178</f>
        <v>-15.878688694536777</v>
      </c>
      <c r="F80" s="78">
        <f>Flavor!F178</f>
        <v>-4.860716656897892E-2</v>
      </c>
      <c r="G80" s="95">
        <f>Flavor!G178</f>
        <v>2.9827567314795649E-3</v>
      </c>
      <c r="H80" s="81">
        <f>Flavor!H178</f>
        <v>-1.0052143126794292E-4</v>
      </c>
      <c r="I80" s="178">
        <f>Flavor!I178</f>
        <v>7.7147792782585016</v>
      </c>
      <c r="J80" s="179">
        <f>Flavor!J178</f>
        <v>1.5019036829695489</v>
      </c>
      <c r="K80" s="78">
        <f>Flavor!K178</f>
        <v>0.24174050484905893</v>
      </c>
      <c r="L80" s="79">
        <f>Flavor!L178</f>
        <v>2397.7158248233795</v>
      </c>
      <c r="M80" s="80">
        <f>Flavor!M178</f>
        <v>368.13203216433521</v>
      </c>
      <c r="N80" s="78">
        <f>Flavor!N178</f>
        <v>0.18138301729441272</v>
      </c>
      <c r="O80" s="77">
        <f>Flavor!O178</f>
        <v>893.15906631946564</v>
      </c>
      <c r="P80" s="76">
        <f>Flavor!P178</f>
        <v>39.818229079246521</v>
      </c>
      <c r="Q80" s="78">
        <f>Flavor!Q178</f>
        <v>4.6661576877091986E-2</v>
      </c>
    </row>
    <row r="81" spans="2:17">
      <c r="B81" s="342"/>
      <c r="C81" s="151" t="s">
        <v>89</v>
      </c>
      <c r="D81" s="77">
        <f>Flavor!D179</f>
        <v>683592.33275076828</v>
      </c>
      <c r="E81" s="76">
        <f>Flavor!E179</f>
        <v>-157851.14470402058</v>
      </c>
      <c r="F81" s="78">
        <f>Flavor!F179</f>
        <v>-0.18759566023554089</v>
      </c>
      <c r="G81" s="95">
        <f>Flavor!G179</f>
        <v>6.560558511336124</v>
      </c>
      <c r="H81" s="81">
        <f>Flavor!H179</f>
        <v>-1.3813215988885874</v>
      </c>
      <c r="I81" s="178">
        <f>Flavor!I179</f>
        <v>6.5699148884487943</v>
      </c>
      <c r="J81" s="179">
        <f>Flavor!J179</f>
        <v>0.1846892095638788</v>
      </c>
      <c r="K81" s="78">
        <f>Flavor!K179</f>
        <v>2.8924460755493927E-2</v>
      </c>
      <c r="L81" s="79">
        <f>Flavor!L179</f>
        <v>4491143.4445687151</v>
      </c>
      <c r="M81" s="80">
        <f>Flavor!M179</f>
        <v>-881663.05500582326</v>
      </c>
      <c r="N81" s="78">
        <f>Flavor!N179</f>
        <v>-0.16409730279243082</v>
      </c>
      <c r="O81" s="77">
        <f>Flavor!O179</f>
        <v>2022560.2048587969</v>
      </c>
      <c r="P81" s="76">
        <f>Flavor!P179</f>
        <v>-458731.18283338542</v>
      </c>
      <c r="Q81" s="78">
        <f>Flavor!Q179</f>
        <v>-0.18487598236499159</v>
      </c>
    </row>
    <row r="82" spans="2:17">
      <c r="B82" s="342"/>
      <c r="C82" s="151" t="s">
        <v>90</v>
      </c>
      <c r="D82" s="77">
        <f>Flavor!D180</f>
        <v>11231.101414274202</v>
      </c>
      <c r="E82" s="76">
        <f>Flavor!E180</f>
        <v>965.82658013653781</v>
      </c>
      <c r="F82" s="78">
        <f>Flavor!F180</f>
        <v>9.4086772711105132E-2</v>
      </c>
      <c r="G82" s="95">
        <f>Flavor!G180</f>
        <v>0.10778689936237147</v>
      </c>
      <c r="H82" s="81">
        <f>Flavor!H180</f>
        <v>1.0899129457935308E-2</v>
      </c>
      <c r="I82" s="178">
        <f>Flavor!I180</f>
        <v>4.7985210122953674</v>
      </c>
      <c r="J82" s="179">
        <f>Flavor!J180</f>
        <v>2.8222129502624149E-2</v>
      </c>
      <c r="K82" s="78">
        <f>Flavor!K180</f>
        <v>5.9162182907293373E-3</v>
      </c>
      <c r="L82" s="79">
        <f>Flavor!L180</f>
        <v>53892.676127614977</v>
      </c>
      <c r="M82" s="80">
        <f>Flavor!M180</f>
        <v>4924.247054767613</v>
      </c>
      <c r="N82" s="78">
        <f>Flavor!N180</f>
        <v>0.10055962888746357</v>
      </c>
      <c r="O82" s="77">
        <f>Flavor!O180</f>
        <v>30072.233134746552</v>
      </c>
      <c r="P82" s="76">
        <f>Flavor!P180</f>
        <v>2660.6814551353455</v>
      </c>
      <c r="Q82" s="78">
        <f>Flavor!Q180</f>
        <v>9.7064240880401095E-2</v>
      </c>
    </row>
    <row r="83" spans="2:17">
      <c r="B83" s="342"/>
      <c r="C83" s="151" t="s">
        <v>91</v>
      </c>
      <c r="D83" s="77">
        <f>Flavor!D181</f>
        <v>69951.258914677135</v>
      </c>
      <c r="E83" s="76">
        <f>Flavor!E181</f>
        <v>-19617.772189249445</v>
      </c>
      <c r="F83" s="78">
        <f>Flavor!F181</f>
        <v>-0.21902405270508088</v>
      </c>
      <c r="G83" s="95">
        <f>Flavor!G181</f>
        <v>0.6713348074058636</v>
      </c>
      <c r="H83" s="81">
        <f>Flavor!H181</f>
        <v>-0.17405353497937293</v>
      </c>
      <c r="I83" s="178">
        <f>Flavor!I181</f>
        <v>6.0034810942813062</v>
      </c>
      <c r="J83" s="179">
        <f>Flavor!J181</f>
        <v>-0.43838152852767553</v>
      </c>
      <c r="K83" s="78">
        <f>Flavor!K181</f>
        <v>-6.8051983439615604E-2</v>
      </c>
      <c r="L83" s="79">
        <f>Flavor!L181</f>
        <v>419951.06041544088</v>
      </c>
      <c r="M83" s="80">
        <f>Flavor!M181</f>
        <v>-157040.33321415883</v>
      </c>
      <c r="N83" s="78">
        <f>Flavor!N181</f>
        <v>-0.27217101493713275</v>
      </c>
      <c r="O83" s="77">
        <f>Flavor!O181</f>
        <v>204864.73407728548</v>
      </c>
      <c r="P83" s="76">
        <f>Flavor!P181</f>
        <v>-59005.936416439567</v>
      </c>
      <c r="Q83" s="78">
        <f>Flavor!Q181</f>
        <v>-0.22361688135340813</v>
      </c>
    </row>
    <row r="84" spans="2:17">
      <c r="B84" s="342"/>
      <c r="C84" s="151" t="s">
        <v>92</v>
      </c>
      <c r="D84" s="77">
        <f>Flavor!D182</f>
        <v>187.50159311381577</v>
      </c>
      <c r="E84" s="76">
        <f>Flavor!E182</f>
        <v>68.68638101803063</v>
      </c>
      <c r="F84" s="78">
        <f>Flavor!F182</f>
        <v>0.57809416661780477</v>
      </c>
      <c r="G84" s="95">
        <f>Flavor!G182</f>
        <v>1.7994864975181284E-3</v>
      </c>
      <c r="H84" s="81">
        <f>Flavor!H182</f>
        <v>6.7806100071600059E-4</v>
      </c>
      <c r="I84" s="178">
        <f>Flavor!I182</f>
        <v>5.7081966842446921</v>
      </c>
      <c r="J84" s="179">
        <f>Flavor!J182</f>
        <v>0.17289150393242281</v>
      </c>
      <c r="K84" s="78">
        <f>Flavor!K182</f>
        <v>3.1234321920922396E-2</v>
      </c>
      <c r="L84" s="79">
        <f>Flavor!L182</f>
        <v>1070.2959721028806</v>
      </c>
      <c r="M84" s="80">
        <f>Flavor!M182</f>
        <v>412.61751308918008</v>
      </c>
      <c r="N84" s="78">
        <f>Flavor!N182</f>
        <v>0.627384867839475</v>
      </c>
      <c r="O84" s="77">
        <f>Flavor!O182</f>
        <v>636.00514709949493</v>
      </c>
      <c r="P84" s="76">
        <f>Flavor!P182</f>
        <v>197.17582356929779</v>
      </c>
      <c r="Q84" s="78">
        <f>Flavor!Q182</f>
        <v>0.44932235153088973</v>
      </c>
    </row>
    <row r="85" spans="2:17">
      <c r="B85" s="342"/>
      <c r="C85" s="151" t="s">
        <v>93</v>
      </c>
      <c r="D85" s="77">
        <f>Flavor!D183</f>
        <v>9615.8855589136601</v>
      </c>
      <c r="E85" s="76">
        <f>Flavor!E183</f>
        <v>3209.8542585695504</v>
      </c>
      <c r="F85" s="78">
        <f>Flavor!F183</f>
        <v>0.50106752653505271</v>
      </c>
      <c r="G85" s="95">
        <f>Flavor!G183</f>
        <v>9.2285382420410469E-2</v>
      </c>
      <c r="H85" s="81">
        <f>Flavor!H183</f>
        <v>3.1822696651462409E-2</v>
      </c>
      <c r="I85" s="178">
        <f>Flavor!I183</f>
        <v>3.5956482784888388</v>
      </c>
      <c r="J85" s="179">
        <f>Flavor!J183</f>
        <v>-0.92791013446982973</v>
      </c>
      <c r="K85" s="78">
        <f>Flavor!K183</f>
        <v>-0.20512836350507585</v>
      </c>
      <c r="L85" s="79">
        <f>Flavor!L183</f>
        <v>34575.342356053588</v>
      </c>
      <c r="M85" s="80">
        <f>Flavor!M183</f>
        <v>5597.2855737054342</v>
      </c>
      <c r="N85" s="78">
        <f>Flavor!N183</f>
        <v>0.19315600130630547</v>
      </c>
      <c r="O85" s="77">
        <f>Flavor!O183</f>
        <v>15822.720742940903</v>
      </c>
      <c r="P85" s="76">
        <f>Flavor!P183</f>
        <v>1022.1394063234329</v>
      </c>
      <c r="Q85" s="78">
        <f>Flavor!Q183</f>
        <v>6.9060760727999423E-2</v>
      </c>
    </row>
    <row r="86" spans="2:17" ht="15" thickBot="1">
      <c r="B86" s="343"/>
      <c r="C86" s="157" t="s">
        <v>94</v>
      </c>
      <c r="D86" s="144">
        <f>Flavor!D184</f>
        <v>21912.549518474963</v>
      </c>
      <c r="E86" s="138">
        <f>Flavor!E184</f>
        <v>-11785.449226749759</v>
      </c>
      <c r="F86" s="140">
        <f>Flavor!F184</f>
        <v>-0.34973736321418353</v>
      </c>
      <c r="G86" s="141">
        <f>Flavor!G184</f>
        <v>0.21029867709314745</v>
      </c>
      <c r="H86" s="142">
        <f>Flavor!H184</f>
        <v>-0.10775651396804556</v>
      </c>
      <c r="I86" s="180">
        <f>Flavor!I184</f>
        <v>3.6758501329667403</v>
      </c>
      <c r="J86" s="181">
        <f>Flavor!J184</f>
        <v>0.4414707238083575</v>
      </c>
      <c r="K86" s="140">
        <f>Flavor!K184</f>
        <v>0.13649317781281339</v>
      </c>
      <c r="L86" s="143">
        <f>Flavor!L184</f>
        <v>80547.248061126476</v>
      </c>
      <c r="M86" s="139">
        <f>Flavor!M184</f>
        <v>-28444.86521027339</v>
      </c>
      <c r="N86" s="140">
        <f>Flavor!N184</f>
        <v>-0.2609809495063482</v>
      </c>
      <c r="O86" s="144">
        <f>Flavor!O184</f>
        <v>52434.996123194695</v>
      </c>
      <c r="P86" s="138">
        <f>Flavor!P184</f>
        <v>-28021.112761425844</v>
      </c>
      <c r="Q86" s="140">
        <f>Flavor!Q184</f>
        <v>-0.34827824946903663</v>
      </c>
    </row>
    <row r="87" spans="2:17">
      <c r="B87" s="344" t="s">
        <v>95</v>
      </c>
      <c r="C87" s="221" t="s">
        <v>144</v>
      </c>
      <c r="D87" s="116">
        <f>Fat!D55</f>
        <v>1257188.4245879177</v>
      </c>
      <c r="E87" s="110">
        <f>Fat!E55</f>
        <v>-84766.312886444153</v>
      </c>
      <c r="F87" s="112">
        <f>Fat!F55</f>
        <v>-6.3166298027293649E-2</v>
      </c>
      <c r="G87" s="113">
        <f>Fat!G55</f>
        <v>12.065463323870569</v>
      </c>
      <c r="H87" s="114">
        <f>Fat!H55</f>
        <v>-0.60044225853036792</v>
      </c>
      <c r="I87" s="182">
        <f>Fat!I55</f>
        <v>4.3912151082387831</v>
      </c>
      <c r="J87" s="183">
        <f>Fat!J55</f>
        <v>-0.1396775026444752</v>
      </c>
      <c r="K87" s="112">
        <f>Fat!K55</f>
        <v>-3.0827811347584839E-2</v>
      </c>
      <c r="L87" s="115">
        <f>Fat!L55</f>
        <v>5520584.8039533785</v>
      </c>
      <c r="M87" s="111">
        <f>Fat!M55</f>
        <v>-559668.00020899065</v>
      </c>
      <c r="N87" s="112">
        <f>Fat!N55</f>
        <v>-9.2046830655767756E-2</v>
      </c>
      <c r="O87" s="116">
        <f>Fat!O55</f>
        <v>1783849.2360091063</v>
      </c>
      <c r="P87" s="110">
        <f>Fat!P55</f>
        <v>-363462.85263110022</v>
      </c>
      <c r="Q87" s="112">
        <f>Fat!Q55</f>
        <v>-0.16926410210882037</v>
      </c>
    </row>
    <row r="88" spans="2:17">
      <c r="B88" s="342"/>
      <c r="C88" s="222" t="s">
        <v>97</v>
      </c>
      <c r="D88" s="77">
        <f>Fat!D56</f>
        <v>162838.18811302769</v>
      </c>
      <c r="E88" s="76">
        <f>Fat!E56</f>
        <v>42940.88565858746</v>
      </c>
      <c r="F88" s="78">
        <f>Fat!F56</f>
        <v>0.35814722082596118</v>
      </c>
      <c r="G88" s="95">
        <f>Fat!G56</f>
        <v>1.5627873658216895</v>
      </c>
      <c r="H88" s="81">
        <f>Fat!H56</f>
        <v>0.43114866738792745</v>
      </c>
      <c r="I88" s="178">
        <f>Fat!I56</f>
        <v>7.7912106547374984</v>
      </c>
      <c r="J88" s="179">
        <f>Fat!J56</f>
        <v>0.51142097918580109</v>
      </c>
      <c r="K88" s="78">
        <f>Fat!K56</f>
        <v>7.0252164139212328E-2</v>
      </c>
      <c r="L88" s="79">
        <f>Fat!L56</f>
        <v>1268706.6262243704</v>
      </c>
      <c r="M88" s="80">
        <f>Fat!M56</f>
        <v>395879.4816900373</v>
      </c>
      <c r="N88" s="78">
        <f>Fat!N56</f>
        <v>0.45356000230864174</v>
      </c>
      <c r="O88" s="77">
        <f>Fat!O56</f>
        <v>483111.71792649792</v>
      </c>
      <c r="P88" s="76">
        <f>Fat!P56</f>
        <v>130322.58099261724</v>
      </c>
      <c r="Q88" s="78">
        <f>Fat!Q56</f>
        <v>0.36940644523598848</v>
      </c>
    </row>
    <row r="89" spans="2:17">
      <c r="B89" s="342"/>
      <c r="C89" s="222" t="s">
        <v>59</v>
      </c>
      <c r="D89" s="77">
        <f>Fat!D57</f>
        <v>6463572.307391285</v>
      </c>
      <c r="E89" s="76">
        <f>Fat!E57</f>
        <v>213329.60095975269</v>
      </c>
      <c r="F89" s="78">
        <f>Fat!F57</f>
        <v>3.4131410727496293E-2</v>
      </c>
      <c r="G89" s="95">
        <f>Fat!G57</f>
        <v>62.032065433292011</v>
      </c>
      <c r="H89" s="81">
        <f>Fat!H57</f>
        <v>3.03977472776117</v>
      </c>
      <c r="I89" s="178">
        <f>Fat!I57</f>
        <v>6.1431168279558035</v>
      </c>
      <c r="J89" s="179">
        <f>Fat!J57</f>
        <v>0.21170336514935961</v>
      </c>
      <c r="K89" s="78">
        <f>Fat!K57</f>
        <v>3.5691891397702756E-2</v>
      </c>
      <c r="L89" s="79">
        <f>Fat!L57</f>
        <v>39706479.810244523</v>
      </c>
      <c r="M89" s="80">
        <f>Fat!M57</f>
        <v>2633706.075508751</v>
      </c>
      <c r="N89" s="78">
        <f>Fat!N57</f>
        <v>7.1041516730135271E-2</v>
      </c>
      <c r="O89" s="77">
        <f>Fat!O57</f>
        <v>15033687.694999013</v>
      </c>
      <c r="P89" s="76">
        <f>Fat!P57</f>
        <v>2438.7596914749593</v>
      </c>
      <c r="Q89" s="78">
        <f>Fat!Q57</f>
        <v>1.6224597849260903E-4</v>
      </c>
    </row>
    <row r="90" spans="2:17" ht="15" thickBot="1">
      <c r="B90" s="345"/>
      <c r="C90" s="223" t="s">
        <v>15</v>
      </c>
      <c r="D90" s="109">
        <f>Fat!D58</f>
        <v>2536128.7840289325</v>
      </c>
      <c r="E90" s="103">
        <f>Fat!E58</f>
        <v>-346792.58388669882</v>
      </c>
      <c r="F90" s="105">
        <f>Fat!F58</f>
        <v>-0.12029207169720063</v>
      </c>
      <c r="G90" s="106">
        <f>Fat!G58</f>
        <v>24.33968387701589</v>
      </c>
      <c r="H90" s="107">
        <f>Fat!H58</f>
        <v>-2.8704811366183058</v>
      </c>
      <c r="I90" s="190">
        <f>Fat!I58</f>
        <v>6.5390697944249343</v>
      </c>
      <c r="J90" s="191">
        <f>Fat!J58</f>
        <v>0.15148981175513399</v>
      </c>
      <c r="K90" s="105">
        <f>Fat!K58</f>
        <v>2.3716307610416203E-2</v>
      </c>
      <c r="L90" s="108">
        <f>Fat!L58</f>
        <v>16583923.12641523</v>
      </c>
      <c r="M90" s="104">
        <f>Fat!M58</f>
        <v>-1830967.6948936954</v>
      </c>
      <c r="N90" s="105">
        <f>Fat!N58</f>
        <v>-9.9428647862249489E-2</v>
      </c>
      <c r="O90" s="109">
        <f>Fat!O58</f>
        <v>7321509.7906714482</v>
      </c>
      <c r="P90" s="103">
        <f>Fat!P58</f>
        <v>-1063309.9243614683</v>
      </c>
      <c r="Q90" s="105">
        <f>Fat!Q58</f>
        <v>-0.12681368956032396</v>
      </c>
    </row>
    <row r="91" spans="2:17" ht="15" hidden="1" thickBot="1">
      <c r="B91" s="341" t="s">
        <v>98</v>
      </c>
      <c r="C91" s="154" t="s">
        <v>99</v>
      </c>
      <c r="D91" s="125">
        <f>Organic!D16</f>
        <v>33911.353657283114</v>
      </c>
      <c r="E91" s="117">
        <f>Organic!E16</f>
        <v>12237.670585592492</v>
      </c>
      <c r="F91" s="121">
        <f>Organic!F16</f>
        <v>0.56463271817316973</v>
      </c>
      <c r="G91" s="122">
        <f>Organic!G16</f>
        <v>0.32545335751788124</v>
      </c>
      <c r="H91" s="123">
        <f>Organic!H16</f>
        <v>0.12088846740424614</v>
      </c>
      <c r="I91" s="186">
        <f>Organic!I16</f>
        <v>3.2510313901291439</v>
      </c>
      <c r="J91" s="187">
        <f>Organic!J16</f>
        <v>0.13379050418210126</v>
      </c>
      <c r="K91" s="121">
        <f>Organic!K16</f>
        <v>4.2919526939752248E-2</v>
      </c>
      <c r="L91" s="124">
        <f>Organic!L16</f>
        <v>110246.87522159815</v>
      </c>
      <c r="M91" s="118">
        <f>Organic!M16</f>
        <v>42684.784201465853</v>
      </c>
      <c r="N91" s="121">
        <f>Organic!N16</f>
        <v>0.63178601427162084</v>
      </c>
      <c r="O91" s="125">
        <f>Organic!O16</f>
        <v>24840.256794452667</v>
      </c>
      <c r="P91" s="117">
        <f>Organic!P16</f>
        <v>8976.1919547319412</v>
      </c>
      <c r="Q91" s="121">
        <f>Organic!Q16</f>
        <v>0.56581916711895885</v>
      </c>
    </row>
    <row r="92" spans="2:17" hidden="1">
      <c r="B92" s="342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63</v>
      </c>
      <c r="C94" s="150" t="s">
        <v>102</v>
      </c>
      <c r="D94" s="116">
        <f>Size!D94</f>
        <v>5084116.9528888166</v>
      </c>
      <c r="E94" s="110">
        <f>Size!E94</f>
        <v>-566858.95540726092</v>
      </c>
      <c r="F94" s="112">
        <f>Size!F94</f>
        <v>-0.10031169210526404</v>
      </c>
      <c r="G94" s="113">
        <f>Size!G94</f>
        <v>48.793184402294671</v>
      </c>
      <c r="H94" s="114">
        <f>Size!H94</f>
        <v>-4.5429865609736595</v>
      </c>
      <c r="I94" s="182">
        <f>Size!I94</f>
        <v>5.6919461884542075</v>
      </c>
      <c r="J94" s="183">
        <f>Size!J94</f>
        <v>0.10547400441688826</v>
      </c>
      <c r="K94" s="112">
        <f>Size!K94</f>
        <v>1.8880252320644806E-2</v>
      </c>
      <c r="L94" s="115">
        <f>Size!L94</f>
        <v>28938520.111650921</v>
      </c>
      <c r="M94" s="111">
        <f>Size!M94</f>
        <v>-2630499.6127101406</v>
      </c>
      <c r="N94" s="112">
        <f>Size!N94</f>
        <v>-8.332534984227738E-2</v>
      </c>
      <c r="O94" s="116">
        <f>Size!O94</f>
        <v>14546241.228274129</v>
      </c>
      <c r="P94" s="110">
        <f>Size!P94</f>
        <v>-1667842.4529162254</v>
      </c>
      <c r="Q94" s="112">
        <f>Size!Q94</f>
        <v>-0.10286381183853499</v>
      </c>
    </row>
    <row r="95" spans="2:17">
      <c r="B95" s="342"/>
      <c r="C95" s="151" t="s">
        <v>103</v>
      </c>
      <c r="D95" s="77">
        <f>Size!D95</f>
        <v>65462.659300530322</v>
      </c>
      <c r="E95" s="76">
        <f>Size!E95</f>
        <v>46626.60567396917</v>
      </c>
      <c r="F95" s="78">
        <f>Size!F95</f>
        <v>2.4753914274389159</v>
      </c>
      <c r="G95" s="95">
        <f>Size!G95</f>
        <v>0.6282569099635773</v>
      </c>
      <c r="H95" s="81">
        <f>Size!H95</f>
        <v>0.45047470157994907</v>
      </c>
      <c r="I95" s="178">
        <f>Size!I95</f>
        <v>1.4914407186589691</v>
      </c>
      <c r="J95" s="179">
        <f>Size!J95</f>
        <v>-2.2576561137071924</v>
      </c>
      <c r="K95" s="78">
        <f>Size!K95</f>
        <v>-0.60218666378972174</v>
      </c>
      <c r="L95" s="79">
        <f>Size!L95</f>
        <v>97633.675632510189</v>
      </c>
      <c r="M95" s="80">
        <f>Size!M95</f>
        <v>27015.48664689064</v>
      </c>
      <c r="N95" s="78">
        <f>Size!N95</f>
        <v>0.38255705838607645</v>
      </c>
      <c r="O95" s="77">
        <f>Size!O95</f>
        <v>20223.646991491318</v>
      </c>
      <c r="P95" s="76">
        <f>Size!P95</f>
        <v>-1888.8481897115707</v>
      </c>
      <c r="Q95" s="78">
        <f>Size!Q95</f>
        <v>-8.5419948053497785E-2</v>
      </c>
    </row>
    <row r="96" spans="2:17">
      <c r="B96" s="342"/>
      <c r="C96" s="151" t="s">
        <v>104</v>
      </c>
      <c r="D96" s="77">
        <f>Size!D96</f>
        <v>38816.978721234205</v>
      </c>
      <c r="E96" s="76">
        <f>Size!E96</f>
        <v>23250.691139549017</v>
      </c>
      <c r="F96" s="78">
        <f>Size!F96</f>
        <v>1.493656789876159</v>
      </c>
      <c r="G96" s="95">
        <f>Size!G96</f>
        <v>0.37253352317336996</v>
      </c>
      <c r="H96" s="81">
        <f>Size!H96</f>
        <v>0.22561267459900333</v>
      </c>
      <c r="I96" s="178">
        <f>Size!I96</f>
        <v>0.98012245245017615</v>
      </c>
      <c r="J96" s="179">
        <f>Size!J96</f>
        <v>0.15604956718476826</v>
      </c>
      <c r="K96" s="78">
        <f>Size!K96</f>
        <v>0.18936379290590249</v>
      </c>
      <c r="L96" s="79">
        <f>Size!L96</f>
        <v>38045.392380962374</v>
      </c>
      <c r="M96" s="80">
        <f>Size!M96</f>
        <v>25217.636860651972</v>
      </c>
      <c r="N96" s="78">
        <f>Size!N96</f>
        <v>1.9658650978126657</v>
      </c>
      <c r="O96" s="77">
        <f>Size!O96</f>
        <v>14046.943519473076</v>
      </c>
      <c r="P96" s="76">
        <f>Size!P96</f>
        <v>7488.4332576990128</v>
      </c>
      <c r="Q96" s="78">
        <f>Size!Q96</f>
        <v>1.1417887536663558</v>
      </c>
    </row>
    <row r="97" spans="2:17">
      <c r="B97" s="342"/>
      <c r="C97" s="151" t="s">
        <v>105</v>
      </c>
      <c r="D97" s="77">
        <f>Size!D97</f>
        <v>626034.66245056689</v>
      </c>
      <c r="E97" s="76">
        <f>Size!E97</f>
        <v>47962.739560857415</v>
      </c>
      <c r="F97" s="78">
        <f>Size!F97</f>
        <v>8.2970193952852198E-2</v>
      </c>
      <c r="G97" s="95">
        <f>Size!G97</f>
        <v>6.0081672019410011</v>
      </c>
      <c r="H97" s="81">
        <f>Size!H97</f>
        <v>0.55209317001196734</v>
      </c>
      <c r="I97" s="178">
        <f>Size!I97</f>
        <v>4.1865653080417173</v>
      </c>
      <c r="J97" s="179">
        <f>Size!J97</f>
        <v>-1.3850027432052769E-2</v>
      </c>
      <c r="K97" s="78">
        <f>Size!K97</f>
        <v>-3.2972995110948015E-3</v>
      </c>
      <c r="L97" s="79">
        <f>Size!L97</f>
        <v>2620934.9994471502</v>
      </c>
      <c r="M97" s="80">
        <f>Size!M97</f>
        <v>192792.82953440398</v>
      </c>
      <c r="N97" s="78">
        <f>Size!N97</f>
        <v>7.9399316861801336E-2</v>
      </c>
      <c r="O97" s="77">
        <f>Size!O97</f>
        <v>350318.3522503376</v>
      </c>
      <c r="P97" s="76">
        <f>Size!P97</f>
        <v>26841.462664246559</v>
      </c>
      <c r="Q97" s="78">
        <f>Size!Q97</f>
        <v>8.2977991715550051E-2</v>
      </c>
    </row>
    <row r="98" spans="2:17">
      <c r="B98" s="342"/>
      <c r="C98" s="151" t="s">
        <v>106</v>
      </c>
      <c r="D98" s="77">
        <f>Size!D98</f>
        <v>9528086.9011835549</v>
      </c>
      <c r="E98" s="76">
        <f>Size!E98</f>
        <v>-299098.95156805962</v>
      </c>
      <c r="F98" s="78">
        <f>Size!F98</f>
        <v>-3.0435870049645174E-2</v>
      </c>
      <c r="G98" s="95">
        <f>Size!G98</f>
        <v>91.442762918027739</v>
      </c>
      <c r="H98" s="81">
        <f>Size!H98</f>
        <v>-1.310147948339079</v>
      </c>
      <c r="I98" s="178">
        <f>Size!I98</f>
        <v>6.2601378009212247</v>
      </c>
      <c r="J98" s="179">
        <f>Size!J98</f>
        <v>0.22550184737114165</v>
      </c>
      <c r="K98" s="78">
        <f>Size!K98</f>
        <v>3.736792892013352E-2</v>
      </c>
      <c r="L98" s="79">
        <f>Size!L98</f>
        <v>59647136.980561547</v>
      </c>
      <c r="M98" s="80">
        <f>Size!M98</f>
        <v>343647.91132792085</v>
      </c>
      <c r="N98" s="78">
        <f>Size!N98</f>
        <v>5.7947334418507893E-3</v>
      </c>
      <c r="O98" s="77">
        <f>Size!O98</f>
        <v>24125329.720749382</v>
      </c>
      <c r="P98" s="76">
        <f>Size!P98</f>
        <v>-1331603.484896861</v>
      </c>
      <c r="Q98" s="78">
        <f>Size!Q98</f>
        <v>-5.2308087315149056E-2</v>
      </c>
    </row>
    <row r="99" spans="2:17" ht="15" customHeight="1">
      <c r="B99" s="342"/>
      <c r="C99" s="151" t="s">
        <v>107</v>
      </c>
      <c r="D99" s="77">
        <f>Size!D99</f>
        <v>786274.10775432014</v>
      </c>
      <c r="E99" s="76">
        <f>Size!E99</f>
        <v>54124.347406945657</v>
      </c>
      <c r="F99" s="78">
        <f>Size!F99</f>
        <v>7.3925240897799269E-2</v>
      </c>
      <c r="G99" s="95">
        <f>Size!G99</f>
        <v>7.5460139658288572</v>
      </c>
      <c r="H99" s="81">
        <f>Size!H99</f>
        <v>0.63569167419159189</v>
      </c>
      <c r="I99" s="178">
        <f>Size!I99</f>
        <v>4.190269529124536</v>
      </c>
      <c r="J99" s="179">
        <f>Size!J99</f>
        <v>2.3056499552402521E-2</v>
      </c>
      <c r="K99" s="78">
        <f>Size!K99</f>
        <v>5.5328343880633899E-3</v>
      </c>
      <c r="L99" s="79">
        <f>Size!L99</f>
        <v>3294700.4352625096</v>
      </c>
      <c r="M99" s="80">
        <f>Size!M99</f>
        <v>243676.414344816</v>
      </c>
      <c r="N99" s="78">
        <f>Size!N99</f>
        <v>7.9867091400847925E-2</v>
      </c>
      <c r="O99" s="77">
        <f>Size!O99</f>
        <v>461932.636911273</v>
      </c>
      <c r="P99" s="76">
        <f>Size!P99</f>
        <v>32097.614654421806</v>
      </c>
      <c r="Q99" s="78">
        <f>Size!Q99</f>
        <v>7.4674265688945266E-2</v>
      </c>
    </row>
    <row r="100" spans="2:17" ht="15" thickBot="1">
      <c r="B100" s="345"/>
      <c r="C100" s="152" t="s">
        <v>108</v>
      </c>
      <c r="D100" s="144">
        <f>Size!D100</f>
        <v>105366.69518327451</v>
      </c>
      <c r="E100" s="138">
        <f>Size!E100</f>
        <v>69686.194006264588</v>
      </c>
      <c r="F100" s="140">
        <f>Size!F100</f>
        <v>1.9530609634812419</v>
      </c>
      <c r="G100" s="141">
        <f>Size!G100</f>
        <v>1.0112231161434335</v>
      </c>
      <c r="H100" s="142">
        <f>Size!H100</f>
        <v>0.67445627414747755</v>
      </c>
      <c r="I100" s="180">
        <f>Size!I100</f>
        <v>1.3083541319546061</v>
      </c>
      <c r="J100" s="181">
        <f>Size!J100</f>
        <v>-1.1084116573571123</v>
      </c>
      <c r="K100" s="140">
        <f>Size!K100</f>
        <v>-0.45863428812966683</v>
      </c>
      <c r="L100" s="143">
        <f>Size!L100</f>
        <v>137856.95101343869</v>
      </c>
      <c r="M100" s="139">
        <f>Size!M100</f>
        <v>51625.536423344602</v>
      </c>
      <c r="N100" s="140">
        <f>Size!N100</f>
        <v>0.59868595069151431</v>
      </c>
      <c r="O100" s="144">
        <f>Size!O100</f>
        <v>34896.081945419312</v>
      </c>
      <c r="P100" s="138">
        <f>Size!P100</f>
        <v>5494.4339339733124</v>
      </c>
      <c r="Q100" s="140">
        <f>Size!Q100</f>
        <v>0.18687503271362002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136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18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12-29-2024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64</v>
      </c>
      <c r="E105" s="349"/>
      <c r="F105" s="350"/>
      <c r="G105" s="351" t="s">
        <v>21</v>
      </c>
      <c r="H105" s="352"/>
      <c r="I105" s="348" t="s">
        <v>22</v>
      </c>
      <c r="J105" s="349"/>
      <c r="K105" s="350"/>
      <c r="L105" s="351" t="s">
        <v>23</v>
      </c>
      <c r="M105" s="349"/>
      <c r="N105" s="352"/>
      <c r="O105" s="348" t="s">
        <v>24</v>
      </c>
      <c r="P105" s="349"/>
      <c r="Q105" s="350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Data'!D87</f>
        <v>10419727.704121144</v>
      </c>
      <c r="E107" s="284">
        <f>'Segment Data'!E87</f>
        <v>-175288.41015485674</v>
      </c>
      <c r="F107" s="285">
        <f>'Segment Data'!F87</f>
        <v>-1.6544421288672565E-2</v>
      </c>
      <c r="G107" s="286">
        <f>'Segment Data'!G87</f>
        <v>99.999999999999986</v>
      </c>
      <c r="H107" s="287">
        <f>'Segment Data'!H87</f>
        <v>-9.9475983006414026E-14</v>
      </c>
      <c r="I107" s="288">
        <f>'Segment Data'!I87</f>
        <v>6.053871670935183</v>
      </c>
      <c r="J107" s="289">
        <f>'Segment Data'!J87</f>
        <v>0.16046444707951135</v>
      </c>
      <c r="K107" s="285">
        <f>'Segment Data'!K87</f>
        <v>2.7227788778955264E-2</v>
      </c>
      <c r="L107" s="290">
        <f>'Segment Data'!L87</f>
        <v>63079694.366837494</v>
      </c>
      <c r="M107" s="291">
        <f>'Segment Data'!M87</f>
        <v>638949.86209606379</v>
      </c>
      <c r="N107" s="285">
        <f>'Segment Data'!N87</f>
        <v>1.0232899481964781E-2</v>
      </c>
      <c r="O107" s="283">
        <f>'Segment Data'!O87</f>
        <v>24622158.439606071</v>
      </c>
      <c r="P107" s="284">
        <f>'Segment Data'!P87</f>
        <v>-1294011.4363084659</v>
      </c>
      <c r="Q107" s="285">
        <f>'Segment Data'!Q87</f>
        <v>-4.9930658832078E-2</v>
      </c>
    </row>
    <row r="108" spans="2:17">
      <c r="B108" s="338" t="s">
        <v>60</v>
      </c>
      <c r="C108" s="151" t="s">
        <v>145</v>
      </c>
      <c r="D108" s="77">
        <f>'Segment Data'!D88</f>
        <v>18098.583928220232</v>
      </c>
      <c r="E108" s="76">
        <f>'Segment Data'!E88</f>
        <v>-6380.7539758707317</v>
      </c>
      <c r="F108" s="78">
        <f>'Segment Data'!F88</f>
        <v>-0.26065876458220655</v>
      </c>
      <c r="G108" s="95">
        <f>'Segment Data'!G88</f>
        <v>0.17369536366158583</v>
      </c>
      <c r="H108" s="81">
        <f>'Segment Data'!H88</f>
        <v>-5.7350418997554137E-2</v>
      </c>
      <c r="I108" s="178">
        <f>'Segment Data'!I88</f>
        <v>7.2261320594564094</v>
      </c>
      <c r="J108" s="179">
        <f>'Segment Data'!J88</f>
        <v>-0.50715226247692691</v>
      </c>
      <c r="K108" s="78">
        <f>'Segment Data'!K88</f>
        <v>-6.558044956895337E-2</v>
      </c>
      <c r="L108" s="79">
        <f>'Segment Data'!L88</f>
        <v>130782.75755447474</v>
      </c>
      <c r="M108" s="80">
        <f>'Segment Data'!M88</f>
        <v>-58522.922470540376</v>
      </c>
      <c r="N108" s="78">
        <f>'Segment Data'!N88</f>
        <v>-0.30914509518577082</v>
      </c>
      <c r="O108" s="77">
        <f>'Segment Data'!O88</f>
        <v>43511.68672063548</v>
      </c>
      <c r="P108" s="76">
        <f>'Segment Data'!P88</f>
        <v>-19712.824334289005</v>
      </c>
      <c r="Q108" s="78">
        <f>'Segment Data'!Q88</f>
        <v>-0.31179085461276329</v>
      </c>
    </row>
    <row r="109" spans="2:17">
      <c r="B109" s="339"/>
      <c r="C109" s="151" t="s">
        <v>149</v>
      </c>
      <c r="D109" s="77">
        <f>'Segment Data'!D89</f>
        <v>4110.0748055808544</v>
      </c>
      <c r="E109" s="76">
        <f>'Segment Data'!E89</f>
        <v>-12689.198182046344</v>
      </c>
      <c r="F109" s="78">
        <f>'Segment Data'!F89</f>
        <v>-0.75534210268456514</v>
      </c>
      <c r="G109" s="95">
        <f>'Segment Data'!G89</f>
        <v>3.9445126804563836E-2</v>
      </c>
      <c r="H109" s="81">
        <f>'Segment Data'!H89</f>
        <v>-0.11911313121442527</v>
      </c>
      <c r="I109" s="178">
        <f>'Segment Data'!I89</f>
        <v>6.3476813205604863</v>
      </c>
      <c r="J109" s="179">
        <f>'Segment Data'!J89</f>
        <v>-0.21131367501103959</v>
      </c>
      <c r="K109" s="78">
        <f>'Segment Data'!K89</f>
        <v>-3.2217386223607952E-2</v>
      </c>
      <c r="L109" s="79">
        <f>'Segment Data'!L89</f>
        <v>26089.445069491863</v>
      </c>
      <c r="M109" s="80">
        <f>'Segment Data'!M89</f>
        <v>-84096.902385594847</v>
      </c>
      <c r="N109" s="78">
        <f>'Segment Data'!N89</f>
        <v>-0.76322434065503231</v>
      </c>
      <c r="O109" s="77">
        <f>'Segment Data'!O89</f>
        <v>8692.3862528800964</v>
      </c>
      <c r="P109" s="76">
        <f>'Segment Data'!P89</f>
        <v>-36645.523804187775</v>
      </c>
      <c r="Q109" s="78">
        <f>'Segment Data'!Q89</f>
        <v>-0.80827554155145687</v>
      </c>
    </row>
    <row r="110" spans="2:17">
      <c r="B110" s="339"/>
      <c r="C110" s="151" t="s">
        <v>146</v>
      </c>
      <c r="D110" s="77">
        <f>'Segment Data'!D90</f>
        <v>3244645.3015209157</v>
      </c>
      <c r="E110" s="76">
        <f>'Segment Data'!E90</f>
        <v>-13082.881590462755</v>
      </c>
      <c r="F110" s="78">
        <f>'Segment Data'!F90</f>
        <v>-4.015952484398992E-3</v>
      </c>
      <c r="G110" s="95">
        <f>'Segment Data'!G90</f>
        <v>31.139444270099435</v>
      </c>
      <c r="H110" s="81">
        <f>'Segment Data'!H90</f>
        <v>0.39170261521102745</v>
      </c>
      <c r="I110" s="178">
        <f>'Segment Data'!I90</f>
        <v>6.670821374896418</v>
      </c>
      <c r="J110" s="179">
        <f>'Segment Data'!J90</f>
        <v>5.8886834151031131E-2</v>
      </c>
      <c r="K110" s="78">
        <f>'Segment Data'!K90</f>
        <v>8.9061429432107792E-3</v>
      </c>
      <c r="L110" s="79">
        <f>'Segment Data'!L90</f>
        <v>21644449.231342956</v>
      </c>
      <c r="M110" s="80">
        <f>'Segment Data'!M90</f>
        <v>104563.73306912184</v>
      </c>
      <c r="N110" s="78">
        <f>'Segment Data'!N90</f>
        <v>4.8544238119325829E-3</v>
      </c>
      <c r="O110" s="77">
        <f>'Segment Data'!O90</f>
        <v>8654921.2310713902</v>
      </c>
      <c r="P110" s="76">
        <f>'Segment Data'!P90</f>
        <v>-620521.2219450064</v>
      </c>
      <c r="Q110" s="78">
        <f>'Segment Data'!Q90</f>
        <v>-6.6899366266157084E-2</v>
      </c>
    </row>
    <row r="111" spans="2:17">
      <c r="B111" s="339"/>
      <c r="C111" s="151" t="s">
        <v>148</v>
      </c>
      <c r="D111" s="77">
        <f>'Segment Data'!D91</f>
        <v>157359.40565176602</v>
      </c>
      <c r="E111" s="76">
        <f>'Segment Data'!E91</f>
        <v>41304.834600998714</v>
      </c>
      <c r="F111" s="78">
        <f>'Segment Data'!F91</f>
        <v>0.35590872661905049</v>
      </c>
      <c r="G111" s="95">
        <f>'Segment Data'!G91</f>
        <v>1.5102065055839051</v>
      </c>
      <c r="H111" s="81">
        <f>'Segment Data'!H91</f>
        <v>0.41483704319684511</v>
      </c>
      <c r="I111" s="178">
        <f>'Segment Data'!I91</f>
        <v>7.839644327753331</v>
      </c>
      <c r="J111" s="179">
        <f>'Segment Data'!J91</f>
        <v>0.22816355525000631</v>
      </c>
      <c r="K111" s="78">
        <f>'Segment Data'!K91</f>
        <v>2.9976237485122893E-2</v>
      </c>
      <c r="L111" s="79">
        <f>'Segment Data'!L91</f>
        <v>1233641.771936503</v>
      </c>
      <c r="M111" s="80">
        <f>'Segment Data'!M91</f>
        <v>350294.63582246669</v>
      </c>
      <c r="N111" s="78">
        <f>'Segment Data'!N91</f>
        <v>0.39655376861633379</v>
      </c>
      <c r="O111" s="77">
        <f>'Segment Data'!O91</f>
        <v>474180.05502581166</v>
      </c>
      <c r="P111" s="76">
        <f>'Segment Data'!P91</f>
        <v>119482.92009238212</v>
      </c>
      <c r="Q111" s="78">
        <f>'Segment Data'!Q91</f>
        <v>0.3368589941241194</v>
      </c>
    </row>
    <row r="112" spans="2:17" ht="15" thickBot="1">
      <c r="B112" s="340"/>
      <c r="C112" s="151" t="s">
        <v>147</v>
      </c>
      <c r="D112" s="144">
        <f>'Segment Data'!D92</f>
        <v>6995514.3382146778</v>
      </c>
      <c r="E112" s="138">
        <f>'Segment Data'!E92</f>
        <v>-184440.41100742389</v>
      </c>
      <c r="F112" s="140">
        <f>'Segment Data'!F92</f>
        <v>-2.5688241423444447E-2</v>
      </c>
      <c r="G112" s="141">
        <f>'Segment Data'!G92</f>
        <v>67.137208733850642</v>
      </c>
      <c r="H112" s="142">
        <f>'Segment Data'!H92</f>
        <v>-0.63007610819551019</v>
      </c>
      <c r="I112" s="180">
        <f>'Segment Data'!I92</f>
        <v>5.7243440903523135</v>
      </c>
      <c r="J112" s="181">
        <f>'Segment Data'!J92</f>
        <v>0.19255158884990031</v>
      </c>
      <c r="K112" s="140">
        <f>'Segment Data'!K92</f>
        <v>3.4808172721157576E-2</v>
      </c>
      <c r="L112" s="143">
        <f>'Segment Data'!L92</f>
        <v>40044731.160934068</v>
      </c>
      <c r="M112" s="139">
        <f>'Segment Data'!M92</f>
        <v>326711.31806060672</v>
      </c>
      <c r="N112" s="140">
        <f>'Segment Data'!N92</f>
        <v>8.225770553343132E-3</v>
      </c>
      <c r="O112" s="144">
        <f>'Segment Data'!O92</f>
        <v>15440853.080535354</v>
      </c>
      <c r="P112" s="138">
        <f>'Segment Data'!P92</f>
        <v>-736614.78631736711</v>
      </c>
      <c r="Q112" s="140">
        <f>'Segment Data'!Q92</f>
        <v>-4.5533379659908009E-2</v>
      </c>
    </row>
    <row r="113" spans="2:17">
      <c r="B113" s="344" t="s">
        <v>61</v>
      </c>
      <c r="C113" s="150" t="s">
        <v>74</v>
      </c>
      <c r="D113" s="116">
        <f>'Type Data'!D59</f>
        <v>3244735.6651173509</v>
      </c>
      <c r="E113" s="110">
        <f>'Type Data'!E59</f>
        <v>-230491.34934275458</v>
      </c>
      <c r="F113" s="112">
        <f>'Type Data'!F59</f>
        <v>-6.6324113038860738E-2</v>
      </c>
      <c r="G113" s="113">
        <f>'Type Data'!G59</f>
        <v>31.140311505779682</v>
      </c>
      <c r="H113" s="114">
        <f>'Type Data'!H59</f>
        <v>-1.6602711170017592</v>
      </c>
      <c r="I113" s="182">
        <f>'Type Data'!I59</f>
        <v>4.6982849957238848</v>
      </c>
      <c r="J113" s="183">
        <f>'Type Data'!J59</f>
        <v>9.8183320132390506E-2</v>
      </c>
      <c r="K113" s="112">
        <f>'Type Data'!K59</f>
        <v>2.1343728260042386E-2</v>
      </c>
      <c r="L113" s="115">
        <f>'Type Data'!L59</f>
        <v>15244692.89051101</v>
      </c>
      <c r="M113" s="111">
        <f>'Type Data'!M59</f>
        <v>-741704.72176774777</v>
      </c>
      <c r="N113" s="112">
        <f>'Type Data'!N59</f>
        <v>-4.6395988624608128E-2</v>
      </c>
      <c r="O113" s="116">
        <f>'Type Data'!O59</f>
        <v>8144614.7211189307</v>
      </c>
      <c r="P113" s="110">
        <f>'Type Data'!P59</f>
        <v>-721927.64334157854</v>
      </c>
      <c r="Q113" s="112">
        <f>'Type Data'!Q59</f>
        <v>-8.142155235565772E-2</v>
      </c>
    </row>
    <row r="114" spans="2:17">
      <c r="B114" s="342"/>
      <c r="C114" s="151" t="s">
        <v>75</v>
      </c>
      <c r="D114" s="77">
        <f>'Type Data'!D60</f>
        <v>4618803.0221613813</v>
      </c>
      <c r="E114" s="76">
        <f>'Type Data'!E60</f>
        <v>440146.72324988805</v>
      </c>
      <c r="F114" s="78">
        <f>'Type Data'!F60</f>
        <v>0.10533211917059146</v>
      </c>
      <c r="G114" s="95">
        <f>'Type Data'!G60</f>
        <v>44.32748295653235</v>
      </c>
      <c r="H114" s="81">
        <f>'Type Data'!H60</f>
        <v>4.8876533815582661</v>
      </c>
      <c r="I114" s="178">
        <f>'Type Data'!I60</f>
        <v>6.4982156368498147</v>
      </c>
      <c r="J114" s="179">
        <f>'Type Data'!J60</f>
        <v>0.19272542747848043</v>
      </c>
      <c r="K114" s="78">
        <f>'Type Data'!K60</f>
        <v>3.0564701724863259E-2</v>
      </c>
      <c r="L114" s="79">
        <f>'Type Data'!L60</f>
        <v>30013978.022138271</v>
      </c>
      <c r="M114" s="80">
        <f>'Type Data'!M60</f>
        <v>3665501.6410239935</v>
      </c>
      <c r="N114" s="78">
        <f>'Type Data'!N60</f>
        <v>0.13911626569995161</v>
      </c>
      <c r="O114" s="77">
        <f>'Type Data'!O60</f>
        <v>8936725.3298971709</v>
      </c>
      <c r="P114" s="76">
        <f>'Type Data'!P60</f>
        <v>563391.25291748531</v>
      </c>
      <c r="Q114" s="78">
        <f>'Type Data'!Q60</f>
        <v>6.7283981235907411E-2</v>
      </c>
    </row>
    <row r="115" spans="2:17">
      <c r="B115" s="342"/>
      <c r="C115" s="151" t="s">
        <v>76</v>
      </c>
      <c r="D115" s="77">
        <f>'Type Data'!D61</f>
        <v>2552431.6715989206</v>
      </c>
      <c r="E115" s="76">
        <f>'Type Data'!E61</f>
        <v>-384618.02889072755</v>
      </c>
      <c r="F115" s="78">
        <f>'Type Data'!F61</f>
        <v>-0.13095387143997128</v>
      </c>
      <c r="G115" s="95">
        <f>'Type Data'!G61</f>
        <v>24.496145619903274</v>
      </c>
      <c r="H115" s="81">
        <f>'Type Data'!H61</f>
        <v>-3.2249042474224829</v>
      </c>
      <c r="I115" s="178">
        <f>'Type Data'!I61</f>
        <v>6.9727504098908426</v>
      </c>
      <c r="J115" s="179">
        <f>'Type Data'!J61</f>
        <v>0.13592026517668909</v>
      </c>
      <c r="K115" s="78">
        <f>'Type Data'!K61</f>
        <v>1.9880597045660829E-2</v>
      </c>
      <c r="L115" s="79">
        <f>'Type Data'!L61</f>
        <v>17797468.984359741</v>
      </c>
      <c r="M115" s="80">
        <f>'Type Data'!M61</f>
        <v>-2282640.9444715604</v>
      </c>
      <c r="N115" s="78">
        <f>'Type Data'!N61</f>
        <v>-0.11367671554397782</v>
      </c>
      <c r="O115" s="77">
        <f>'Type Data'!O61</f>
        <v>7525789.0076159202</v>
      </c>
      <c r="P115" s="76">
        <f>'Type Data'!P61</f>
        <v>-1134172.0251995623</v>
      </c>
      <c r="Q115" s="78">
        <f>'Type Data'!Q61</f>
        <v>-0.13096733586927309</v>
      </c>
    </row>
    <row r="116" spans="2:17" ht="15" thickBot="1">
      <c r="B116" s="345"/>
      <c r="C116" s="152" t="s">
        <v>77</v>
      </c>
      <c r="D116" s="144">
        <f>'Type Data'!D62</f>
        <v>3757.3452435135841</v>
      </c>
      <c r="E116" s="138">
        <f>'Type Data'!E62</f>
        <v>-325.75517120354652</v>
      </c>
      <c r="F116" s="140">
        <f>'Type Data'!F62</f>
        <v>-7.9781327451412726E-2</v>
      </c>
      <c r="G116" s="141">
        <f>'Type Data'!G62</f>
        <v>3.6059917784871685E-2</v>
      </c>
      <c r="H116" s="142">
        <f>'Type Data'!H62</f>
        <v>-2.4780171335609252E-3</v>
      </c>
      <c r="I116" s="180">
        <f>'Type Data'!I62</f>
        <v>6.2689128365646312</v>
      </c>
      <c r="J116" s="181">
        <f>'Type Data'!J62</f>
        <v>-4.0161126992514617E-2</v>
      </c>
      <c r="K116" s="140">
        <f>'Type Data'!K62</f>
        <v>-6.3656135947201993E-3</v>
      </c>
      <c r="L116" s="143">
        <f>'Type Data'!L62</f>
        <v>23554.469828467369</v>
      </c>
      <c r="M116" s="139">
        <f>'Type Data'!M62</f>
        <v>-2206.1126886138663</v>
      </c>
      <c r="N116" s="140">
        <f>'Type Data'!N62</f>
        <v>-8.5639083943503419E-2</v>
      </c>
      <c r="O116" s="144">
        <f>'Type Data'!O62</f>
        <v>15029.380974054337</v>
      </c>
      <c r="P116" s="138">
        <f>'Type Data'!P62</f>
        <v>-1303.0206848141861</v>
      </c>
      <c r="Q116" s="140">
        <f>'Type Data'!Q62</f>
        <v>-7.9781327451412726E-2</v>
      </c>
    </row>
    <row r="117" spans="2:17" ht="15" thickBot="1">
      <c r="B117" s="94" t="s">
        <v>78</v>
      </c>
      <c r="C117" s="153" t="s">
        <v>79</v>
      </c>
      <c r="D117" s="137">
        <f>Granola!D17</f>
        <v>191734.92986884387</v>
      </c>
      <c r="E117" s="131">
        <f>Granola!E17</f>
        <v>-14015.68707729259</v>
      </c>
      <c r="F117" s="133">
        <f>Granola!F17</f>
        <v>-6.8119781536119348E-2</v>
      </c>
      <c r="G117" s="134">
        <f>Granola!G17</f>
        <v>1.8401145914111559</v>
      </c>
      <c r="H117" s="135">
        <f>Granola!H17</f>
        <v>-0.10184202976757772</v>
      </c>
      <c r="I117" s="184">
        <f>Granola!I17</f>
        <v>5.9160825753132418</v>
      </c>
      <c r="J117" s="185">
        <f>Granola!J17</f>
        <v>-0.20675380332583071</v>
      </c>
      <c r="K117" s="133">
        <f>Granola!K17</f>
        <v>-3.3767651222420224E-2</v>
      </c>
      <c r="L117" s="136">
        <f>Granola!L17</f>
        <v>1134319.6776759736</v>
      </c>
      <c r="M117" s="132">
        <f>Granola!M17</f>
        <v>-125457.68468926358</v>
      </c>
      <c r="N117" s="133">
        <f>Granola!N17</f>
        <v>-9.9587187734280491E-2</v>
      </c>
      <c r="O117" s="137">
        <f>Granola!O17</f>
        <v>454041.84651734919</v>
      </c>
      <c r="P117" s="131">
        <f>Granola!P17</f>
        <v>-35291.052683575195</v>
      </c>
      <c r="Q117" s="133">
        <f>Granola!Q17</f>
        <v>-7.212074385598255E-2</v>
      </c>
    </row>
    <row r="118" spans="2:17">
      <c r="B118" s="341" t="s">
        <v>80</v>
      </c>
      <c r="C118" s="154" t="s">
        <v>14</v>
      </c>
      <c r="D118" s="125">
        <f>'NB vs PL'!D31</f>
        <v>9946376.5991629176</v>
      </c>
      <c r="E118" s="117">
        <f>'NB vs PL'!E31</f>
        <v>-124735.80743367597</v>
      </c>
      <c r="F118" s="121">
        <f>'NB vs PL'!F31</f>
        <v>-1.2385504440599217E-2</v>
      </c>
      <c r="G118" s="122">
        <f>'NB vs PL'!G31</f>
        <v>95.457164348248639</v>
      </c>
      <c r="H118" s="123">
        <f>'NB vs PL'!H31</f>
        <v>0.40197709821208605</v>
      </c>
      <c r="I118" s="186">
        <f>'NB vs PL'!I31</f>
        <v>6.005939194703604</v>
      </c>
      <c r="J118" s="187">
        <f>'NB vs PL'!J31</f>
        <v>0.16607126426264696</v>
      </c>
      <c r="K118" s="121">
        <f>'NB vs PL'!K31</f>
        <v>2.8437503423148002E-2</v>
      </c>
      <c r="L118" s="124">
        <f>'NB vs PL'!L31</f>
        <v>59737333.062195309</v>
      </c>
      <c r="M118" s="118">
        <f>'NB vs PL'!M31</f>
        <v>923366.69504581392</v>
      </c>
      <c r="N118" s="121">
        <f>'NB vs PL'!N31</f>
        <v>1.5699786157621905E-2</v>
      </c>
      <c r="O118" s="125">
        <f>'NB vs PL'!O31</f>
        <v>23456711.039083637</v>
      </c>
      <c r="P118" s="117">
        <f>'NB vs PL'!P31</f>
        <v>-1155135.5729342438</v>
      </c>
      <c r="Q118" s="121">
        <f>'NB vs PL'!Q31</f>
        <v>-4.6934128557838281E-2</v>
      </c>
    </row>
    <row r="119" spans="2:17" ht="15" thickBot="1">
      <c r="B119" s="343"/>
      <c r="C119" s="155" t="s">
        <v>13</v>
      </c>
      <c r="D119" s="130">
        <f>'NB vs PL'!D32</f>
        <v>473351.10495822743</v>
      </c>
      <c r="E119" s="119">
        <f>'NB vs PL'!E32</f>
        <v>-50552.602721162722</v>
      </c>
      <c r="F119" s="126">
        <f>'NB vs PL'!F32</f>
        <v>-9.6492164457249965E-2</v>
      </c>
      <c r="G119" s="127">
        <f>'NB vs PL'!G32</f>
        <v>4.5428356517513455</v>
      </c>
      <c r="H119" s="128">
        <f>'NB vs PL'!H32</f>
        <v>-0.40197709821199723</v>
      </c>
      <c r="I119" s="188">
        <f>'NB vs PL'!I32</f>
        <v>7.0610615875442821</v>
      </c>
      <c r="J119" s="189">
        <f>'NB vs PL'!J32</f>
        <v>0.13845713861499664</v>
      </c>
      <c r="K119" s="126">
        <f>'NB vs PL'!K32</f>
        <v>2.0000729441707697E-2</v>
      </c>
      <c r="L119" s="129">
        <f>'NB vs PL'!L32</f>
        <v>3342361.3046421814</v>
      </c>
      <c r="M119" s="120">
        <f>'NB vs PL'!M32</f>
        <v>-284416.83294971287</v>
      </c>
      <c r="N119" s="126">
        <f>'NB vs PL'!N32</f>
        <v>-7.8421348690096537E-2</v>
      </c>
      <c r="O119" s="130">
        <f>'NB vs PL'!O32</f>
        <v>1165447.400522422</v>
      </c>
      <c r="P119" s="119">
        <f>'NB vs PL'!P32</f>
        <v>-138875.86337423883</v>
      </c>
      <c r="Q119" s="126">
        <f>'NB vs PL'!Q32</f>
        <v>-0.10647350025740376</v>
      </c>
    </row>
    <row r="120" spans="2:17">
      <c r="B120" s="344" t="s">
        <v>62</v>
      </c>
      <c r="C120" s="150" t="s">
        <v>70</v>
      </c>
      <c r="D120" s="116">
        <f>Package!D59</f>
        <v>5530077.8398557426</v>
      </c>
      <c r="E120" s="110">
        <f>Package!E59</f>
        <v>-618107.99656176008</v>
      </c>
      <c r="F120" s="112">
        <f>Package!F59</f>
        <v>-0.10053502171331999</v>
      </c>
      <c r="G120" s="113">
        <f>Package!G59</f>
        <v>53.073151207862374</v>
      </c>
      <c r="H120" s="114">
        <f>Package!H59</f>
        <v>-4.9558859366236874</v>
      </c>
      <c r="I120" s="182">
        <f>Package!I59</f>
        <v>5.7706524896112192</v>
      </c>
      <c r="J120" s="183">
        <f>Package!J59</f>
        <v>8.3060519206989092E-2</v>
      </c>
      <c r="K120" s="112">
        <f>Package!K59</f>
        <v>1.4603811180408181E-2</v>
      </c>
      <c r="L120" s="115">
        <f>Package!L59</f>
        <v>31912157.454307374</v>
      </c>
      <c r="M120" s="111">
        <f>Package!M59</f>
        <v>-3056214.9414538331</v>
      </c>
      <c r="N120" s="112">
        <f>Package!N59</f>
        <v>-8.7399405007031472E-2</v>
      </c>
      <c r="O120" s="116">
        <f>Package!O59</f>
        <v>15440753.830774901</v>
      </c>
      <c r="P120" s="110">
        <f>Package!P59</f>
        <v>-1864994.5193989705</v>
      </c>
      <c r="Q120" s="112">
        <f>Package!Q59</f>
        <v>-0.10776734306206601</v>
      </c>
    </row>
    <row r="121" spans="2:17">
      <c r="B121" s="342"/>
      <c r="C121" s="151" t="s">
        <v>71</v>
      </c>
      <c r="D121" s="77">
        <f>Package!D60</f>
        <v>242164.17258659302</v>
      </c>
      <c r="E121" s="76">
        <f>Package!E60</f>
        <v>-2409.8602680385229</v>
      </c>
      <c r="F121" s="78">
        <f>Package!F60</f>
        <v>-9.8532957072792818E-3</v>
      </c>
      <c r="G121" s="95">
        <f>Package!G60</f>
        <v>2.3240930997727873</v>
      </c>
      <c r="H121" s="81">
        <f>Package!H60</f>
        <v>1.5705550224031306E-2</v>
      </c>
      <c r="I121" s="178">
        <f>Package!I60</f>
        <v>4.2209870981126141</v>
      </c>
      <c r="J121" s="179">
        <f>Package!J60</f>
        <v>6.2713531456914495E-2</v>
      </c>
      <c r="K121" s="78">
        <f>Package!K60</f>
        <v>1.5081627134828454E-2</v>
      </c>
      <c r="L121" s="79">
        <f>Package!L60</f>
        <v>1022171.8481131255</v>
      </c>
      <c r="M121" s="80">
        <f>Package!M60</f>
        <v>5166.1122033286374</v>
      </c>
      <c r="N121" s="78">
        <f>Package!N60</f>
        <v>5.0797276956428541E-3</v>
      </c>
      <c r="O121" s="77">
        <f>Package!O60</f>
        <v>168821.42150294781</v>
      </c>
      <c r="P121" s="76">
        <f>Package!P60</f>
        <v>-6349.0957239866257</v>
      </c>
      <c r="Q121" s="78">
        <f>Package!Q60</f>
        <v>-3.6245230216231737E-2</v>
      </c>
    </row>
    <row r="122" spans="2:17" ht="15" customHeight="1">
      <c r="B122" s="342"/>
      <c r="C122" s="151" t="s">
        <v>72</v>
      </c>
      <c r="D122" s="77">
        <f>Package!D61</f>
        <v>6488.9332712464811</v>
      </c>
      <c r="E122" s="76">
        <f>Package!E61</f>
        <v>591.64478001740008</v>
      </c>
      <c r="F122" s="78">
        <f>Package!F61</f>
        <v>0.1003248833590796</v>
      </c>
      <c r="G122" s="95">
        <f>Package!G61</f>
        <v>6.2275459162718989E-2</v>
      </c>
      <c r="H122" s="81">
        <f>Package!H61</f>
        <v>6.6144915188574363E-3</v>
      </c>
      <c r="I122" s="178">
        <f>Package!I61</f>
        <v>7.3385704285348439</v>
      </c>
      <c r="J122" s="179">
        <f>Package!J61</f>
        <v>5.1352899747666214E-2</v>
      </c>
      <c r="K122" s="78">
        <f>Package!K61</f>
        <v>7.0469832339714652E-3</v>
      </c>
      <c r="L122" s="79">
        <f>Package!L61</f>
        <v>47619.493817105293</v>
      </c>
      <c r="M122" s="80">
        <f>Package!M61</f>
        <v>4644.6697515058477</v>
      </c>
      <c r="N122" s="78">
        <f>Package!N61</f>
        <v>0.10807885436403264</v>
      </c>
      <c r="O122" s="77">
        <f>Package!O61</f>
        <v>47477.938419938087</v>
      </c>
      <c r="P122" s="76">
        <f>Package!P61</f>
        <v>5646.1364991664886</v>
      </c>
      <c r="Q122" s="78">
        <f>Package!Q61</f>
        <v>0.13497234735094921</v>
      </c>
    </row>
    <row r="123" spans="2:17" ht="15" thickBot="1">
      <c r="B123" s="345"/>
      <c r="C123" s="152" t="s">
        <v>73</v>
      </c>
      <c r="D123" s="144">
        <f>Package!D62</f>
        <v>4639172.6297089215</v>
      </c>
      <c r="E123" s="138">
        <f>Package!E62</f>
        <v>443244.87968401425</v>
      </c>
      <c r="F123" s="140">
        <f>Package!F62</f>
        <v>0.10563691895824066</v>
      </c>
      <c r="G123" s="141">
        <f>Package!G62</f>
        <v>44.522973742145531</v>
      </c>
      <c r="H123" s="142">
        <f>Package!H62</f>
        <v>4.9201293031341891</v>
      </c>
      <c r="I123" s="180">
        <f>Package!I62</f>
        <v>6.4850751202602073</v>
      </c>
      <c r="J123" s="181">
        <f>Package!J62</f>
        <v>0.19109647851847011</v>
      </c>
      <c r="K123" s="140">
        <f>Package!K62</f>
        <v>3.0361793294167876E-2</v>
      </c>
      <c r="L123" s="143">
        <f>Package!L62</f>
        <v>30085382.999517445</v>
      </c>
      <c r="M123" s="139">
        <f>Package!M62</f>
        <v>3676303.358569216</v>
      </c>
      <c r="N123" s="140">
        <f>Package!N62</f>
        <v>0.13920603855005137</v>
      </c>
      <c r="O123" s="144">
        <f>Package!O62</f>
        <v>8958234.6598850526</v>
      </c>
      <c r="P123" s="138">
        <f>Package!P62</f>
        <v>566220.69095344841</v>
      </c>
      <c r="Q123" s="140">
        <f>Package!Q62</f>
        <v>6.747137135968502E-2</v>
      </c>
    </row>
    <row r="124" spans="2:17">
      <c r="B124" s="341" t="s">
        <v>81</v>
      </c>
      <c r="C124" s="156" t="s">
        <v>82</v>
      </c>
      <c r="D124" s="116">
        <f>Flavor!D185</f>
        <v>2551511.2809029934</v>
      </c>
      <c r="E124" s="110">
        <f>Flavor!E185</f>
        <v>-176874.12962090271</v>
      </c>
      <c r="F124" s="112">
        <f>Flavor!F185</f>
        <v>-6.4827398995268737E-2</v>
      </c>
      <c r="G124" s="113">
        <f>Flavor!G185</f>
        <v>24.487312464929726</v>
      </c>
      <c r="H124" s="114">
        <f>Flavor!H185</f>
        <v>-1.2642803698145357</v>
      </c>
      <c r="I124" s="182">
        <f>Flavor!I185</f>
        <v>5.4611173947914953</v>
      </c>
      <c r="J124" s="183">
        <f>Flavor!J185</f>
        <v>0.1031737520999414</v>
      </c>
      <c r="K124" s="112">
        <f>Flavor!K185</f>
        <v>1.9256221972523815E-2</v>
      </c>
      <c r="L124" s="115">
        <f>Flavor!L185</f>
        <v>13934102.639146067</v>
      </c>
      <c r="M124" s="111">
        <f>Flavor!M185</f>
        <v>-684432.62598282658</v>
      </c>
      <c r="N124" s="112">
        <f>Flavor!N185</f>
        <v>-4.6819507807699078E-2</v>
      </c>
      <c r="O124" s="116">
        <f>Flavor!O185</f>
        <v>6579924.3973018033</v>
      </c>
      <c r="P124" s="110">
        <f>Flavor!P185</f>
        <v>-537234.42722757254</v>
      </c>
      <c r="Q124" s="112">
        <f>Flavor!Q185</f>
        <v>-7.5484394893083936E-2</v>
      </c>
    </row>
    <row r="125" spans="2:17">
      <c r="B125" s="342"/>
      <c r="C125" s="151" t="s">
        <v>83</v>
      </c>
      <c r="D125" s="77">
        <f>Flavor!D186</f>
        <v>2985465.454142971</v>
      </c>
      <c r="E125" s="76">
        <f>Flavor!E186</f>
        <v>117389.48887170851</v>
      </c>
      <c r="F125" s="78">
        <f>Flavor!F186</f>
        <v>4.0929700012532905E-2</v>
      </c>
      <c r="G125" s="95">
        <f>Flavor!G186</f>
        <v>28.652048680333348</v>
      </c>
      <c r="H125" s="81">
        <f>Flavor!H186</f>
        <v>1.5820005148874756</v>
      </c>
      <c r="I125" s="178">
        <f>Flavor!I186</f>
        <v>6.4042775305785389</v>
      </c>
      <c r="J125" s="179">
        <f>Flavor!J186</f>
        <v>0.2057692451018891</v>
      </c>
      <c r="K125" s="78">
        <f>Flavor!K186</f>
        <v>3.3196574986277677E-2</v>
      </c>
      <c r="L125" s="79">
        <f>Flavor!L186</f>
        <v>19119749.326286282</v>
      </c>
      <c r="M125" s="80">
        <f>Flavor!M186</f>
        <v>1341956.6921759211</v>
      </c>
      <c r="N125" s="78">
        <f>Flavor!N186</f>
        <v>7.548500085444243E-2</v>
      </c>
      <c r="O125" s="77">
        <f>Flavor!O186</f>
        <v>6520703.598955648</v>
      </c>
      <c r="P125" s="76">
        <f>Flavor!P186</f>
        <v>-119104.84412744176</v>
      </c>
      <c r="Q125" s="78">
        <f>Flavor!Q186</f>
        <v>-1.7937994017209524E-2</v>
      </c>
    </row>
    <row r="126" spans="2:17">
      <c r="B126" s="342"/>
      <c r="C126" s="151" t="s">
        <v>84</v>
      </c>
      <c r="D126" s="77">
        <f>Flavor!D187</f>
        <v>552227.25595477503</v>
      </c>
      <c r="E126" s="76">
        <f>Flavor!E187</f>
        <v>92419.743732971372</v>
      </c>
      <c r="F126" s="78">
        <f>Flavor!F187</f>
        <v>0.20099659374070772</v>
      </c>
      <c r="G126" s="95">
        <f>Flavor!G187</f>
        <v>5.2998242529539574</v>
      </c>
      <c r="H126" s="81">
        <f>Flavor!H187</f>
        <v>0.95997703363498488</v>
      </c>
      <c r="I126" s="178">
        <f>Flavor!I187</f>
        <v>5.3580551772815275</v>
      </c>
      <c r="J126" s="179">
        <f>Flavor!J187</f>
        <v>0.15710988078584176</v>
      </c>
      <c r="K126" s="78">
        <f>Flavor!K187</f>
        <v>3.0207947176775711E-2</v>
      </c>
      <c r="L126" s="79">
        <f>Flavor!L187</f>
        <v>2958864.1078044535</v>
      </c>
      <c r="M126" s="80">
        <f>Flavor!M187</f>
        <v>567430.38982108142</v>
      </c>
      <c r="N126" s="78">
        <f>Flavor!N187</f>
        <v>0.23727623540391465</v>
      </c>
      <c r="O126" s="77">
        <f>Flavor!O187</f>
        <v>1233284.801004942</v>
      </c>
      <c r="P126" s="76">
        <f>Flavor!P187</f>
        <v>239028.18944997643</v>
      </c>
      <c r="Q126" s="78">
        <f>Flavor!Q187</f>
        <v>0.24040895144378149</v>
      </c>
    </row>
    <row r="127" spans="2:17">
      <c r="B127" s="342"/>
      <c r="C127" s="151" t="s">
        <v>85</v>
      </c>
      <c r="D127" s="77">
        <f>Flavor!D188</f>
        <v>29147.38626415384</v>
      </c>
      <c r="E127" s="76">
        <f>Flavor!E188</f>
        <v>7751.3114107461734</v>
      </c>
      <c r="F127" s="78">
        <f>Flavor!F188</f>
        <v>0.36227726178064168</v>
      </c>
      <c r="G127" s="95">
        <f>Flavor!G188</f>
        <v>0.27973270599600836</v>
      </c>
      <c r="H127" s="81">
        <f>Flavor!H188</f>
        <v>7.7787993287378732E-2</v>
      </c>
      <c r="I127" s="178">
        <f>Flavor!I188</f>
        <v>6.5841406284267983</v>
      </c>
      <c r="J127" s="179">
        <f>Flavor!J188</f>
        <v>0.52787005930355679</v>
      </c>
      <c r="K127" s="78">
        <f>Flavor!K188</f>
        <v>8.7160910873897074E-2</v>
      </c>
      <c r="L127" s="79">
        <f>Flavor!L188</f>
        <v>191910.49011426448</v>
      </c>
      <c r="M127" s="80">
        <f>Flavor!M188</f>
        <v>62330.071684813753</v>
      </c>
      <c r="N127" s="78">
        <f>Flavor!N188</f>
        <v>0.48101458878024062</v>
      </c>
      <c r="O127" s="77">
        <f>Flavor!O188</f>
        <v>66578.560464262962</v>
      </c>
      <c r="P127" s="76">
        <f>Flavor!P188</f>
        <v>19942.988554256786</v>
      </c>
      <c r="Q127" s="78">
        <f>Flavor!Q188</f>
        <v>0.4276346946648637</v>
      </c>
    </row>
    <row r="128" spans="2:17">
      <c r="B128" s="342"/>
      <c r="C128" s="151" t="s">
        <v>86</v>
      </c>
      <c r="D128" s="77">
        <f>Flavor!D189</f>
        <v>89304.181719326691</v>
      </c>
      <c r="E128" s="76">
        <f>Flavor!E189</f>
        <v>-6321.7696547253872</v>
      </c>
      <c r="F128" s="78">
        <f>Flavor!F189</f>
        <v>-6.6109351738599151E-2</v>
      </c>
      <c r="G128" s="95">
        <f>Flavor!G189</f>
        <v>0.85706828676536007</v>
      </c>
      <c r="H128" s="81">
        <f>Flavor!H189</f>
        <v>-4.5487691844273703E-2</v>
      </c>
      <c r="I128" s="178">
        <f>Flavor!I189</f>
        <v>4.6159716706064247</v>
      </c>
      <c r="J128" s="179">
        <f>Flavor!J189</f>
        <v>-0.16433102696331314</v>
      </c>
      <c r="K128" s="78">
        <f>Flavor!K189</f>
        <v>-3.4376699000014693E-2</v>
      </c>
      <c r="L128" s="79">
        <f>Flavor!L189</f>
        <v>412225.57288310019</v>
      </c>
      <c r="M128" s="80">
        <f>Flavor!M189</f>
        <v>-44895.420427953533</v>
      </c>
      <c r="N128" s="78">
        <f>Flavor!N189</f>
        <v>-9.8213429452809836E-2</v>
      </c>
      <c r="O128" s="77">
        <f>Flavor!O189</f>
        <v>126018.21084228845</v>
      </c>
      <c r="P128" s="76">
        <f>Flavor!P189</f>
        <v>-11831.950076003501</v>
      </c>
      <c r="Q128" s="78">
        <f>Flavor!Q189</f>
        <v>-8.5831964193474275E-2</v>
      </c>
    </row>
    <row r="129" spans="2:17">
      <c r="B129" s="342"/>
      <c r="C129" s="151" t="s">
        <v>87</v>
      </c>
      <c r="D129" s="77">
        <f>Flavor!D190</f>
        <v>1141852.5148113847</v>
      </c>
      <c r="E129" s="76">
        <f>Flavor!E190</f>
        <v>-110248.09329461236</v>
      </c>
      <c r="F129" s="78">
        <f>Flavor!F190</f>
        <v>-8.8050506948782872E-2</v>
      </c>
      <c r="G129" s="95">
        <f>Flavor!G190</f>
        <v>10.958563863043812</v>
      </c>
      <c r="H129" s="81">
        <f>Flavor!H190</f>
        <v>-0.8592625055153178</v>
      </c>
      <c r="I129" s="178">
        <f>Flavor!I190</f>
        <v>5.5743045443459609</v>
      </c>
      <c r="J129" s="179">
        <f>Flavor!J190</f>
        <v>0.25030564968447155</v>
      </c>
      <c r="K129" s="78">
        <f>Flavor!K190</f>
        <v>4.7014594600209153E-2</v>
      </c>
      <c r="L129" s="79">
        <f>Flavor!L190</f>
        <v>6365033.6622859659</v>
      </c>
      <c r="M129" s="80">
        <f>Flavor!M190</f>
        <v>-301148.59127534088</v>
      </c>
      <c r="N129" s="78">
        <f>Flavor!N190</f>
        <v>-4.5175571237113542E-2</v>
      </c>
      <c r="O129" s="77">
        <f>Flavor!O190</f>
        <v>3055269.4419645946</v>
      </c>
      <c r="P129" s="76">
        <f>Flavor!P190</f>
        <v>-282445.75171621656</v>
      </c>
      <c r="Q129" s="78">
        <f>Flavor!Q190</f>
        <v>-8.4622484342271626E-2</v>
      </c>
    </row>
    <row r="130" spans="2:17">
      <c r="B130" s="342"/>
      <c r="C130" s="151" t="s">
        <v>88</v>
      </c>
      <c r="D130" s="77">
        <f>Flavor!D191</f>
        <v>310.79512949651473</v>
      </c>
      <c r="E130" s="76">
        <f>Flavor!E191</f>
        <v>-15.878688694536777</v>
      </c>
      <c r="F130" s="78">
        <f>Flavor!F191</f>
        <v>-4.860716656897892E-2</v>
      </c>
      <c r="G130" s="95">
        <f>Flavor!G191</f>
        <v>2.9827567314795662E-3</v>
      </c>
      <c r="H130" s="81">
        <f>Flavor!H191</f>
        <v>-1.0052143126794465E-4</v>
      </c>
      <c r="I130" s="178">
        <f>Flavor!I191</f>
        <v>7.7147792782585016</v>
      </c>
      <c r="J130" s="179">
        <f>Flavor!J191</f>
        <v>1.5019036829695489</v>
      </c>
      <c r="K130" s="78">
        <f>Flavor!K191</f>
        <v>0.24174050484905893</v>
      </c>
      <c r="L130" s="79">
        <f>Flavor!L191</f>
        <v>2397.7158248233795</v>
      </c>
      <c r="M130" s="80">
        <f>Flavor!M191</f>
        <v>368.13203216433521</v>
      </c>
      <c r="N130" s="78">
        <f>Flavor!N191</f>
        <v>0.18138301729441272</v>
      </c>
      <c r="O130" s="77">
        <f>Flavor!O191</f>
        <v>893.15906631946564</v>
      </c>
      <c r="P130" s="76">
        <f>Flavor!P191</f>
        <v>39.818229079246521</v>
      </c>
      <c r="Q130" s="78">
        <f>Flavor!Q191</f>
        <v>4.6661576877091986E-2</v>
      </c>
    </row>
    <row r="131" spans="2:17">
      <c r="B131" s="342"/>
      <c r="C131" s="151" t="s">
        <v>89</v>
      </c>
      <c r="D131" s="77">
        <f>Flavor!D192</f>
        <v>683592.33275076875</v>
      </c>
      <c r="E131" s="76">
        <f>Flavor!E192</f>
        <v>-157851.14470401965</v>
      </c>
      <c r="F131" s="78">
        <f>Flavor!F192</f>
        <v>-0.18759566023553989</v>
      </c>
      <c r="G131" s="95">
        <f>Flavor!G192</f>
        <v>6.560558511336132</v>
      </c>
      <c r="H131" s="81">
        <f>Flavor!H192</f>
        <v>-1.3813215988885821</v>
      </c>
      <c r="I131" s="178">
        <f>Flavor!I192</f>
        <v>6.5699148884487917</v>
      </c>
      <c r="J131" s="179">
        <f>Flavor!J192</f>
        <v>0.18468920956387169</v>
      </c>
      <c r="K131" s="78">
        <f>Flavor!K192</f>
        <v>2.8924460755492792E-2</v>
      </c>
      <c r="L131" s="79">
        <f>Flavor!L192</f>
        <v>4491143.444568716</v>
      </c>
      <c r="M131" s="80">
        <f>Flavor!M192</f>
        <v>-881663.05500582326</v>
      </c>
      <c r="N131" s="78">
        <f>Flavor!N192</f>
        <v>-0.16409730279243079</v>
      </c>
      <c r="O131" s="77">
        <f>Flavor!O192</f>
        <v>2022560.2048587971</v>
      </c>
      <c r="P131" s="76">
        <f>Flavor!P192</f>
        <v>-458731.18283338379</v>
      </c>
      <c r="Q131" s="78">
        <f>Flavor!Q192</f>
        <v>-0.18487598236499103</v>
      </c>
    </row>
    <row r="132" spans="2:17">
      <c r="B132" s="342"/>
      <c r="C132" s="151" t="s">
        <v>90</v>
      </c>
      <c r="D132" s="77">
        <f>Flavor!D193</f>
        <v>11231.101414274202</v>
      </c>
      <c r="E132" s="76">
        <f>Flavor!E193</f>
        <v>965.82658013653418</v>
      </c>
      <c r="F132" s="78">
        <f>Flavor!F193</f>
        <v>9.4086772711104744E-2</v>
      </c>
      <c r="G132" s="95">
        <f>Flavor!G193</f>
        <v>0.10778689936237151</v>
      </c>
      <c r="H132" s="81">
        <f>Flavor!H193</f>
        <v>1.0899129457935239E-2</v>
      </c>
      <c r="I132" s="178">
        <f>Flavor!I193</f>
        <v>4.7985210122953674</v>
      </c>
      <c r="J132" s="179">
        <f>Flavor!J193</f>
        <v>2.8222129502625926E-2</v>
      </c>
      <c r="K132" s="78">
        <f>Flavor!K193</f>
        <v>5.9162182907297111E-3</v>
      </c>
      <c r="L132" s="79">
        <f>Flavor!L193</f>
        <v>53892.676127614977</v>
      </c>
      <c r="M132" s="80">
        <f>Flavor!M193</f>
        <v>4924.247054767613</v>
      </c>
      <c r="N132" s="78">
        <f>Flavor!N193</f>
        <v>0.10055962888746357</v>
      </c>
      <c r="O132" s="77">
        <f>Flavor!O193</f>
        <v>30072.233134746552</v>
      </c>
      <c r="P132" s="76">
        <f>Flavor!P193</f>
        <v>2660.6814551353455</v>
      </c>
      <c r="Q132" s="78">
        <f>Flavor!Q193</f>
        <v>9.7064240880401095E-2</v>
      </c>
    </row>
    <row r="133" spans="2:17">
      <c r="B133" s="342"/>
      <c r="C133" s="151" t="s">
        <v>91</v>
      </c>
      <c r="D133" s="77">
        <f>Flavor!D194</f>
        <v>69951.258914677121</v>
      </c>
      <c r="E133" s="76">
        <f>Flavor!E194</f>
        <v>-19617.772189249401</v>
      </c>
      <c r="F133" s="78">
        <f>Flavor!F194</f>
        <v>-0.21902405270508055</v>
      </c>
      <c r="G133" s="95">
        <f>Flavor!G194</f>
        <v>0.67133480740586371</v>
      </c>
      <c r="H133" s="81">
        <f>Flavor!H194</f>
        <v>-0.17405353497937304</v>
      </c>
      <c r="I133" s="178">
        <f>Flavor!I194</f>
        <v>6.0034810942813071</v>
      </c>
      <c r="J133" s="179">
        <f>Flavor!J194</f>
        <v>-0.4383815285276782</v>
      </c>
      <c r="K133" s="78">
        <f>Flavor!K194</f>
        <v>-6.8051983439615979E-2</v>
      </c>
      <c r="L133" s="79">
        <f>Flavor!L194</f>
        <v>419951.06041544082</v>
      </c>
      <c r="M133" s="80">
        <f>Flavor!M194</f>
        <v>-157040.33321415889</v>
      </c>
      <c r="N133" s="78">
        <f>Flavor!N194</f>
        <v>-0.27217101493713286</v>
      </c>
      <c r="O133" s="77">
        <f>Flavor!O194</f>
        <v>204864.73407728551</v>
      </c>
      <c r="P133" s="76">
        <f>Flavor!P194</f>
        <v>-59005.936416439596</v>
      </c>
      <c r="Q133" s="78">
        <f>Flavor!Q194</f>
        <v>-0.22361688135340821</v>
      </c>
    </row>
    <row r="134" spans="2:17">
      <c r="B134" s="342"/>
      <c r="C134" s="151" t="s">
        <v>92</v>
      </c>
      <c r="D134" s="77">
        <f>Flavor!D195</f>
        <v>187.50159311381577</v>
      </c>
      <c r="E134" s="76">
        <f>Flavor!E195</f>
        <v>68.68638101803063</v>
      </c>
      <c r="F134" s="78">
        <f>Flavor!F195</f>
        <v>0.57809416661780477</v>
      </c>
      <c r="G134" s="95">
        <f>Flavor!G195</f>
        <v>1.7994864975181288E-3</v>
      </c>
      <c r="H134" s="81">
        <f>Flavor!H195</f>
        <v>6.7806100071600016E-4</v>
      </c>
      <c r="I134" s="178">
        <f>Flavor!I195</f>
        <v>5.7081966842446921</v>
      </c>
      <c r="J134" s="179">
        <f>Flavor!J195</f>
        <v>0.17289150393242281</v>
      </c>
      <c r="K134" s="78">
        <f>Flavor!K195</f>
        <v>3.1234321920922396E-2</v>
      </c>
      <c r="L134" s="79">
        <f>Flavor!L195</f>
        <v>1070.2959721028806</v>
      </c>
      <c r="M134" s="80">
        <f>Flavor!M195</f>
        <v>412.61751308918008</v>
      </c>
      <c r="N134" s="78">
        <f>Flavor!N195</f>
        <v>0.627384867839475</v>
      </c>
      <c r="O134" s="77">
        <f>Flavor!O195</f>
        <v>636.00514709949493</v>
      </c>
      <c r="P134" s="76">
        <f>Flavor!P195</f>
        <v>197.17582356929779</v>
      </c>
      <c r="Q134" s="78">
        <f>Flavor!Q195</f>
        <v>0.44932235153088973</v>
      </c>
    </row>
    <row r="135" spans="2:17">
      <c r="B135" s="342"/>
      <c r="C135" s="151" t="s">
        <v>93</v>
      </c>
      <c r="D135" s="77">
        <f>Flavor!D196</f>
        <v>9615.8855589136583</v>
      </c>
      <c r="E135" s="76">
        <f>Flavor!E196</f>
        <v>3209.8542585695486</v>
      </c>
      <c r="F135" s="78">
        <f>Flavor!F196</f>
        <v>0.50106752653505238</v>
      </c>
      <c r="G135" s="95">
        <f>Flavor!G196</f>
        <v>9.2285382420410497E-2</v>
      </c>
      <c r="H135" s="81">
        <f>Flavor!H196</f>
        <v>3.1822696651462382E-2</v>
      </c>
      <c r="I135" s="178">
        <f>Flavor!I196</f>
        <v>3.5956482784888397</v>
      </c>
      <c r="J135" s="179">
        <f>Flavor!J196</f>
        <v>-0.92791013446982884</v>
      </c>
      <c r="K135" s="78">
        <f>Flavor!K196</f>
        <v>-0.20512836350507566</v>
      </c>
      <c r="L135" s="79">
        <f>Flavor!L196</f>
        <v>34575.342356053588</v>
      </c>
      <c r="M135" s="80">
        <f>Flavor!M196</f>
        <v>5597.2855737054342</v>
      </c>
      <c r="N135" s="78">
        <f>Flavor!N196</f>
        <v>0.19315600130630547</v>
      </c>
      <c r="O135" s="77">
        <f>Flavor!O196</f>
        <v>15822.720742940903</v>
      </c>
      <c r="P135" s="76">
        <f>Flavor!P196</f>
        <v>1022.1394063234329</v>
      </c>
      <c r="Q135" s="78">
        <f>Flavor!Q196</f>
        <v>6.9060760727999423E-2</v>
      </c>
    </row>
    <row r="136" spans="2:17" ht="15" thickBot="1">
      <c r="B136" s="343"/>
      <c r="C136" s="157" t="s">
        <v>94</v>
      </c>
      <c r="D136" s="144">
        <f>Flavor!D197</f>
        <v>21912.549518474963</v>
      </c>
      <c r="E136" s="138">
        <f>Flavor!E197</f>
        <v>-11785.449226749759</v>
      </c>
      <c r="F136" s="140">
        <f>Flavor!F197</f>
        <v>-0.34973736321418353</v>
      </c>
      <c r="G136" s="141">
        <f>Flavor!G197</f>
        <v>0.21029867709314753</v>
      </c>
      <c r="H136" s="142">
        <f>Flavor!H197</f>
        <v>-0.10775651396804575</v>
      </c>
      <c r="I136" s="180">
        <f>Flavor!I197</f>
        <v>3.6758501329667403</v>
      </c>
      <c r="J136" s="181">
        <f>Flavor!J197</f>
        <v>0.4414707238083575</v>
      </c>
      <c r="K136" s="140">
        <f>Flavor!K197</f>
        <v>0.13649317781281339</v>
      </c>
      <c r="L136" s="143">
        <f>Flavor!L197</f>
        <v>80547.248061126476</v>
      </c>
      <c r="M136" s="139">
        <f>Flavor!M197</f>
        <v>-28444.86521027339</v>
      </c>
      <c r="N136" s="140">
        <f>Flavor!N197</f>
        <v>-0.2609809495063482</v>
      </c>
      <c r="O136" s="144">
        <f>Flavor!O197</f>
        <v>52434.996123194695</v>
      </c>
      <c r="P136" s="138">
        <f>Flavor!P197</f>
        <v>-28021.112761425858</v>
      </c>
      <c r="Q136" s="140">
        <f>Flavor!Q197</f>
        <v>-0.34827824946903674</v>
      </c>
    </row>
    <row r="137" spans="2:17">
      <c r="B137" s="344" t="s">
        <v>95</v>
      </c>
      <c r="C137" s="221" t="s">
        <v>144</v>
      </c>
      <c r="D137" s="116">
        <f>Fat!D59</f>
        <v>1257188.4245879173</v>
      </c>
      <c r="E137" s="110">
        <f>Fat!E59</f>
        <v>-84766.312886444852</v>
      </c>
      <c r="F137" s="112">
        <f>Fat!F59</f>
        <v>-6.3166298027294163E-2</v>
      </c>
      <c r="G137" s="113">
        <f>Fat!G59</f>
        <v>12.065463323870567</v>
      </c>
      <c r="H137" s="114">
        <f>Fat!H59</f>
        <v>-0.6004422585303697</v>
      </c>
      <c r="I137" s="182">
        <f>Fat!I59</f>
        <v>4.3912151082387849</v>
      </c>
      <c r="J137" s="183">
        <f>Fat!J59</f>
        <v>-0.13967750264447254</v>
      </c>
      <c r="K137" s="112">
        <f>Fat!K59</f>
        <v>-3.0827811347584257E-2</v>
      </c>
      <c r="L137" s="115">
        <f>Fat!L59</f>
        <v>5520584.8039533785</v>
      </c>
      <c r="M137" s="111">
        <f>Fat!M59</f>
        <v>-559668.00020899065</v>
      </c>
      <c r="N137" s="112">
        <f>Fat!N59</f>
        <v>-9.2046830655767756E-2</v>
      </c>
      <c r="O137" s="116">
        <f>Fat!O59</f>
        <v>1783849.2360091067</v>
      </c>
      <c r="P137" s="110">
        <f>Fat!P59</f>
        <v>-363462.85263109975</v>
      </c>
      <c r="Q137" s="112">
        <f>Fat!Q59</f>
        <v>-0.16926410210882015</v>
      </c>
    </row>
    <row r="138" spans="2:17">
      <c r="B138" s="342"/>
      <c r="C138" s="222" t="s">
        <v>97</v>
      </c>
      <c r="D138" s="77">
        <f>Fat!D60</f>
        <v>162838.18811302772</v>
      </c>
      <c r="E138" s="76">
        <f>Fat!E60</f>
        <v>42940.885658587475</v>
      </c>
      <c r="F138" s="78">
        <f>Fat!F60</f>
        <v>0.35814722082596123</v>
      </c>
      <c r="G138" s="95">
        <f>Fat!G60</f>
        <v>1.5627873658216902</v>
      </c>
      <c r="H138" s="81">
        <f>Fat!H60</f>
        <v>0.43114866738792812</v>
      </c>
      <c r="I138" s="178">
        <f>Fat!I60</f>
        <v>7.7912106547374975</v>
      </c>
      <c r="J138" s="179">
        <f>Fat!J60</f>
        <v>0.51142097918579932</v>
      </c>
      <c r="K138" s="78">
        <f>Fat!K60</f>
        <v>7.0252164139212078E-2</v>
      </c>
      <c r="L138" s="79">
        <f>Fat!L60</f>
        <v>1268706.6262243704</v>
      </c>
      <c r="M138" s="80">
        <f>Fat!M60</f>
        <v>395879.48169003706</v>
      </c>
      <c r="N138" s="78">
        <f>Fat!N60</f>
        <v>0.45356000230864135</v>
      </c>
      <c r="O138" s="77">
        <f>Fat!O60</f>
        <v>483111.71792649792</v>
      </c>
      <c r="P138" s="76">
        <f>Fat!P60</f>
        <v>130322.58099261724</v>
      </c>
      <c r="Q138" s="78">
        <f>Fat!Q60</f>
        <v>0.36940644523598848</v>
      </c>
    </row>
    <row r="139" spans="2:17">
      <c r="B139" s="342"/>
      <c r="C139" s="222" t="s">
        <v>59</v>
      </c>
      <c r="D139" s="77">
        <f>Fat!D61</f>
        <v>6463572.3073912868</v>
      </c>
      <c r="E139" s="76">
        <f>Fat!E61</f>
        <v>213329.60095975827</v>
      </c>
      <c r="F139" s="78">
        <f>Fat!F61</f>
        <v>3.4131410727497209E-2</v>
      </c>
      <c r="G139" s="95">
        <f>Fat!G61</f>
        <v>62.03206543329204</v>
      </c>
      <c r="H139" s="81">
        <f>Fat!H61</f>
        <v>3.039774727761241</v>
      </c>
      <c r="I139" s="178">
        <f>Fat!I61</f>
        <v>6.1431168279557982</v>
      </c>
      <c r="J139" s="179">
        <f>Fat!J61</f>
        <v>0.21170336514935251</v>
      </c>
      <c r="K139" s="78">
        <f>Fat!K61</f>
        <v>3.5691891397701542E-2</v>
      </c>
      <c r="L139" s="79">
        <f>Fat!L61</f>
        <v>39706479.810244501</v>
      </c>
      <c r="M139" s="80">
        <f>Fat!M61</f>
        <v>2633706.0755087361</v>
      </c>
      <c r="N139" s="78">
        <f>Fat!N61</f>
        <v>7.1041516730134882E-2</v>
      </c>
      <c r="O139" s="77">
        <f>Fat!O61</f>
        <v>15033687.694999017</v>
      </c>
      <c r="P139" s="76">
        <f>Fat!P61</f>
        <v>2438.7596914786845</v>
      </c>
      <c r="Q139" s="78">
        <f>Fat!Q61</f>
        <v>1.6224597849285688E-4</v>
      </c>
    </row>
    <row r="140" spans="2:17" ht="15" thickBot="1">
      <c r="B140" s="345"/>
      <c r="C140" s="223" t="s">
        <v>15</v>
      </c>
      <c r="D140" s="109">
        <f>Fat!D62</f>
        <v>2536128.7840289315</v>
      </c>
      <c r="E140" s="103">
        <f>Fat!E62</f>
        <v>-346792.58388669975</v>
      </c>
      <c r="F140" s="105">
        <f>Fat!F62</f>
        <v>-0.12029207169720095</v>
      </c>
      <c r="G140" s="106">
        <f>Fat!G62</f>
        <v>24.339683877015883</v>
      </c>
      <c r="H140" s="107">
        <f>Fat!H62</f>
        <v>-2.8704811366183058</v>
      </c>
      <c r="I140" s="190">
        <f>Fat!I62</f>
        <v>6.5390697944249325</v>
      </c>
      <c r="J140" s="191">
        <f>Fat!J62</f>
        <v>0.15148981175513043</v>
      </c>
      <c r="K140" s="105">
        <f>Fat!K62</f>
        <v>2.3716307610415641E-2</v>
      </c>
      <c r="L140" s="108">
        <f>Fat!L62</f>
        <v>16583923.126415219</v>
      </c>
      <c r="M140" s="104">
        <f>Fat!M62</f>
        <v>-1830967.6948937103</v>
      </c>
      <c r="N140" s="105">
        <f>Fat!N62</f>
        <v>-9.942864786225028E-2</v>
      </c>
      <c r="O140" s="109">
        <f>Fat!O62</f>
        <v>7321509.7906714464</v>
      </c>
      <c r="P140" s="103">
        <f>Fat!P62</f>
        <v>-1063309.924361472</v>
      </c>
      <c r="Q140" s="105">
        <f>Fat!Q62</f>
        <v>-0.12681368956032438</v>
      </c>
    </row>
    <row r="141" spans="2:17" ht="15" hidden="1" thickBot="1">
      <c r="B141" s="341" t="s">
        <v>98</v>
      </c>
      <c r="C141" s="154" t="s">
        <v>99</v>
      </c>
      <c r="D141" s="125">
        <f>Organic!D17</f>
        <v>33911.353657283122</v>
      </c>
      <c r="E141" s="117">
        <f>Organic!E17</f>
        <v>12237.670585592499</v>
      </c>
      <c r="F141" s="121">
        <f>Organic!F17</f>
        <v>0.56463271817317007</v>
      </c>
      <c r="G141" s="122">
        <f>Organic!G17</f>
        <v>0.32545335751788124</v>
      </c>
      <c r="H141" s="123">
        <f>Organic!H17</f>
        <v>0.12088846740424614</v>
      </c>
      <c r="I141" s="186">
        <f>Organic!I17</f>
        <v>3.251031390129143</v>
      </c>
      <c r="J141" s="187">
        <f>Organic!J17</f>
        <v>0.13379050418210037</v>
      </c>
      <c r="K141" s="121">
        <f>Organic!K17</f>
        <v>4.2919526939751963E-2</v>
      </c>
      <c r="L141" s="124">
        <f>Organic!L17</f>
        <v>110246.87522159815</v>
      </c>
      <c r="M141" s="118">
        <f>Organic!M17</f>
        <v>42684.784201465853</v>
      </c>
      <c r="N141" s="121">
        <f>Organic!N17</f>
        <v>0.63178601427162084</v>
      </c>
      <c r="O141" s="125">
        <f>Organic!O17</f>
        <v>24840.256794452667</v>
      </c>
      <c r="P141" s="117">
        <f>Organic!P17</f>
        <v>8976.1919547319412</v>
      </c>
      <c r="Q141" s="121">
        <f>Organic!Q17</f>
        <v>0.56581916711895885</v>
      </c>
    </row>
    <row r="142" spans="2:17" hidden="1">
      <c r="B142" s="342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63</v>
      </c>
      <c r="C144" s="150" t="s">
        <v>102</v>
      </c>
      <c r="D144" s="116">
        <f>Size!D101</f>
        <v>5084116.9528888175</v>
      </c>
      <c r="E144" s="110">
        <f>Size!E101</f>
        <v>-566858.95540725812</v>
      </c>
      <c r="F144" s="112">
        <f>Size!F101</f>
        <v>-0.10031169210526358</v>
      </c>
      <c r="G144" s="113">
        <f>Size!G101</f>
        <v>48.793184402294671</v>
      </c>
      <c r="H144" s="114">
        <f>Size!H101</f>
        <v>-4.5429865609736808</v>
      </c>
      <c r="I144" s="182">
        <f>Size!I101</f>
        <v>5.6919461884542049</v>
      </c>
      <c r="J144" s="183">
        <f>Size!J101</f>
        <v>0.10547400441688293</v>
      </c>
      <c r="K144" s="112">
        <f>Size!K101</f>
        <v>1.8880252320643845E-2</v>
      </c>
      <c r="L144" s="115">
        <f>Size!L101</f>
        <v>28938520.11165091</v>
      </c>
      <c r="M144" s="111">
        <f>Size!M101</f>
        <v>-2630499.6127101555</v>
      </c>
      <c r="N144" s="112">
        <f>Size!N101</f>
        <v>-8.3325349842277852E-2</v>
      </c>
      <c r="O144" s="116">
        <f>Size!O101</f>
        <v>14546241.228274127</v>
      </c>
      <c r="P144" s="110">
        <f>Size!P101</f>
        <v>-1667842.4529162198</v>
      </c>
      <c r="Q144" s="112">
        <f>Size!Q101</f>
        <v>-0.1028638118385347</v>
      </c>
    </row>
    <row r="145" spans="1:17">
      <c r="B145" s="342"/>
      <c r="C145" s="151" t="s">
        <v>103</v>
      </c>
      <c r="D145" s="77">
        <f>Size!D102</f>
        <v>65462.659300530322</v>
      </c>
      <c r="E145" s="76">
        <f>Size!E102</f>
        <v>46626.605673969185</v>
      </c>
      <c r="F145" s="78">
        <f>Size!F102</f>
        <v>2.4753914274389182</v>
      </c>
      <c r="G145" s="95">
        <f>Size!G102</f>
        <v>0.62825690996357719</v>
      </c>
      <c r="H145" s="81">
        <f>Size!H102</f>
        <v>0.45047470157994901</v>
      </c>
      <c r="I145" s="178">
        <f>Size!I102</f>
        <v>1.4914407186589691</v>
      </c>
      <c r="J145" s="179">
        <f>Size!J102</f>
        <v>-2.2576561137071947</v>
      </c>
      <c r="K145" s="78">
        <f>Size!K102</f>
        <v>-0.60218666378972197</v>
      </c>
      <c r="L145" s="79">
        <f>Size!L102</f>
        <v>97633.675632510189</v>
      </c>
      <c r="M145" s="80">
        <f>Size!M102</f>
        <v>27015.48664689064</v>
      </c>
      <c r="N145" s="78">
        <f>Size!N102</f>
        <v>0.38255705838607645</v>
      </c>
      <c r="O145" s="77">
        <f>Size!O102</f>
        <v>20223.646991491318</v>
      </c>
      <c r="P145" s="76">
        <f>Size!P102</f>
        <v>-1888.8481897115707</v>
      </c>
      <c r="Q145" s="78">
        <f>Size!Q102</f>
        <v>-8.5419948053497785E-2</v>
      </c>
    </row>
    <row r="146" spans="1:17">
      <c r="B146" s="342"/>
      <c r="C146" s="151" t="s">
        <v>104</v>
      </c>
      <c r="D146" s="77">
        <f>Size!D103</f>
        <v>38816.978721234205</v>
      </c>
      <c r="E146" s="76">
        <f>Size!E103</f>
        <v>23250.691139549021</v>
      </c>
      <c r="F146" s="78">
        <f>Size!F103</f>
        <v>1.4936567898761597</v>
      </c>
      <c r="G146" s="95">
        <f>Size!G103</f>
        <v>0.37253352317336991</v>
      </c>
      <c r="H146" s="81">
        <f>Size!H103</f>
        <v>0.22561267459900322</v>
      </c>
      <c r="I146" s="178">
        <f>Size!I103</f>
        <v>0.98012245245017615</v>
      </c>
      <c r="J146" s="179">
        <f>Size!J103</f>
        <v>0.15604956718476803</v>
      </c>
      <c r="K146" s="78">
        <f>Size!K103</f>
        <v>0.18936379290590219</v>
      </c>
      <c r="L146" s="79">
        <f>Size!L103</f>
        <v>38045.392380962374</v>
      </c>
      <c r="M146" s="80">
        <f>Size!M103</f>
        <v>25217.636860651972</v>
      </c>
      <c r="N146" s="78">
        <f>Size!N103</f>
        <v>1.9658650978126657</v>
      </c>
      <c r="O146" s="77">
        <f>Size!O103</f>
        <v>14046.943519473076</v>
      </c>
      <c r="P146" s="76">
        <f>Size!P103</f>
        <v>7488.4332576990128</v>
      </c>
      <c r="Q146" s="78">
        <f>Size!Q103</f>
        <v>1.1417887536663558</v>
      </c>
    </row>
    <row r="147" spans="1:17">
      <c r="B147" s="342"/>
      <c r="C147" s="151" t="s">
        <v>105</v>
      </c>
      <c r="D147" s="77">
        <f>Size!D104</f>
        <v>626034.66245056689</v>
      </c>
      <c r="E147" s="76">
        <f>Size!E104</f>
        <v>47962.739560857415</v>
      </c>
      <c r="F147" s="78">
        <f>Size!F104</f>
        <v>8.2970193952852198E-2</v>
      </c>
      <c r="G147" s="95">
        <f>Size!G104</f>
        <v>6.0081672019410002</v>
      </c>
      <c r="H147" s="81">
        <f>Size!H104</f>
        <v>0.55209317001196379</v>
      </c>
      <c r="I147" s="178">
        <f>Size!I104</f>
        <v>4.1865653080417173</v>
      </c>
      <c r="J147" s="179">
        <f>Size!J104</f>
        <v>-1.3850027432052769E-2</v>
      </c>
      <c r="K147" s="78">
        <f>Size!K104</f>
        <v>-3.2972995110948015E-3</v>
      </c>
      <c r="L147" s="79">
        <f>Size!L104</f>
        <v>2620934.9994471502</v>
      </c>
      <c r="M147" s="80">
        <f>Size!M104</f>
        <v>192792.82953440398</v>
      </c>
      <c r="N147" s="78">
        <f>Size!N104</f>
        <v>7.9399316861801336E-2</v>
      </c>
      <c r="O147" s="77">
        <f>Size!O104</f>
        <v>350318.3522503376</v>
      </c>
      <c r="P147" s="76">
        <f>Size!P104</f>
        <v>26841.462664246559</v>
      </c>
      <c r="Q147" s="78">
        <f>Size!Q104</f>
        <v>8.2977991715550051E-2</v>
      </c>
    </row>
    <row r="148" spans="1:17">
      <c r="B148" s="342"/>
      <c r="C148" s="151" t="s">
        <v>106</v>
      </c>
      <c r="D148" s="77">
        <f>Size!D105</f>
        <v>9528086.9011835512</v>
      </c>
      <c r="E148" s="76">
        <f>Size!E105</f>
        <v>-299098.95156805962</v>
      </c>
      <c r="F148" s="78">
        <f>Size!F105</f>
        <v>-3.0435870049645184E-2</v>
      </c>
      <c r="G148" s="95">
        <f>Size!G105</f>
        <v>91.442762918027725</v>
      </c>
      <c r="H148" s="81">
        <f>Size!H105</f>
        <v>-1.3101479483389937</v>
      </c>
      <c r="I148" s="178">
        <f>Size!I105</f>
        <v>6.2601378009212283</v>
      </c>
      <c r="J148" s="179">
        <f>Size!J105</f>
        <v>0.22550184737114254</v>
      </c>
      <c r="K148" s="78">
        <f>Size!K105</f>
        <v>3.7367928920133645E-2</v>
      </c>
      <c r="L148" s="79">
        <f>Size!L105</f>
        <v>59647136.980561554</v>
      </c>
      <c r="M148" s="80">
        <f>Size!M105</f>
        <v>343647.9113279283</v>
      </c>
      <c r="N148" s="78">
        <f>Size!N105</f>
        <v>5.7947334418509151E-3</v>
      </c>
      <c r="O148" s="77">
        <f>Size!O105</f>
        <v>24125329.720749378</v>
      </c>
      <c r="P148" s="76">
        <f>Size!P105</f>
        <v>-1331603.4848968647</v>
      </c>
      <c r="Q148" s="78">
        <f>Size!Q105</f>
        <v>-5.2308087315149202E-2</v>
      </c>
    </row>
    <row r="149" spans="1:17" ht="15" customHeight="1">
      <c r="B149" s="342"/>
      <c r="C149" s="151" t="s">
        <v>107</v>
      </c>
      <c r="D149" s="77">
        <f>Size!D106</f>
        <v>786274.10775432037</v>
      </c>
      <c r="E149" s="76">
        <f>Size!E106</f>
        <v>54124.347406945657</v>
      </c>
      <c r="F149" s="78">
        <f>Size!F106</f>
        <v>7.3925240897799241E-2</v>
      </c>
      <c r="G149" s="95">
        <f>Size!G106</f>
        <v>7.5460139658288599</v>
      </c>
      <c r="H149" s="81">
        <f>Size!H106</f>
        <v>0.63569167419159633</v>
      </c>
      <c r="I149" s="178">
        <f>Size!I106</f>
        <v>4.1902695291245342</v>
      </c>
      <c r="J149" s="179">
        <f>Size!J106</f>
        <v>2.3056499552402521E-2</v>
      </c>
      <c r="K149" s="78">
        <f>Size!K106</f>
        <v>5.5328343880633925E-3</v>
      </c>
      <c r="L149" s="79">
        <f>Size!L106</f>
        <v>3294700.4352625096</v>
      </c>
      <c r="M149" s="80">
        <f>Size!M106</f>
        <v>243676.414344816</v>
      </c>
      <c r="N149" s="78">
        <f>Size!N106</f>
        <v>7.9867091400847925E-2</v>
      </c>
      <c r="O149" s="77">
        <f>Size!O106</f>
        <v>461932.636911273</v>
      </c>
      <c r="P149" s="76">
        <f>Size!P106</f>
        <v>32097.614654421806</v>
      </c>
      <c r="Q149" s="78">
        <f>Size!Q106</f>
        <v>7.4674265688945266E-2</v>
      </c>
    </row>
    <row r="150" spans="1:17" ht="15" thickBot="1">
      <c r="B150" s="345"/>
      <c r="C150" s="152" t="s">
        <v>108</v>
      </c>
      <c r="D150" s="144">
        <f>Size!D107</f>
        <v>105366.69518327455</v>
      </c>
      <c r="E150" s="138">
        <f>Size!E107</f>
        <v>69686.194006264632</v>
      </c>
      <c r="F150" s="140">
        <f>Size!F107</f>
        <v>1.9530609634812433</v>
      </c>
      <c r="G150" s="141">
        <f>Size!G107</f>
        <v>1.0112231161434342</v>
      </c>
      <c r="H150" s="142">
        <f>Size!H107</f>
        <v>0.67445627414747833</v>
      </c>
      <c r="I150" s="180">
        <f>Size!I107</f>
        <v>1.3083541319546055</v>
      </c>
      <c r="J150" s="181">
        <f>Size!J107</f>
        <v>-1.108411657357113</v>
      </c>
      <c r="K150" s="140">
        <f>Size!K107</f>
        <v>-0.45863428812966711</v>
      </c>
      <c r="L150" s="143">
        <f>Size!L107</f>
        <v>137856.95101343869</v>
      </c>
      <c r="M150" s="139">
        <f>Size!M107</f>
        <v>51625.536423344602</v>
      </c>
      <c r="N150" s="140">
        <f>Size!N107</f>
        <v>0.59868595069151431</v>
      </c>
      <c r="O150" s="144">
        <f>Size!O107</f>
        <v>34896.081945419312</v>
      </c>
      <c r="P150" s="138">
        <f>Size!P107</f>
        <v>5494.4339339733124</v>
      </c>
      <c r="Q150" s="140">
        <f>Size!Q107</f>
        <v>0.18687503271362002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G55:H55"/>
    <mergeCell ref="L55:N55"/>
    <mergeCell ref="O55:Q55"/>
    <mergeCell ref="B74:B86"/>
    <mergeCell ref="B58:B62"/>
    <mergeCell ref="B87:B90"/>
    <mergeCell ref="B91:B93"/>
    <mergeCell ref="B94:B10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8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7" priority="3" operator="lessThan">
      <formula>0</formula>
    </cfRule>
  </conditionalFormatting>
  <conditionalFormatting sqref="D57:Q101">
    <cfRule type="cellIs" dxfId="86" priority="2" operator="lessThan">
      <formula>0</formula>
    </cfRule>
  </conditionalFormatting>
  <conditionalFormatting sqref="D107:Q150">
    <cfRule type="cellIs" dxfId="85" priority="1" operator="lessThan">
      <formula>0</formula>
    </cfRule>
  </conditionalFormatting>
  <conditionalFormatting sqref="D155:Q289">
    <cfRule type="cellIs" dxfId="8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3.81640625" style="1" bestFit="1" customWidth="1"/>
    <col min="5" max="5" width="11.632812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3.54296875" style="1" bestFit="1" customWidth="1"/>
    <col min="13" max="13" width="11.90625" style="1" bestFit="1" customWidth="1"/>
    <col min="14" max="14" width="11.54296875" style="19" bestFit="1" customWidth="1"/>
    <col min="15" max="15" width="13.81640625" style="1" bestFit="1" customWidth="1"/>
    <col min="16" max="16" width="11.1796875" style="1" bestFit="1" customWidth="1"/>
    <col min="17" max="17" width="11.54296875" style="19" bestFit="1" customWidth="1"/>
    <col min="18" max="16384" width="9.1796875" style="1"/>
  </cols>
  <sheetData>
    <row r="2" spans="2:17" ht="23.5">
      <c r="B2" s="346" t="s">
        <v>136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19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12-29-2024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64</v>
      </c>
      <c r="E5" s="349"/>
      <c r="F5" s="350"/>
      <c r="G5" s="351" t="s">
        <v>21</v>
      </c>
      <c r="H5" s="352"/>
      <c r="I5" s="348" t="s">
        <v>22</v>
      </c>
      <c r="J5" s="349"/>
      <c r="K5" s="350"/>
      <c r="L5" s="351" t="s">
        <v>23</v>
      </c>
      <c r="M5" s="349"/>
      <c r="N5" s="352"/>
      <c r="O5" s="348" t="s">
        <v>24</v>
      </c>
      <c r="P5" s="349"/>
      <c r="Q5" s="350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92" t="s">
        <v>11</v>
      </c>
      <c r="D7" s="283">
        <f>'Segment Data'!D93</f>
        <v>122560696.46035144</v>
      </c>
      <c r="E7" s="284">
        <f>'Segment Data'!E93</f>
        <v>12324856.153403491</v>
      </c>
      <c r="F7" s="285">
        <f>'Segment Data'!F93</f>
        <v>0.1118044378224482</v>
      </c>
      <c r="G7" s="286">
        <f>'Segment Data'!G93</f>
        <v>99.961023852043041</v>
      </c>
      <c r="H7" s="287">
        <f>'Segment Data'!H93</f>
        <v>1.5655317937998348E-2</v>
      </c>
      <c r="I7" s="288">
        <f>'Segment Data'!I93</f>
        <v>2.5274943020686571</v>
      </c>
      <c r="J7" s="289">
        <f>'Segment Data'!J93</f>
        <v>0.10571852019173233</v>
      </c>
      <c r="K7" s="285">
        <f>'Segment Data'!K93</f>
        <v>4.3653306380741143E-2</v>
      </c>
      <c r="L7" s="290">
        <f>'Segment Data'!L93</f>
        <v>309771461.96110451</v>
      </c>
      <c r="M7" s="291">
        <f>'Segment Data'!M93</f>
        <v>42804973.610885829</v>
      </c>
      <c r="N7" s="285">
        <f>'Segment Data'!N93</f>
        <v>0.16033837758217928</v>
      </c>
      <c r="O7" s="283">
        <f>'Segment Data'!O93</f>
        <v>92188389.86924237</v>
      </c>
      <c r="P7" s="284">
        <f>'Segment Data'!P93</f>
        <v>8820507.1194670051</v>
      </c>
      <c r="Q7" s="285">
        <f>'Segment Data'!Q93</f>
        <v>0.10580222057385488</v>
      </c>
    </row>
    <row r="8" spans="2:17">
      <c r="B8" s="338" t="s">
        <v>60</v>
      </c>
      <c r="C8" s="151" t="s">
        <v>145</v>
      </c>
      <c r="D8" s="77">
        <f>'Segment Data'!D94</f>
        <v>1147812.9005963386</v>
      </c>
      <c r="E8" s="76">
        <f>'Segment Data'!E94</f>
        <v>-2902.2629729106557</v>
      </c>
      <c r="F8" s="78">
        <f>'Segment Data'!F94</f>
        <v>-2.5221384620573825E-3</v>
      </c>
      <c r="G8" s="95">
        <f>'Segment Data'!G94</f>
        <v>0.93616106996675519</v>
      </c>
      <c r="H8" s="81">
        <f>'Segment Data'!H94</f>
        <v>-0.1071352915475573</v>
      </c>
      <c r="I8" s="178">
        <f>'Segment Data'!I94</f>
        <v>4.4998948061241792</v>
      </c>
      <c r="J8" s="179">
        <f>'Segment Data'!J94</f>
        <v>0.16081785523335235</v>
      </c>
      <c r="K8" s="78">
        <f>'Segment Data'!K94</f>
        <v>3.7062687998731136E-2</v>
      </c>
      <c r="L8" s="79">
        <f>'Segment Data'!L94</f>
        <v>5165037.3097957922</v>
      </c>
      <c r="M8" s="80">
        <f>'Segment Data'!M94</f>
        <v>171995.66651189514</v>
      </c>
      <c r="N8" s="78">
        <f>'Segment Data'!N94</f>
        <v>3.4447072305764805E-2</v>
      </c>
      <c r="O8" s="77">
        <f>'Segment Data'!O94</f>
        <v>2349337.9339351654</v>
      </c>
      <c r="P8" s="76">
        <f>'Segment Data'!P94</f>
        <v>65055.842045307159</v>
      </c>
      <c r="Q8" s="78">
        <f>'Segment Data'!Q94</f>
        <v>2.8479775889449985E-2</v>
      </c>
    </row>
    <row r="9" spans="2:17">
      <c r="B9" s="339"/>
      <c r="C9" s="151" t="s">
        <v>149</v>
      </c>
      <c r="D9" s="77">
        <f>'Segment Data'!D95</f>
        <v>1113177.3193207246</v>
      </c>
      <c r="E9" s="76">
        <f>'Segment Data'!E95</f>
        <v>-209061.29216005746</v>
      </c>
      <c r="F9" s="78">
        <f>'Segment Data'!F95</f>
        <v>-0.15811162247480326</v>
      </c>
      <c r="G9" s="95">
        <f>'Segment Data'!G95</f>
        <v>0.90791214297782408</v>
      </c>
      <c r="H9" s="81">
        <f>'Segment Data'!H95</f>
        <v>-0.29089602092330291</v>
      </c>
      <c r="I9" s="178">
        <f>'Segment Data'!I95</f>
        <v>3.8805919476196791</v>
      </c>
      <c r="J9" s="179">
        <f>'Segment Data'!J95</f>
        <v>8.8303438302598458E-2</v>
      </c>
      <c r="K9" s="78">
        <f>'Segment Data'!K95</f>
        <v>2.3285000095760181E-2</v>
      </c>
      <c r="L9" s="79">
        <f>'Segment Data'!L95</f>
        <v>4319786.941628864</v>
      </c>
      <c r="M9" s="80">
        <f>'Segment Data'!M95</f>
        <v>-694523.35126507748</v>
      </c>
      <c r="N9" s="78">
        <f>'Segment Data'!N95</f>
        <v>-0.13850825152350968</v>
      </c>
      <c r="O9" s="77">
        <f>'Segment Data'!O95</f>
        <v>1824146.861138761</v>
      </c>
      <c r="P9" s="76">
        <f>'Segment Data'!P95</f>
        <v>129853.21469062567</v>
      </c>
      <c r="Q9" s="78">
        <f>'Segment Data'!Q95</f>
        <v>7.6641504831730864E-2</v>
      </c>
    </row>
    <row r="10" spans="2:17">
      <c r="B10" s="339"/>
      <c r="C10" s="151" t="s">
        <v>146</v>
      </c>
      <c r="D10" s="77">
        <f>'Segment Data'!D96</f>
        <v>52933605.2829789</v>
      </c>
      <c r="E10" s="76">
        <f>'Segment Data'!E96</f>
        <v>12165280.674972743</v>
      </c>
      <c r="F10" s="78">
        <f>'Segment Data'!F96</f>
        <v>0.29840030935643852</v>
      </c>
      <c r="G10" s="95">
        <f>'Segment Data'!G96</f>
        <v>43.1728729770904</v>
      </c>
      <c r="H10" s="81">
        <f>'Segment Data'!H96</f>
        <v>6.210255228456198</v>
      </c>
      <c r="I10" s="178">
        <f>'Segment Data'!I96</f>
        <v>2.7386638031501191</v>
      </c>
      <c r="J10" s="179">
        <f>'Segment Data'!J96</f>
        <v>-2.5372558786261212E-2</v>
      </c>
      <c r="K10" s="78">
        <f>'Segment Data'!K96</f>
        <v>-9.1795314763826585E-3</v>
      </c>
      <c r="L10" s="79">
        <f>'Segment Data'!L96</f>
        <v>144967348.75873023</v>
      </c>
      <c r="M10" s="80">
        <f>'Segment Data'!M96</f>
        <v>32282217.126975477</v>
      </c>
      <c r="N10" s="78">
        <f>'Segment Data'!N96</f>
        <v>0.28648160284775603</v>
      </c>
      <c r="O10" s="77">
        <f>'Segment Data'!O96</f>
        <v>44753004.514192164</v>
      </c>
      <c r="P10" s="76">
        <f>'Segment Data'!P96</f>
        <v>6487111.8370599002</v>
      </c>
      <c r="Q10" s="78">
        <f>'Segment Data'!Q96</f>
        <v>0.16952725738805527</v>
      </c>
    </row>
    <row r="11" spans="2:17">
      <c r="B11" s="339"/>
      <c r="C11" s="151" t="s">
        <v>148</v>
      </c>
      <c r="D11" s="77">
        <f>'Segment Data'!D97</f>
        <v>325022.38720931008</v>
      </c>
      <c r="E11" s="76">
        <f>'Segment Data'!E97</f>
        <v>-40308.409426249505</v>
      </c>
      <c r="F11" s="78">
        <f>'Segment Data'!F97</f>
        <v>-0.11033400358650759</v>
      </c>
      <c r="G11" s="95">
        <f>'Segment Data'!G97</f>
        <v>0.2650896375314597</v>
      </c>
      <c r="H11" s="81">
        <f>'Segment Data'!H97</f>
        <v>-6.6137674792097201E-2</v>
      </c>
      <c r="I11" s="178">
        <f>'Segment Data'!I97</f>
        <v>3.7443511399036562</v>
      </c>
      <c r="J11" s="179">
        <f>'Segment Data'!J97</f>
        <v>-2.8943152871175215E-2</v>
      </c>
      <c r="K11" s="78">
        <f>'Segment Data'!K97</f>
        <v>-7.6705262366087001E-3</v>
      </c>
      <c r="L11" s="79">
        <f>'Segment Data'!L97</f>
        <v>1216997.9460413877</v>
      </c>
      <c r="M11" s="80">
        <f>'Segment Data'!M97</f>
        <v>-161502.6638784518</v>
      </c>
      <c r="N11" s="78">
        <f>'Segment Data'!N97</f>
        <v>-0.11715820995381587</v>
      </c>
      <c r="O11" s="77">
        <f>'Segment Data'!O97</f>
        <v>429401.13343429565</v>
      </c>
      <c r="P11" s="76">
        <f>'Segment Data'!P97</f>
        <v>54014.768126248324</v>
      </c>
      <c r="Q11" s="78">
        <f>'Segment Data'!Q97</f>
        <v>0.14389112956173314</v>
      </c>
    </row>
    <row r="12" spans="2:17" ht="15" thickBot="1">
      <c r="B12" s="340"/>
      <c r="C12" s="151" t="s">
        <v>147</v>
      </c>
      <c r="D12" s="144">
        <f>'Segment Data'!D98</f>
        <v>67041078.57026428</v>
      </c>
      <c r="E12" s="138">
        <f>'Segment Data'!E98</f>
        <v>411847.44298949093</v>
      </c>
      <c r="F12" s="140">
        <f>'Segment Data'!F98</f>
        <v>6.181182583403705E-3</v>
      </c>
      <c r="G12" s="141">
        <f>'Segment Data'!G98</f>
        <v>54.678988024491382</v>
      </c>
      <c r="H12" s="142">
        <f>'Segment Data'!H98</f>
        <v>-5.7304309232573303</v>
      </c>
      <c r="I12" s="180">
        <f>'Segment Data'!I98</f>
        <v>2.2986248773339319</v>
      </c>
      <c r="J12" s="181">
        <f>'Segment Data'!J98</f>
        <v>0.15398803019085072</v>
      </c>
      <c r="K12" s="140">
        <f>'Segment Data'!K98</f>
        <v>7.1801447595186862E-2</v>
      </c>
      <c r="L12" s="143">
        <f>'Segment Data'!L98</f>
        <v>154102291.00490823</v>
      </c>
      <c r="M12" s="139">
        <f>'Segment Data'!M98</f>
        <v>11206786.832541972</v>
      </c>
      <c r="N12" s="140">
        <f>'Segment Data'!N98</f>
        <v>7.8426448035929103E-2</v>
      </c>
      <c r="O12" s="144">
        <f>'Segment Data'!O98</f>
        <v>42832499.426541984</v>
      </c>
      <c r="P12" s="138">
        <f>'Segment Data'!P98</f>
        <v>2084471.4575449526</v>
      </c>
      <c r="Q12" s="140">
        <f>'Segment Data'!Q98</f>
        <v>5.1155149376330901E-2</v>
      </c>
    </row>
    <row r="13" spans="2:17">
      <c r="B13" s="344" t="s">
        <v>61</v>
      </c>
      <c r="C13" s="150" t="s">
        <v>74</v>
      </c>
      <c r="D13" s="116">
        <f>'Type Data'!D63</f>
        <v>95453817.806366056</v>
      </c>
      <c r="E13" s="110">
        <f>'Type Data'!E63</f>
        <v>9262670.6804607809</v>
      </c>
      <c r="F13" s="112">
        <f>'Type Data'!F63</f>
        <v>0.10746661332781854</v>
      </c>
      <c r="G13" s="113">
        <f>'Type Data'!G63</f>
        <v>77.852538652939657</v>
      </c>
      <c r="H13" s="114">
        <f>'Type Data'!H63</f>
        <v>-0.29269922876345333</v>
      </c>
      <c r="I13" s="182">
        <f>'Type Data'!I63</f>
        <v>2.4688654755996144</v>
      </c>
      <c r="J13" s="183">
        <f>'Type Data'!J63</f>
        <v>0.1098298210656532</v>
      </c>
      <c r="K13" s="112">
        <f>'Type Data'!K63</f>
        <v>4.6557083973938748E-2</v>
      </c>
      <c r="L13" s="115">
        <f>'Type Data'!L63</f>
        <v>235662635.2963129</v>
      </c>
      <c r="M13" s="111">
        <f>'Type Data'!M63</f>
        <v>32334646.121120006</v>
      </c>
      <c r="N13" s="112">
        <f>'Type Data'!N63</f>
        <v>0.15902702944285552</v>
      </c>
      <c r="O13" s="116">
        <f>'Type Data'!O63</f>
        <v>67022650.207462609</v>
      </c>
      <c r="P13" s="110">
        <f>'Type Data'!P63</f>
        <v>5956829.4754797518</v>
      </c>
      <c r="Q13" s="112">
        <f>'Type Data'!Q63</f>
        <v>9.7547685498639305E-2</v>
      </c>
    </row>
    <row r="14" spans="2:17">
      <c r="B14" s="342"/>
      <c r="C14" s="151" t="s">
        <v>75</v>
      </c>
      <c r="D14" s="77">
        <f>'Type Data'!D64</f>
        <v>20804836.85727426</v>
      </c>
      <c r="E14" s="76">
        <f>'Type Data'!E64</f>
        <v>2637547.6356167272</v>
      </c>
      <c r="F14" s="78">
        <f>'Type Data'!F64</f>
        <v>0.1451811331584055</v>
      </c>
      <c r="G14" s="95">
        <f>'Type Data'!G64</f>
        <v>16.968513180737602</v>
      </c>
      <c r="H14" s="81">
        <f>'Type Data'!H64</f>
        <v>0.49713316976854927</v>
      </c>
      <c r="I14" s="178">
        <f>'Type Data'!I64</f>
        <v>2.64114512990415</v>
      </c>
      <c r="J14" s="179">
        <f>'Type Data'!J64</f>
        <v>0.11471560288179283</v>
      </c>
      <c r="K14" s="78">
        <f>'Type Data'!K64</f>
        <v>4.5406215235695227E-2</v>
      </c>
      <c r="L14" s="79">
        <f>'Type Data'!L64</f>
        <v>54948593.54404027</v>
      </c>
      <c r="M14" s="80">
        <f>'Type Data'!M64</f>
        <v>9050217.6284896657</v>
      </c>
      <c r="N14" s="78">
        <f>'Type Data'!N64</f>
        <v>0.19717947417445342</v>
      </c>
      <c r="O14" s="77">
        <f>'Type Data'!O64</f>
        <v>13057675.072293043</v>
      </c>
      <c r="P14" s="76">
        <f>'Type Data'!P64</f>
        <v>2068340.1634073108</v>
      </c>
      <c r="Q14" s="78">
        <f>'Type Data'!Q64</f>
        <v>0.18821340695831346</v>
      </c>
    </row>
    <row r="15" spans="2:17">
      <c r="B15" s="342"/>
      <c r="C15" s="151" t="s">
        <v>76</v>
      </c>
      <c r="D15" s="77">
        <f>'Type Data'!D65</f>
        <v>5907934.8875207463</v>
      </c>
      <c r="E15" s="76">
        <f>'Type Data'!E65</f>
        <v>364612.3323724037</v>
      </c>
      <c r="F15" s="78">
        <f>'Type Data'!F65</f>
        <v>6.5775052551068164E-2</v>
      </c>
      <c r="G15" s="95">
        <f>'Type Data'!G65</f>
        <v>4.8185367516969499</v>
      </c>
      <c r="H15" s="81">
        <f>'Type Data'!H65</f>
        <v>-0.20731885148113349</v>
      </c>
      <c r="I15" s="178">
        <f>'Type Data'!I65</f>
        <v>3.0361893816730756</v>
      </c>
      <c r="J15" s="179">
        <f>'Type Data'!J65</f>
        <v>9.8209806490596741E-3</v>
      </c>
      <c r="K15" s="78">
        <f>'Type Data'!K65</f>
        <v>3.2451371900845257E-3</v>
      </c>
      <c r="L15" s="79">
        <f>'Type Data'!L65</f>
        <v>17937609.173106406</v>
      </c>
      <c r="M15" s="80">
        <f>'Type Data'!M65</f>
        <v>1161472.9555217531</v>
      </c>
      <c r="N15" s="78">
        <f>'Type Data'!N65</f>
        <v>6.9233638810365858E-2</v>
      </c>
      <c r="O15" s="77">
        <f>'Type Data'!O65</f>
        <v>10531636.952693582</v>
      </c>
      <c r="P15" s="76">
        <f>'Type Data'!P65</f>
        <v>555235.46077263169</v>
      </c>
      <c r="Q15" s="78">
        <f>'Type Data'!Q65</f>
        <v>5.5654883298579177E-2</v>
      </c>
    </row>
    <row r="16" spans="2:17" ht="15" thickBot="1">
      <c r="B16" s="345"/>
      <c r="C16" s="152" t="s">
        <v>77</v>
      </c>
      <c r="D16" s="144">
        <f>'Type Data'!D66</f>
        <v>394106.90919828415</v>
      </c>
      <c r="E16" s="138">
        <f>'Type Data'!E66</f>
        <v>60025.504951804818</v>
      </c>
      <c r="F16" s="140">
        <f>'Type Data'!F66</f>
        <v>0.17967328976957683</v>
      </c>
      <c r="G16" s="141">
        <f>'Type Data'!G66</f>
        <v>0.32143526667514521</v>
      </c>
      <c r="H16" s="142">
        <f>'Type Data'!H66</f>
        <v>1.8540228411430437E-2</v>
      </c>
      <c r="I16" s="180">
        <f>'Type Data'!I66</f>
        <v>3.1022646878547957</v>
      </c>
      <c r="J16" s="181">
        <f>'Type Data'!J66</f>
        <v>0.21677920546221063</v>
      </c>
      <c r="K16" s="140">
        <f>'Type Data'!K66</f>
        <v>7.5127463570692374E-2</v>
      </c>
      <c r="L16" s="143">
        <f>'Type Data'!L66</f>
        <v>1222623.9476454332</v>
      </c>
      <c r="M16" s="139">
        <f>'Type Data'!M66</f>
        <v>258636.90575488855</v>
      </c>
      <c r="N16" s="140">
        <f>'Type Data'!N66</f>
        <v>0.26829915187205938</v>
      </c>
      <c r="O16" s="144">
        <f>'Type Data'!O66</f>
        <v>1576427.6367931366</v>
      </c>
      <c r="P16" s="138">
        <f>'Type Data'!P66</f>
        <v>240102.01980721927</v>
      </c>
      <c r="Q16" s="140">
        <f>'Type Data'!Q66</f>
        <v>0.17967328976957683</v>
      </c>
    </row>
    <row r="17" spans="2:17" ht="15" customHeight="1" thickBot="1">
      <c r="B17" s="94" t="s">
        <v>78</v>
      </c>
      <c r="C17" s="153" t="s">
        <v>79</v>
      </c>
      <c r="D17" s="137">
        <f>Granola!D18</f>
        <v>7027.8093039411306</v>
      </c>
      <c r="E17" s="131">
        <f>Granola!E18</f>
        <v>-143075.71360644809</v>
      </c>
      <c r="F17" s="133">
        <f>Granola!F18</f>
        <v>-0.95318025075176505</v>
      </c>
      <c r="G17" s="134">
        <f>Granola!G18</f>
        <v>5.7319110754737914E-3</v>
      </c>
      <c r="H17" s="135">
        <f>Granola!H18</f>
        <v>-0.13035950777499578</v>
      </c>
      <c r="I17" s="184">
        <f>Granola!I18</f>
        <v>3.4054203469466882</v>
      </c>
      <c r="J17" s="185">
        <f>Granola!J18</f>
        <v>-0.20172505770178972</v>
      </c>
      <c r="K17" s="133">
        <f>Granola!K18</f>
        <v>-5.592373887723779E-2</v>
      </c>
      <c r="L17" s="136">
        <f>Granola!L18</f>
        <v>23932.644798102367</v>
      </c>
      <c r="M17" s="132">
        <f>Granola!M18</f>
        <v>-517512.58808965556</v>
      </c>
      <c r="N17" s="133">
        <f>Granola!N18</f>
        <v>-0.95579858618302094</v>
      </c>
      <c r="O17" s="137">
        <f>Granola!O18</f>
        <v>18273.750116825104</v>
      </c>
      <c r="P17" s="131">
        <f>Granola!P18</f>
        <v>-200722.64431087946</v>
      </c>
      <c r="Q17" s="133">
        <f>Granola!Q18</f>
        <v>-0.91655684485318012</v>
      </c>
    </row>
    <row r="18" spans="2:17">
      <c r="B18" s="341" t="s">
        <v>80</v>
      </c>
      <c r="C18" s="154" t="s">
        <v>14</v>
      </c>
      <c r="D18" s="125">
        <f>'NB vs PL'!D33</f>
        <v>96071306.123137191</v>
      </c>
      <c r="E18" s="117">
        <f>'NB vs PL'!E33</f>
        <v>9313630.8542123735</v>
      </c>
      <c r="F18" s="121">
        <f>'NB vs PL'!F33</f>
        <v>0.10735224088638488</v>
      </c>
      <c r="G18" s="122">
        <f>'NB vs PL'!G33</f>
        <v>78.356164743063161</v>
      </c>
      <c r="H18" s="123">
        <f>'NB vs PL'!H33</f>
        <v>-0.30271610522292747</v>
      </c>
      <c r="I18" s="186">
        <f>'NB vs PL'!I33</f>
        <v>2.7411467500479283</v>
      </c>
      <c r="J18" s="187">
        <f>'NB vs PL'!J33</f>
        <v>8.904701748388133E-2</v>
      </c>
      <c r="K18" s="121">
        <f>'NB vs PL'!K33</f>
        <v>3.357604406444805E-2</v>
      </c>
      <c r="L18" s="124">
        <f>'NB vs PL'!L33</f>
        <v>263345548.55229715</v>
      </c>
      <c r="M18" s="118">
        <f>'NB vs PL'!M33</f>
        <v>33255541.173703223</v>
      </c>
      <c r="N18" s="121">
        <f>'NB vs PL'!N33</f>
        <v>0.14453274852125153</v>
      </c>
      <c r="O18" s="125">
        <f>'NB vs PL'!O33</f>
        <v>78190812.165158331</v>
      </c>
      <c r="P18" s="117">
        <f>'NB vs PL'!P33</f>
        <v>7786401.4468061626</v>
      </c>
      <c r="Q18" s="121">
        <f>'NB vs PL'!Q33</f>
        <v>0.11059536423016318</v>
      </c>
    </row>
    <row r="19" spans="2:17" ht="15" thickBot="1">
      <c r="B19" s="343"/>
      <c r="C19" s="155" t="s">
        <v>13</v>
      </c>
      <c r="D19" s="130">
        <f>'NB vs PL'!D34</f>
        <v>26537178.401556164</v>
      </c>
      <c r="E19" s="119">
        <f>'NB vs PL'!E34</f>
        <v>2998756.989084024</v>
      </c>
      <c r="F19" s="126">
        <f>'NB vs PL'!F34</f>
        <v>0.12739838991475841</v>
      </c>
      <c r="G19" s="127">
        <f>'NB vs PL'!G34</f>
        <v>21.643835256941664</v>
      </c>
      <c r="H19" s="128">
        <f>'NB vs PL'!H34</f>
        <v>0.30271610522125059</v>
      </c>
      <c r="I19" s="188">
        <f>'NB vs PL'!I34</f>
        <v>1.7603070207994094</v>
      </c>
      <c r="J19" s="189">
        <f>'NB vs PL'!J34</f>
        <v>0.17562319047102126</v>
      </c>
      <c r="K19" s="126">
        <f>'NB vs PL'!K34</f>
        <v>0.11082538176377273</v>
      </c>
      <c r="L19" s="129">
        <f>'NB vs PL'!L34</f>
        <v>46713581.452465765</v>
      </c>
      <c r="M19" s="120">
        <f>'NB vs PL'!M34</f>
        <v>9412625.6486656666</v>
      </c>
      <c r="N19" s="126">
        <f>'NB vs PL'!N34</f>
        <v>0.25234274687692426</v>
      </c>
      <c r="O19" s="130">
        <f>'NB vs PL'!O34</f>
        <v>14053875.030554771</v>
      </c>
      <c r="P19" s="119">
        <f>'NB vs PL'!P34</f>
        <v>972475.89647400007</v>
      </c>
      <c r="Q19" s="126">
        <f>'NB vs PL'!Q34</f>
        <v>7.4340358130379439E-2</v>
      </c>
    </row>
    <row r="20" spans="2:17">
      <c r="B20" s="344" t="s">
        <v>62</v>
      </c>
      <c r="C20" s="150" t="s">
        <v>70</v>
      </c>
      <c r="D20" s="116">
        <f>Package!D63</f>
        <v>59109423.809910245</v>
      </c>
      <c r="E20" s="110">
        <f>Package!E63</f>
        <v>2037903.6482612416</v>
      </c>
      <c r="F20" s="112">
        <f>Package!F63</f>
        <v>3.5707891475276927E-2</v>
      </c>
      <c r="G20" s="113">
        <f>Package!G63</f>
        <v>48.209896761270549</v>
      </c>
      <c r="H20" s="114">
        <f>Package!H63</f>
        <v>-3.534019731540937</v>
      </c>
      <c r="I20" s="182">
        <f>Package!I63</f>
        <v>2.6192345258580816</v>
      </c>
      <c r="J20" s="183">
        <f>Package!J63</f>
        <v>0.15475226861786018</v>
      </c>
      <c r="K20" s="112">
        <f>Package!K63</f>
        <v>6.2793013892968735E-2</v>
      </c>
      <c r="L20" s="115">
        <f>Package!L63</f>
        <v>154821443.64649466</v>
      </c>
      <c r="M20" s="111">
        <f>Package!M63</f>
        <v>14169694.814383119</v>
      </c>
      <c r="N20" s="112">
        <f>Package!N63</f>
        <v>0.10074311149374136</v>
      </c>
      <c r="O20" s="116">
        <f>Package!O63</f>
        <v>58323237.88901329</v>
      </c>
      <c r="P20" s="110">
        <f>Package!P63</f>
        <v>3430106.945723258</v>
      </c>
      <c r="Q20" s="112">
        <f>Package!Q63</f>
        <v>6.2486997676756563E-2</v>
      </c>
    </row>
    <row r="21" spans="2:17">
      <c r="B21" s="342"/>
      <c r="C21" s="151" t="s">
        <v>71</v>
      </c>
      <c r="D21" s="77">
        <f>Package!D64</f>
        <v>34111541.030030593</v>
      </c>
      <c r="E21" s="76">
        <f>Package!E64</f>
        <v>6966494.3293858767</v>
      </c>
      <c r="F21" s="78">
        <f>Package!F64</f>
        <v>0.25663961481489794</v>
      </c>
      <c r="G21" s="95">
        <f>Package!G64</f>
        <v>27.821517542011655</v>
      </c>
      <c r="H21" s="81">
        <f>Package!H64</f>
        <v>3.2104501358294897</v>
      </c>
      <c r="I21" s="178">
        <f>Package!I64</f>
        <v>2.1595739284532978</v>
      </c>
      <c r="J21" s="179">
        <f>Package!J64</f>
        <v>8.2557482304399521E-2</v>
      </c>
      <c r="K21" s="78">
        <f>Package!K64</f>
        <v>3.9748111988941418E-2</v>
      </c>
      <c r="L21" s="79">
        <f>Package!L64</f>
        <v>73666394.667819023</v>
      </c>
      <c r="M21" s="80">
        <f>Package!M64</f>
        <v>17285686.239100054</v>
      </c>
      <c r="N21" s="78">
        <f>Package!N64</f>
        <v>0.3065886669543007</v>
      </c>
      <c r="O21" s="77">
        <f>Package!O64</f>
        <v>15066341.177485287</v>
      </c>
      <c r="P21" s="76">
        <f>Package!P64</f>
        <v>2850716.4535049759</v>
      </c>
      <c r="Q21" s="78">
        <f>Package!Q64</f>
        <v>0.23336640719723298</v>
      </c>
    </row>
    <row r="22" spans="2:17">
      <c r="B22" s="342"/>
      <c r="C22" s="151" t="s">
        <v>72</v>
      </c>
      <c r="D22" s="77">
        <f>Package!D65</f>
        <v>5913070.8243911555</v>
      </c>
      <c r="E22" s="76">
        <f>Package!E65</f>
        <v>178321.83290726226</v>
      </c>
      <c r="F22" s="78">
        <f>Package!F65</f>
        <v>3.1094967394749155E-2</v>
      </c>
      <c r="G22" s="95">
        <f>Package!G65</f>
        <v>4.8227256435916077</v>
      </c>
      <c r="H22" s="81">
        <f>Package!H65</f>
        <v>-0.37668681435760387</v>
      </c>
      <c r="I22" s="178">
        <f>Package!I65</f>
        <v>2.1701286923217187</v>
      </c>
      <c r="J22" s="179">
        <f>Package!J65</f>
        <v>-9.2032571203998437E-2</v>
      </c>
      <c r="K22" s="78">
        <f>Package!K65</f>
        <v>-4.0683470576522926E-2</v>
      </c>
      <c r="L22" s="79">
        <f>Package!L65</f>
        <v>12832124.655741684</v>
      </c>
      <c r="M22" s="80">
        <f>Package!M65</f>
        <v>-140802.36883635074</v>
      </c>
      <c r="N22" s="78">
        <f>Package!N65</f>
        <v>-1.0853554372856003E-2</v>
      </c>
      <c r="O22" s="77">
        <f>Package!O65</f>
        <v>2768920.961538434</v>
      </c>
      <c r="P22" s="76">
        <f>Package!P65</f>
        <v>105942.66390726948</v>
      </c>
      <c r="Q22" s="78">
        <f>Package!Q65</f>
        <v>3.978352508599492E-2</v>
      </c>
    </row>
    <row r="23" spans="2:17" ht="15" thickBot="1">
      <c r="B23" s="345"/>
      <c r="C23" s="152" t="s">
        <v>73</v>
      </c>
      <c r="D23" s="144">
        <f>Package!D66</f>
        <v>20804836.857274245</v>
      </c>
      <c r="E23" s="138">
        <f>Package!E66</f>
        <v>2637547.6356167309</v>
      </c>
      <c r="F23" s="140">
        <f>Package!F66</f>
        <v>0.14518113315840583</v>
      </c>
      <c r="G23" s="141">
        <f>Package!G66</f>
        <v>16.968513180737613</v>
      </c>
      <c r="H23" s="142">
        <f>Package!H66</f>
        <v>0.497133169768599</v>
      </c>
      <c r="I23" s="180">
        <f>Package!I66</f>
        <v>2.6411451299041544</v>
      </c>
      <c r="J23" s="181">
        <f>Package!J66</f>
        <v>0.11471560288179106</v>
      </c>
      <c r="K23" s="140">
        <f>Package!K66</f>
        <v>4.5406215235694408E-2</v>
      </c>
      <c r="L23" s="143">
        <f>Package!L66</f>
        <v>54948593.544040322</v>
      </c>
      <c r="M23" s="139">
        <f>Package!M66</f>
        <v>9050217.6284896508</v>
      </c>
      <c r="N23" s="140">
        <f>Package!N66</f>
        <v>0.19717947417445281</v>
      </c>
      <c r="O23" s="144">
        <f>Package!O66</f>
        <v>13057675.072293043</v>
      </c>
      <c r="P23" s="138">
        <f>Package!P66</f>
        <v>2068340.1634073034</v>
      </c>
      <c r="Q23" s="140">
        <f>Package!Q66</f>
        <v>0.18821340695831265</v>
      </c>
    </row>
    <row r="24" spans="2:17">
      <c r="B24" s="341" t="s">
        <v>81</v>
      </c>
      <c r="C24" s="156" t="s">
        <v>82</v>
      </c>
      <c r="D24" s="116">
        <f>Flavor!D198</f>
        <v>9276401.651683718</v>
      </c>
      <c r="E24" s="110">
        <f>Flavor!E198</f>
        <v>236021.94752200693</v>
      </c>
      <c r="F24" s="112">
        <f>Flavor!F198</f>
        <v>2.6107525927628345E-2</v>
      </c>
      <c r="G24" s="113">
        <f>Flavor!G198</f>
        <v>7.5658725312895365</v>
      </c>
      <c r="H24" s="114">
        <f>Flavor!H198</f>
        <v>-0.63059132932782358</v>
      </c>
      <c r="I24" s="182">
        <f>Flavor!I198</f>
        <v>2.6142876475532169</v>
      </c>
      <c r="J24" s="183">
        <f>Flavor!J198</f>
        <v>8.0108710759069002E-2</v>
      </c>
      <c r="K24" s="112">
        <f>Flavor!K198</f>
        <v>3.1611307945132783E-2</v>
      </c>
      <c r="L24" s="115">
        <f>Flavor!L198</f>
        <v>24251182.251739003</v>
      </c>
      <c r="M24" s="111">
        <f>Flavor!M198</f>
        <v>1341242.4248310849</v>
      </c>
      <c r="N24" s="112">
        <f>Flavor!N198</f>
        <v>5.8544126914544942E-2</v>
      </c>
      <c r="O24" s="116">
        <f>Flavor!O198</f>
        <v>8543681.4155923128</v>
      </c>
      <c r="P24" s="110">
        <f>Flavor!P198</f>
        <v>-98803.626570861787</v>
      </c>
      <c r="Q24" s="112">
        <f>Flavor!Q198</f>
        <v>-1.1432316757140917E-2</v>
      </c>
    </row>
    <row r="25" spans="2:17">
      <c r="B25" s="342"/>
      <c r="C25" s="151" t="s">
        <v>83</v>
      </c>
      <c r="D25" s="77">
        <f>Flavor!D199</f>
        <v>27927416.541504655</v>
      </c>
      <c r="E25" s="76">
        <f>Flavor!E199</f>
        <v>1432885.7317262664</v>
      </c>
      <c r="F25" s="78">
        <f>Flavor!F199</f>
        <v>5.4082321442636326E-2</v>
      </c>
      <c r="G25" s="95">
        <f>Flavor!G199</f>
        <v>22.777719380326729</v>
      </c>
      <c r="H25" s="81">
        <f>Flavor!H199</f>
        <v>-1.2435575342250083</v>
      </c>
      <c r="I25" s="178">
        <f>Flavor!I199</f>
        <v>2.3486881474415982</v>
      </c>
      <c r="J25" s="179">
        <f>Flavor!J199</f>
        <v>8.3176806402919023E-2</v>
      </c>
      <c r="K25" s="78">
        <f>Flavor!K199</f>
        <v>3.6714363285766903E-2</v>
      </c>
      <c r="L25" s="79">
        <f>Flavor!L199</f>
        <v>65592792.219696417</v>
      </c>
      <c r="M25" s="80">
        <f>Flavor!M199</f>
        <v>5569132.194644779</v>
      </c>
      <c r="N25" s="78">
        <f>Flavor!N199</f>
        <v>9.2782282725185877E-2</v>
      </c>
      <c r="O25" s="77">
        <f>Flavor!O199</f>
        <v>15117411.656499982</v>
      </c>
      <c r="P25" s="76">
        <f>Flavor!P199</f>
        <v>1445422.4708001558</v>
      </c>
      <c r="Q25" s="78">
        <f>Flavor!Q199</f>
        <v>0.10572144632121205</v>
      </c>
    </row>
    <row r="26" spans="2:17">
      <c r="B26" s="342"/>
      <c r="C26" s="151" t="s">
        <v>84</v>
      </c>
      <c r="D26" s="77">
        <f>Flavor!D200</f>
        <v>15774141.551370293</v>
      </c>
      <c r="E26" s="76">
        <f>Flavor!E200</f>
        <v>2210457.7115568966</v>
      </c>
      <c r="F26" s="78">
        <f>Flavor!F200</f>
        <v>0.1629688318942199</v>
      </c>
      <c r="G26" s="95">
        <f>Flavor!G200</f>
        <v>12.865456752460002</v>
      </c>
      <c r="H26" s="81">
        <f>Flavor!H200</f>
        <v>0.56793739509368635</v>
      </c>
      <c r="I26" s="178">
        <f>Flavor!I200</f>
        <v>2.5967260977804014</v>
      </c>
      <c r="J26" s="179">
        <f>Flavor!J200</f>
        <v>0.11642022664559315</v>
      </c>
      <c r="K26" s="78">
        <f>Flavor!K200</f>
        <v>4.6937850690297198E-2</v>
      </c>
      <c r="L26" s="79">
        <f>Flavor!L200</f>
        <v>40961125.036525466</v>
      </c>
      <c r="M26" s="80">
        <f>Flavor!M200</f>
        <v>7319040.3744199798</v>
      </c>
      <c r="N26" s="78">
        <f>Flavor!N200</f>
        <v>0.2175560892831401</v>
      </c>
      <c r="O26" s="77">
        <f>Flavor!O200</f>
        <v>11872702.295559764</v>
      </c>
      <c r="P26" s="76">
        <f>Flavor!P200</f>
        <v>1378635.636083208</v>
      </c>
      <c r="Q26" s="78">
        <f>Flavor!Q200</f>
        <v>0.13137286819483329</v>
      </c>
    </row>
    <row r="27" spans="2:17">
      <c r="B27" s="342"/>
      <c r="C27" s="151" t="s">
        <v>85</v>
      </c>
      <c r="D27" s="77">
        <f>Flavor!D201</f>
        <v>3157819.6820426844</v>
      </c>
      <c r="E27" s="76">
        <f>Flavor!E201</f>
        <v>-1593468.1722479742</v>
      </c>
      <c r="F27" s="78">
        <f>Flavor!F201</f>
        <v>-0.33537605405426868</v>
      </c>
      <c r="G27" s="95">
        <f>Flavor!G201</f>
        <v>2.5755311259938529</v>
      </c>
      <c r="H27" s="81">
        <f>Flavor!H201</f>
        <v>-1.7322259000916715</v>
      </c>
      <c r="I27" s="178">
        <f>Flavor!I201</f>
        <v>2.3618657441887732</v>
      </c>
      <c r="J27" s="179">
        <f>Flavor!J201</f>
        <v>0.61955946558822461</v>
      </c>
      <c r="K27" s="78">
        <f>Flavor!K201</f>
        <v>0.35559733279837907</v>
      </c>
      <c r="L27" s="79">
        <f>Flavor!L201</f>
        <v>7458346.1333416998</v>
      </c>
      <c r="M27" s="80">
        <f>Flavor!M201</f>
        <v>-819852.5266274428</v>
      </c>
      <c r="N27" s="78">
        <f>Flavor!N201</f>
        <v>-9.9037551562032561E-2</v>
      </c>
      <c r="O27" s="77">
        <f>Flavor!O201</f>
        <v>2190353.3431606293</v>
      </c>
      <c r="P27" s="76">
        <f>Flavor!P201</f>
        <v>335511.44181392342</v>
      </c>
      <c r="Q27" s="78">
        <f>Flavor!Q201</f>
        <v>0.18088411824766612</v>
      </c>
    </row>
    <row r="28" spans="2:17">
      <c r="B28" s="342"/>
      <c r="C28" s="151" t="s">
        <v>86</v>
      </c>
      <c r="D28" s="77">
        <f>Flavor!D202</f>
        <v>21520065.269830242</v>
      </c>
      <c r="E28" s="76">
        <f>Flavor!E202</f>
        <v>4814359.1171899457</v>
      </c>
      <c r="F28" s="78">
        <f>Flavor!F202</f>
        <v>0.28818650784355188</v>
      </c>
      <c r="G28" s="95">
        <f>Flavor!G202</f>
        <v>17.551856507529962</v>
      </c>
      <c r="H28" s="81">
        <f>Flavor!H202</f>
        <v>2.4056213684046668</v>
      </c>
      <c r="I28" s="178">
        <f>Flavor!I202</f>
        <v>2.3163141642631193</v>
      </c>
      <c r="J28" s="179">
        <f>Flavor!J202</f>
        <v>8.2625092429425617E-2</v>
      </c>
      <c r="K28" s="78">
        <f>Flavor!K202</f>
        <v>3.699041799116496E-2</v>
      </c>
      <c r="L28" s="79">
        <f>Flavor!L202</f>
        <v>49847232.000374615</v>
      </c>
      <c r="M28" s="80">
        <f>Flavor!M202</f>
        <v>12531878.729957089</v>
      </c>
      <c r="N28" s="78">
        <f>Flavor!N202</f>
        <v>0.33583706521926404</v>
      </c>
      <c r="O28" s="77">
        <f>Flavor!O202</f>
        <v>10805878.079233766</v>
      </c>
      <c r="P28" s="76">
        <f>Flavor!P202</f>
        <v>1956725.2911251802</v>
      </c>
      <c r="Q28" s="78">
        <f>Flavor!Q202</f>
        <v>0.22112007081114146</v>
      </c>
    </row>
    <row r="29" spans="2:17">
      <c r="B29" s="342"/>
      <c r="C29" s="151" t="s">
        <v>87</v>
      </c>
      <c r="D29" s="77">
        <f>Flavor!D203</f>
        <v>3224970.1658648513</v>
      </c>
      <c r="E29" s="76">
        <f>Flavor!E203</f>
        <v>271764.85931138555</v>
      </c>
      <c r="F29" s="78">
        <f>Flavor!F203</f>
        <v>9.202369327601824E-2</v>
      </c>
      <c r="G29" s="95">
        <f>Flavor!G203</f>
        <v>2.630299345405819</v>
      </c>
      <c r="H29" s="81">
        <f>Flavor!H203</f>
        <v>-4.7225422387485949E-2</v>
      </c>
      <c r="I29" s="178">
        <f>Flavor!I203</f>
        <v>2.6069253016015281</v>
      </c>
      <c r="J29" s="179">
        <f>Flavor!J203</f>
        <v>0.26018220160101135</v>
      </c>
      <c r="K29" s="78">
        <f>Flavor!K203</f>
        <v>0.11086948614058098</v>
      </c>
      <c r="L29" s="79">
        <f>Flavor!L203</f>
        <v>8407256.3223031573</v>
      </c>
      <c r="M29" s="80">
        <f>Flavor!M203</f>
        <v>1476842.1462639011</v>
      </c>
      <c r="N29" s="78">
        <f>Flavor!N203</f>
        <v>0.21309579900286985</v>
      </c>
      <c r="O29" s="77">
        <f>Flavor!O203</f>
        <v>4455769.2524776459</v>
      </c>
      <c r="P29" s="76">
        <f>Flavor!P203</f>
        <v>525629.53591604903</v>
      </c>
      <c r="Q29" s="78">
        <f>Flavor!Q203</f>
        <v>0.13374321877185377</v>
      </c>
    </row>
    <row r="30" spans="2:17">
      <c r="B30" s="342"/>
      <c r="C30" s="151" t="s">
        <v>88</v>
      </c>
      <c r="D30" s="77">
        <f>Flavor!D204</f>
        <v>218109.79927757318</v>
      </c>
      <c r="E30" s="76">
        <f>Flavor!E204</f>
        <v>29567.178449109459</v>
      </c>
      <c r="F30" s="78">
        <f>Flavor!F204</f>
        <v>0.15681960035980252</v>
      </c>
      <c r="G30" s="95">
        <f>Flavor!G204</f>
        <v>0.17789127736397081</v>
      </c>
      <c r="H30" s="81">
        <f>Flavor!H204</f>
        <v>6.9490350712966831E-3</v>
      </c>
      <c r="I30" s="178">
        <f>Flavor!I204</f>
        <v>3.5545898048601172</v>
      </c>
      <c r="J30" s="179">
        <f>Flavor!J204</f>
        <v>0.32996891916604598</v>
      </c>
      <c r="K30" s="78">
        <f>Flavor!K204</f>
        <v>0.10232797307427446</v>
      </c>
      <c r="L30" s="79">
        <f>Flavor!L204</f>
        <v>775290.86885214818</v>
      </c>
      <c r="M30" s="80">
        <f>Flavor!M204</f>
        <v>167312.39588518604</v>
      </c>
      <c r="N30" s="78">
        <f>Flavor!N204</f>
        <v>0.27519460527721329</v>
      </c>
      <c r="O30" s="77">
        <f>Flavor!O204</f>
        <v>436898.0913823843</v>
      </c>
      <c r="P30" s="76">
        <f>Flavor!P204</f>
        <v>66660.088914990425</v>
      </c>
      <c r="Q30" s="78">
        <f>Flavor!Q204</f>
        <v>0.18004658752139049</v>
      </c>
    </row>
    <row r="31" spans="2:17">
      <c r="B31" s="342"/>
      <c r="C31" s="151" t="s">
        <v>89</v>
      </c>
      <c r="D31" s="77">
        <f>Flavor!D205</f>
        <v>1504146.6269917793</v>
      </c>
      <c r="E31" s="76">
        <f>Flavor!E205</f>
        <v>-237965.55782667943</v>
      </c>
      <c r="F31" s="78">
        <f>Flavor!F205</f>
        <v>-0.13659600104999969</v>
      </c>
      <c r="G31" s="95">
        <f>Flavor!G205</f>
        <v>1.2267883685397931</v>
      </c>
      <c r="H31" s="81">
        <f>Flavor!H205</f>
        <v>-0.35269833791262295</v>
      </c>
      <c r="I31" s="178">
        <f>Flavor!I205</f>
        <v>2.7296175169775947</v>
      </c>
      <c r="J31" s="179">
        <f>Flavor!J205</f>
        <v>0.22032698663489603</v>
      </c>
      <c r="K31" s="78">
        <f>Flavor!K205</f>
        <v>8.7804494525711832E-2</v>
      </c>
      <c r="L31" s="79">
        <f>Flavor!L205</f>
        <v>4105744.9811395248</v>
      </c>
      <c r="M31" s="80">
        <f>Flavor!M205</f>
        <v>-265720.62702006288</v>
      </c>
      <c r="N31" s="78">
        <f>Flavor!N205</f>
        <v>-6.0785249350716677E-2</v>
      </c>
      <c r="O31" s="77">
        <f>Flavor!O205</f>
        <v>2142243.8374619484</v>
      </c>
      <c r="P31" s="76">
        <f>Flavor!P205</f>
        <v>-162324.7093861457</v>
      </c>
      <c r="Q31" s="78">
        <f>Flavor!Q205</f>
        <v>-7.0436051732179331E-2</v>
      </c>
    </row>
    <row r="32" spans="2:17">
      <c r="B32" s="342"/>
      <c r="C32" s="151" t="s">
        <v>90</v>
      </c>
      <c r="D32" s="77">
        <f>Flavor!D206</f>
        <v>842652.61071990279</v>
      </c>
      <c r="E32" s="76">
        <f>Flavor!E206</f>
        <v>-197361.26994855085</v>
      </c>
      <c r="F32" s="78">
        <f>Flavor!F206</f>
        <v>-0.18976791907979132</v>
      </c>
      <c r="G32" s="95">
        <f>Flavor!G206</f>
        <v>0.68727104326147381</v>
      </c>
      <c r="H32" s="81">
        <f>Flavor!H206</f>
        <v>-0.25565795600558094</v>
      </c>
      <c r="I32" s="178">
        <f>Flavor!I206</f>
        <v>2.4355092387678745</v>
      </c>
      <c r="J32" s="179">
        <f>Flavor!J206</f>
        <v>5.4048844533481244E-2</v>
      </c>
      <c r="K32" s="78">
        <f>Flavor!K206</f>
        <v>2.2695672228828817E-2</v>
      </c>
      <c r="L32" s="79">
        <f>Flavor!L206</f>
        <v>2052288.2184801926</v>
      </c>
      <c r="M32" s="80">
        <f>Flavor!M206</f>
        <v>-424463.64778574416</v>
      </c>
      <c r="N32" s="78">
        <f>Flavor!N206</f>
        <v>-0.17137915734194431</v>
      </c>
      <c r="O32" s="77">
        <f>Flavor!O206</f>
        <v>362933.29187357426</v>
      </c>
      <c r="P32" s="76">
        <f>Flavor!P206</f>
        <v>-112929.69449663139</v>
      </c>
      <c r="Q32" s="78">
        <f>Flavor!Q206</f>
        <v>-0.23731556715103669</v>
      </c>
    </row>
    <row r="33" spans="2:17">
      <c r="B33" s="342"/>
      <c r="C33" s="151" t="s">
        <v>91</v>
      </c>
      <c r="D33" s="77">
        <f>Flavor!D207</f>
        <v>385543.17725132057</v>
      </c>
      <c r="E33" s="76">
        <f>Flavor!E207</f>
        <v>-7378.1213726169663</v>
      </c>
      <c r="F33" s="78">
        <f>Flavor!F207</f>
        <v>-1.877760609683447E-2</v>
      </c>
      <c r="G33" s="95">
        <f>Flavor!G207</f>
        <v>0.31445065057768523</v>
      </c>
      <c r="H33" s="81">
        <f>Flavor!H207</f>
        <v>-4.1791601366153841E-2</v>
      </c>
      <c r="I33" s="178">
        <f>Flavor!I207</f>
        <v>3.474214464831459</v>
      </c>
      <c r="J33" s="179">
        <f>Flavor!J207</f>
        <v>6.5840390218850686E-2</v>
      </c>
      <c r="K33" s="78">
        <f>Flavor!K207</f>
        <v>1.931724299549897E-2</v>
      </c>
      <c r="L33" s="79">
        <f>Flavor!L207</f>
        <v>1339459.683223617</v>
      </c>
      <c r="M33" s="80">
        <f>Flavor!M207</f>
        <v>236.91563066956587</v>
      </c>
      <c r="N33" s="78">
        <f>Flavor!N207</f>
        <v>1.7690531881815768E-4</v>
      </c>
      <c r="O33" s="77">
        <f>Flavor!O207</f>
        <v>856107.77842283249</v>
      </c>
      <c r="P33" s="76">
        <f>Flavor!P207</f>
        <v>17375.765632033464</v>
      </c>
      <c r="Q33" s="78">
        <f>Flavor!Q207</f>
        <v>2.071670732373419E-2</v>
      </c>
    </row>
    <row r="34" spans="2:17">
      <c r="B34" s="342"/>
      <c r="C34" s="151" t="s">
        <v>92</v>
      </c>
      <c r="D34" s="77">
        <f>Flavor!D208</f>
        <v>165255.89413034724</v>
      </c>
      <c r="E34" s="76">
        <f>Flavor!E208</f>
        <v>-32116.098986076307</v>
      </c>
      <c r="F34" s="78">
        <f>Flavor!F208</f>
        <v>-0.16271862324018802</v>
      </c>
      <c r="G34" s="95">
        <f>Flavor!G208</f>
        <v>0.13478340815563422</v>
      </c>
      <c r="H34" s="81">
        <f>Flavor!H208</f>
        <v>-4.4163988039688934E-2</v>
      </c>
      <c r="I34" s="178">
        <f>Flavor!I208</f>
        <v>3.0765859525777537</v>
      </c>
      <c r="J34" s="179">
        <f>Flavor!J208</f>
        <v>4.1681541337459382E-2</v>
      </c>
      <c r="K34" s="78">
        <f>Flavor!K208</f>
        <v>1.3734054088519089E-2</v>
      </c>
      <c r="L34" s="79">
        <f>Flavor!L208</f>
        <v>508423.96246210276</v>
      </c>
      <c r="M34" s="80">
        <f>Flavor!M208</f>
        <v>-90581.170102220029</v>
      </c>
      <c r="N34" s="78">
        <f>Flavor!N208</f>
        <v>-0.151219355524459</v>
      </c>
      <c r="O34" s="77">
        <f>Flavor!O208</f>
        <v>300011.04630964994</v>
      </c>
      <c r="P34" s="76">
        <f>Flavor!P208</f>
        <v>29914.044337093772</v>
      </c>
      <c r="Q34" s="78">
        <f>Flavor!Q208</f>
        <v>0.11075296696604303</v>
      </c>
    </row>
    <row r="35" spans="2:17">
      <c r="B35" s="342"/>
      <c r="C35" s="151" t="s">
        <v>93</v>
      </c>
      <c r="D35" s="77">
        <f>Flavor!D209</f>
        <v>824816.94916762668</v>
      </c>
      <c r="E35" s="76">
        <f>Flavor!E209</f>
        <v>-149108.83130398742</v>
      </c>
      <c r="F35" s="78">
        <f>Flavor!F209</f>
        <v>-0.15310081557937907</v>
      </c>
      <c r="G35" s="95">
        <f>Flavor!G209</f>
        <v>0.67272420205271155</v>
      </c>
      <c r="H35" s="81">
        <f>Flavor!H209</f>
        <v>-0.21028599484026944</v>
      </c>
      <c r="I35" s="178">
        <f>Flavor!I209</f>
        <v>2.540673529161618</v>
      </c>
      <c r="J35" s="179">
        <f>Flavor!J209</f>
        <v>0.36609044593072548</v>
      </c>
      <c r="K35" s="78">
        <f>Flavor!K209</f>
        <v>0.16834971666697859</v>
      </c>
      <c r="L35" s="79">
        <f>Flavor!L209</f>
        <v>2095590.589154033</v>
      </c>
      <c r="M35" s="80">
        <f>Flavor!M209</f>
        <v>-22291.937381982803</v>
      </c>
      <c r="N35" s="78">
        <f>Flavor!N209</f>
        <v>-1.0525577836672196E-2</v>
      </c>
      <c r="O35" s="77">
        <f>Flavor!O209</f>
        <v>751676.22834122181</v>
      </c>
      <c r="P35" s="76">
        <f>Flavor!P209</f>
        <v>-126727.7866704464</v>
      </c>
      <c r="Q35" s="78">
        <f>Flavor!Q209</f>
        <v>-0.14427050025353427</v>
      </c>
    </row>
    <row r="36" spans="2:17" ht="15" thickBot="1">
      <c r="B36" s="343"/>
      <c r="C36" s="157" t="s">
        <v>94</v>
      </c>
      <c r="D36" s="144">
        <f>Flavor!D210</f>
        <v>370765.78733510419</v>
      </c>
      <c r="E36" s="138">
        <f>Flavor!E210</f>
        <v>26907.689434879925</v>
      </c>
      <c r="F36" s="140">
        <f>Flavor!F210</f>
        <v>7.8252306981258318E-2</v>
      </c>
      <c r="G36" s="141">
        <f>Flavor!G210</f>
        <v>0.30239814868639819</v>
      </c>
      <c r="H36" s="142">
        <f>Flavor!H210</f>
        <v>-9.3609327736828285E-3</v>
      </c>
      <c r="I36" s="180">
        <f>Flavor!I210</f>
        <v>2.7179069431236531</v>
      </c>
      <c r="J36" s="181">
        <f>Flavor!J210</f>
        <v>0.42965893054386761</v>
      </c>
      <c r="K36" s="140">
        <f>Flavor!K210</f>
        <v>0.18776764064987317</v>
      </c>
      <c r="L36" s="143">
        <f>Flavor!L210</f>
        <v>1007706.9076707874</v>
      </c>
      <c r="M36" s="139">
        <f>Flavor!M210</f>
        <v>220874.29854113399</v>
      </c>
      <c r="N36" s="140">
        <f>Flavor!N210</f>
        <v>0.28071319868841194</v>
      </c>
      <c r="O36" s="144">
        <f>Flavor!O210</f>
        <v>962471.99232041836</v>
      </c>
      <c r="P36" s="138">
        <f>Flavor!P210</f>
        <v>115124.20405315561</v>
      </c>
      <c r="Q36" s="140">
        <f>Flavor!Q210</f>
        <v>0.13586417011670324</v>
      </c>
    </row>
    <row r="37" spans="2:17">
      <c r="B37" s="344" t="s">
        <v>95</v>
      </c>
      <c r="C37" s="221" t="s">
        <v>144</v>
      </c>
      <c r="D37" s="116">
        <f>Fat!D63</f>
        <v>26865640.910901062</v>
      </c>
      <c r="E37" s="110">
        <f>Fat!E63</f>
        <v>4091566.1164601669</v>
      </c>
      <c r="F37" s="112">
        <f>Fat!F63</f>
        <v>0.17965893909591049</v>
      </c>
      <c r="G37" s="113">
        <f>Fat!G63</f>
        <v>21.911730672677521</v>
      </c>
      <c r="H37" s="114">
        <f>Fat!H63</f>
        <v>1.263606686723687</v>
      </c>
      <c r="I37" s="182">
        <f>Fat!I63</f>
        <v>2.7564900580322225</v>
      </c>
      <c r="J37" s="183">
        <f>Fat!J63</f>
        <v>4.1850708260945613E-2</v>
      </c>
      <c r="K37" s="112">
        <f>Fat!K63</f>
        <v>1.541667340248043E-2</v>
      </c>
      <c r="L37" s="115">
        <f>Fat!L63</f>
        <v>74054872.073562518</v>
      </c>
      <c r="M37" s="111">
        <f>Fat!M63</f>
        <v>12231472.481939062</v>
      </c>
      <c r="N37" s="112">
        <f>Fat!N63</f>
        <v>0.19784535568626871</v>
      </c>
      <c r="O37" s="116">
        <f>Fat!O63</f>
        <v>20287045.143357635</v>
      </c>
      <c r="P37" s="110">
        <f>Fat!P63</f>
        <v>3606430.6555719227</v>
      </c>
      <c r="Q37" s="112">
        <f>Fat!Q63</f>
        <v>0.21620490409467299</v>
      </c>
    </row>
    <row r="38" spans="2:17">
      <c r="B38" s="342"/>
      <c r="C38" s="222" t="s">
        <v>97</v>
      </c>
      <c r="D38" s="77">
        <f>Fat!D64</f>
        <v>1537934.4403135928</v>
      </c>
      <c r="E38" s="76">
        <f>Fat!E64</f>
        <v>283322.20476840343</v>
      </c>
      <c r="F38" s="78">
        <f>Fat!F64</f>
        <v>0.22582451911549095</v>
      </c>
      <c r="G38" s="95">
        <f>Fat!G64</f>
        <v>1.2543458523899493</v>
      </c>
      <c r="H38" s="81">
        <f>Fat!H64</f>
        <v>0.11685116917431149</v>
      </c>
      <c r="I38" s="178">
        <f>Fat!I64</f>
        <v>3.0927869029237742</v>
      </c>
      <c r="J38" s="179">
        <f>Fat!J64</f>
        <v>0.17095821539339129</v>
      </c>
      <c r="K38" s="78">
        <f>Fat!K64</f>
        <v>5.8510690966584455E-2</v>
      </c>
      <c r="L38" s="79">
        <f>Fat!L64</f>
        <v>4756503.4945572848</v>
      </c>
      <c r="M38" s="80">
        <f>Fat!M64</f>
        <v>1090741.4730147244</v>
      </c>
      <c r="N38" s="78">
        <f>Fat!N64</f>
        <v>0.2975483587327194</v>
      </c>
      <c r="O38" s="77">
        <f>Fat!O64</f>
        <v>1387613.9676007628</v>
      </c>
      <c r="P38" s="76">
        <f>Fat!P64</f>
        <v>297304.49516397715</v>
      </c>
      <c r="Q38" s="78">
        <f>Fat!Q64</f>
        <v>0.2726789986511966</v>
      </c>
    </row>
    <row r="39" spans="2:17">
      <c r="B39" s="342"/>
      <c r="C39" s="222" t="s">
        <v>59</v>
      </c>
      <c r="D39" s="77">
        <f>Fat!D65</f>
        <v>49532116.643037774</v>
      </c>
      <c r="E39" s="76">
        <f>Fat!E65</f>
        <v>1680299.5111685544</v>
      </c>
      <c r="F39" s="78">
        <f>Fat!F65</f>
        <v>3.5114643745670387E-2</v>
      </c>
      <c r="G39" s="95">
        <f>Fat!G65</f>
        <v>40.398604415556818</v>
      </c>
      <c r="H39" s="81">
        <f>Fat!H65</f>
        <v>-2.9862646520202603</v>
      </c>
      <c r="I39" s="178">
        <f>Fat!I65</f>
        <v>2.407143057608923</v>
      </c>
      <c r="J39" s="179">
        <f>Fat!J65</f>
        <v>0.14472277582030868</v>
      </c>
      <c r="K39" s="78">
        <f>Fat!K65</f>
        <v>6.3968121655050933E-2</v>
      </c>
      <c r="L39" s="79">
        <f>Fat!L65</f>
        <v>119230890.70596378</v>
      </c>
      <c r="M39" s="80">
        <f>Fat!M65</f>
        <v>10969969.106382981</v>
      </c>
      <c r="N39" s="78">
        <f>Fat!N65</f>
        <v>0.10132898320371825</v>
      </c>
      <c r="O39" s="77">
        <f>Fat!O65</f>
        <v>35892171.410271466</v>
      </c>
      <c r="P39" s="76">
        <f>Fat!P65</f>
        <v>1298214.4562958851</v>
      </c>
      <c r="Q39" s="78">
        <f>Fat!Q65</f>
        <v>3.7527203321176955E-2</v>
      </c>
    </row>
    <row r="40" spans="2:17" ht="15" thickBot="1">
      <c r="B40" s="345"/>
      <c r="C40" s="223" t="s">
        <v>15</v>
      </c>
      <c r="D40" s="109">
        <f>Fat!D66</f>
        <v>44625004.466117553</v>
      </c>
      <c r="E40" s="103">
        <f>Fat!E66</f>
        <v>6269668.321005933</v>
      </c>
      <c r="F40" s="105">
        <f>Fat!F66</f>
        <v>0.16346273950736842</v>
      </c>
      <c r="G40" s="106">
        <f>Fat!G66</f>
        <v>36.396342911433784</v>
      </c>
      <c r="H40" s="107">
        <f>Fat!H66</f>
        <v>1.6214621140580547</v>
      </c>
      <c r="I40" s="190">
        <f>Fat!I66</f>
        <v>2.5037352270038205</v>
      </c>
      <c r="J40" s="191">
        <f>Fat!J66</f>
        <v>7.339789962903831E-2</v>
      </c>
      <c r="K40" s="105">
        <f>Fat!K66</f>
        <v>3.0200704569814486E-2</v>
      </c>
      <c r="L40" s="108">
        <f>Fat!L66</f>
        <v>111729195.68702133</v>
      </c>
      <c r="M40" s="104">
        <f>Fat!M66</f>
        <v>18512790.549549371</v>
      </c>
      <c r="N40" s="105">
        <f>Fat!N66</f>
        <v>0.19860013398121737</v>
      </c>
      <c r="O40" s="109">
        <f>Fat!O66</f>
        <v>34621559.348012507</v>
      </c>
      <c r="P40" s="103">
        <f>Fat!P66</f>
        <v>3618557.5124352872</v>
      </c>
      <c r="Q40" s="105">
        <f>Fat!Q66</f>
        <v>0.11671635964885321</v>
      </c>
    </row>
    <row r="41" spans="2:17" hidden="1">
      <c r="B41" s="341" t="s">
        <v>98</v>
      </c>
      <c r="C41" s="154" t="s">
        <v>99</v>
      </c>
      <c r="D41" s="125">
        <f>Organic!D18</f>
        <v>11370874.866590725</v>
      </c>
      <c r="E41" s="117">
        <f>Organic!E18</f>
        <v>1946999.2074937858</v>
      </c>
      <c r="F41" s="121">
        <f>Organic!F18</f>
        <v>0.20660281161650648</v>
      </c>
      <c r="G41" s="122">
        <f>Organic!G18</f>
        <v>9.2741337686962115</v>
      </c>
      <c r="H41" s="123">
        <f>Organic!H18</f>
        <v>0.72997314774558753</v>
      </c>
      <c r="I41" s="186">
        <f>Organic!I18</f>
        <v>2.7574835345915414</v>
      </c>
      <c r="J41" s="187">
        <f>Organic!J18</f>
        <v>0.15933284919644031</v>
      </c>
      <c r="K41" s="121">
        <f>Organic!K18</f>
        <v>6.132548435011595E-2</v>
      </c>
      <c r="L41" s="124">
        <f>Organic!L18</f>
        <v>31355000.218524713</v>
      </c>
      <c r="M41" s="118">
        <f>Organic!M18</f>
        <v>6870351.2157637887</v>
      </c>
      <c r="N41" s="121">
        <f>Organic!N18</f>
        <v>0.28059831345710035</v>
      </c>
      <c r="O41" s="125">
        <f>Organic!O18</f>
        <v>4598127.3139686584</v>
      </c>
      <c r="P41" s="117">
        <f>Organic!P18</f>
        <v>815711.53446137812</v>
      </c>
      <c r="Q41" s="121">
        <f>Organic!Q18</f>
        <v>0.21565887570605405</v>
      </c>
    </row>
    <row r="42" spans="2:17" hidden="1">
      <c r="B42" s="342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63</v>
      </c>
      <c r="C44" s="150" t="s">
        <v>102</v>
      </c>
      <c r="D44" s="116">
        <f>Size!D108</f>
        <v>11731494.593557239</v>
      </c>
      <c r="E44" s="110">
        <f>Size!E108</f>
        <v>759099.5631473735</v>
      </c>
      <c r="F44" s="112">
        <f>Size!F108</f>
        <v>6.91826680541065E-2</v>
      </c>
      <c r="G44" s="113">
        <f>Size!G108</f>
        <v>9.5682567475133151</v>
      </c>
      <c r="H44" s="114">
        <f>Size!H108</f>
        <v>-0.37986957839429003</v>
      </c>
      <c r="I44" s="182">
        <f>Size!I108</f>
        <v>3.5008254833413819</v>
      </c>
      <c r="J44" s="183">
        <f>Size!J108</f>
        <v>0.15742335815150899</v>
      </c>
      <c r="K44" s="112">
        <f>Size!K108</f>
        <v>4.7084781386435487E-2</v>
      </c>
      <c r="L44" s="115">
        <f>Size!L108</f>
        <v>41069915.230806828</v>
      </c>
      <c r="M44" s="111">
        <f>Size!M108</f>
        <v>4384786.3677116856</v>
      </c>
      <c r="N44" s="112">
        <f>Size!N108</f>
        <v>0.11952490024159994</v>
      </c>
      <c r="O44" s="116">
        <f>Size!O108</f>
        <v>35659489.846266747</v>
      </c>
      <c r="P44" s="110">
        <f>Size!P108</f>
        <v>2493177.7611372508</v>
      </c>
      <c r="Q44" s="112">
        <f>Size!Q108</f>
        <v>7.5171992434307958E-2</v>
      </c>
    </row>
    <row r="45" spans="2:17">
      <c r="B45" s="342"/>
      <c r="C45" s="151" t="s">
        <v>103</v>
      </c>
      <c r="D45" s="77">
        <f>Size!D109</f>
        <v>22821185.450795092</v>
      </c>
      <c r="E45" s="76">
        <f>Size!E109</f>
        <v>233455.24815544859</v>
      </c>
      <c r="F45" s="78">
        <f>Size!F109</f>
        <v>1.0335489491908602E-2</v>
      </c>
      <c r="G45" s="95">
        <f>Size!G109</f>
        <v>18.613055645590315</v>
      </c>
      <c r="H45" s="81">
        <f>Size!H109</f>
        <v>-1.8661189419640714</v>
      </c>
      <c r="I45" s="178">
        <f>Size!I109</f>
        <v>2.7049643704908028</v>
      </c>
      <c r="J45" s="179">
        <f>Size!J109</f>
        <v>3.6520485344339715E-2</v>
      </c>
      <c r="K45" s="78">
        <f>Size!K109</f>
        <v>1.368606083404119E-2</v>
      </c>
      <c r="L45" s="79">
        <f>Size!L109</f>
        <v>61730493.536763817</v>
      </c>
      <c r="M45" s="80">
        <f>Size!M109</f>
        <v>1456402.9981919825</v>
      </c>
      <c r="N45" s="78">
        <f>Size!N109</f>
        <v>2.4163002463885724E-2</v>
      </c>
      <c r="O45" s="77">
        <f>Size!O109</f>
        <v>11707262.245642066</v>
      </c>
      <c r="P45" s="76">
        <f>Size!P109</f>
        <v>-180542.29493110627</v>
      </c>
      <c r="Q45" s="78">
        <f>Size!Q109</f>
        <v>-1.5187185683858948E-2</v>
      </c>
    </row>
    <row r="46" spans="2:17">
      <c r="B46" s="342"/>
      <c r="C46" s="151" t="s">
        <v>104</v>
      </c>
      <c r="D46" s="77">
        <f>Size!D110</f>
        <v>37234088.142094038</v>
      </c>
      <c r="E46" s="76">
        <f>Size!E110</f>
        <v>1470297.3165941685</v>
      </c>
      <c r="F46" s="78">
        <f>Size!F110</f>
        <v>4.1111338665638174E-2</v>
      </c>
      <c r="G46" s="95">
        <f>Size!G110</f>
        <v>30.368280210328219</v>
      </c>
      <c r="H46" s="81">
        <f>Size!H110</f>
        <v>-2.0569749905062871</v>
      </c>
      <c r="I46" s="178">
        <f>Size!I110</f>
        <v>2.3761261065709021</v>
      </c>
      <c r="J46" s="179">
        <f>Size!J110</f>
        <v>0.18614262284669891</v>
      </c>
      <c r="K46" s="78">
        <f>Size!K110</f>
        <v>8.4997272458946491E-2</v>
      </c>
      <c r="L46" s="79">
        <f>Size!L110</f>
        <v>88472888.888791695</v>
      </c>
      <c r="M46" s="80">
        <f>Size!M110</f>
        <v>10150777.665579796</v>
      </c>
      <c r="N46" s="78">
        <f>Size!N110</f>
        <v>0.12960296277829988</v>
      </c>
      <c r="O46" s="77">
        <f>Size!O110</f>
        <v>16077679.728822351</v>
      </c>
      <c r="P46" s="76">
        <f>Size!P110</f>
        <v>704528.58942604065</v>
      </c>
      <c r="Q46" s="78">
        <f>Size!Q110</f>
        <v>4.5828508614643521E-2</v>
      </c>
    </row>
    <row r="47" spans="2:17">
      <c r="B47" s="342"/>
      <c r="C47" s="151" t="s">
        <v>105</v>
      </c>
      <c r="D47" s="77">
        <f>Size!D111</f>
        <v>23114563.5281903</v>
      </c>
      <c r="E47" s="76">
        <f>Size!E111</f>
        <v>4458821.93785166</v>
      </c>
      <c r="F47" s="78">
        <f>Size!F111</f>
        <v>0.23900534407920704</v>
      </c>
      <c r="G47" s="95">
        <f>Size!G111</f>
        <v>18.852336049823787</v>
      </c>
      <c r="H47" s="81">
        <f>Size!H111</f>
        <v>1.9381005041824189</v>
      </c>
      <c r="I47" s="178">
        <f>Size!I111</f>
        <v>2.1668808276374905</v>
      </c>
      <c r="J47" s="179">
        <f>Size!J111</f>
        <v>8.6120134167568807E-2</v>
      </c>
      <c r="K47" s="78">
        <f>Size!K111</f>
        <v>4.138877403722626E-2</v>
      </c>
      <c r="L47" s="79">
        <f>Size!L111</f>
        <v>50086504.548444346</v>
      </c>
      <c r="M47" s="80">
        <f>Size!M111</f>
        <v>11268370.739735655</v>
      </c>
      <c r="N47" s="78">
        <f>Size!N111</f>
        <v>0.29028625629621696</v>
      </c>
      <c r="O47" s="77">
        <f>Size!O111</f>
        <v>11287195.355395794</v>
      </c>
      <c r="P47" s="76">
        <f>Size!P111</f>
        <v>2034839.4214245081</v>
      </c>
      <c r="Q47" s="78">
        <f>Size!Q111</f>
        <v>0.21992662581789768</v>
      </c>
    </row>
    <row r="48" spans="2:17">
      <c r="B48" s="342"/>
      <c r="C48" s="151" t="s">
        <v>106</v>
      </c>
      <c r="D48" s="77">
        <f>Size!D112</f>
        <v>15638907.318410885</v>
      </c>
      <c r="E48" s="76">
        <f>Size!E112</f>
        <v>1829382.4286932517</v>
      </c>
      <c r="F48" s="78">
        <f>Size!F112</f>
        <v>0.13247251033635363</v>
      </c>
      <c r="G48" s="95">
        <f>Size!G112</f>
        <v>12.755159138486817</v>
      </c>
      <c r="H48" s="81">
        <f>Size!H112</f>
        <v>0.23474789527762852</v>
      </c>
      <c r="I48" s="178">
        <f>Size!I112</f>
        <v>3.559013416681577</v>
      </c>
      <c r="J48" s="179">
        <f>Size!J112</f>
        <v>0.14640656749580616</v>
      </c>
      <c r="K48" s="78">
        <f>Size!K112</f>
        <v>4.2901680142480511E-2</v>
      </c>
      <c r="L48" s="79">
        <f>Size!L112</f>
        <v>55659080.968464039</v>
      </c>
      <c r="M48" s="80">
        <f>Size!M112</f>
        <v>8532601.7458122671</v>
      </c>
      <c r="N48" s="78">
        <f>Size!N112</f>
        <v>0.18105748374495573</v>
      </c>
      <c r="O48" s="77">
        <f>Size!O112</f>
        <v>44413666.403221488</v>
      </c>
      <c r="P48" s="76">
        <f>Size!P112</f>
        <v>4910979.7708777711</v>
      </c>
      <c r="Q48" s="78">
        <f>Size!Q112</f>
        <v>0.12432014603423949</v>
      </c>
    </row>
    <row r="49" spans="2:17" ht="15" customHeight="1">
      <c r="B49" s="342"/>
      <c r="C49" s="151" t="s">
        <v>107</v>
      </c>
      <c r="D49" s="77">
        <f>Size!D113</f>
        <v>35474433.533245146</v>
      </c>
      <c r="E49" s="76">
        <f>Size!E113</f>
        <v>7394664.5008107014</v>
      </c>
      <c r="F49" s="78">
        <f>Size!F113</f>
        <v>0.26334491897954199</v>
      </c>
      <c r="G49" s="95">
        <f>Size!G113</f>
        <v>28.933098448094967</v>
      </c>
      <c r="H49" s="81">
        <f>Size!H113</f>
        <v>3.4745646673865949</v>
      </c>
      <c r="I49" s="178">
        <f>Size!I113</f>
        <v>2.1442644382759011</v>
      </c>
      <c r="J49" s="179">
        <f>Size!J113</f>
        <v>7.3702466821248258E-2</v>
      </c>
      <c r="K49" s="78">
        <f>Size!K113</f>
        <v>3.5595392863063798E-2</v>
      </c>
      <c r="L49" s="79">
        <f>Size!L113</f>
        <v>76066566.293319687</v>
      </c>
      <c r="M49" s="80">
        <f>Size!M113</f>
        <v>17925664.36753092</v>
      </c>
      <c r="N49" s="78">
        <f>Size!N113</f>
        <v>0.30831417769217434</v>
      </c>
      <c r="O49" s="77">
        <f>Size!O113</f>
        <v>15499035.899139941</v>
      </c>
      <c r="P49" s="76">
        <f>Size!P113</f>
        <v>2962054.1072650515</v>
      </c>
      <c r="Q49" s="78">
        <f>Size!Q113</f>
        <v>0.23626532736808578</v>
      </c>
    </row>
    <row r="50" spans="2:17" ht="15" thickBot="1">
      <c r="B50" s="345"/>
      <c r="C50" s="152" t="s">
        <v>108</v>
      </c>
      <c r="D50" s="144">
        <f>Size!D114</f>
        <v>71447355.608713508</v>
      </c>
      <c r="E50" s="138">
        <f>Size!E114</f>
        <v>3100809.2238987982</v>
      </c>
      <c r="F50" s="140">
        <f>Size!F114</f>
        <v>4.5368923346033742E-2</v>
      </c>
      <c r="G50" s="141">
        <f>Size!G114</f>
        <v>58.272766265476001</v>
      </c>
      <c r="H50" s="142">
        <f>Size!H114</f>
        <v>-3.6936572447284632</v>
      </c>
      <c r="I50" s="180">
        <f>Size!I114</f>
        <v>2.4919860669777854</v>
      </c>
      <c r="J50" s="181">
        <f>Size!J114</f>
        <v>0.12611513779642847</v>
      </c>
      <c r="K50" s="140">
        <f>Size!K114</f>
        <v>5.330600931812754E-2</v>
      </c>
      <c r="L50" s="143">
        <f>Size!L114</f>
        <v>178045814.69932118</v>
      </c>
      <c r="M50" s="139">
        <f>Size!M114</f>
        <v>16346707.497542888</v>
      </c>
      <c r="N50" s="140">
        <f>Size!N114</f>
        <v>0.10109336891479828</v>
      </c>
      <c r="O50" s="144">
        <f>Size!O114</f>
        <v>32275687.566880941</v>
      </c>
      <c r="P50" s="138">
        <f>Size!P114</f>
        <v>947473.24132423103</v>
      </c>
      <c r="Q50" s="140">
        <f>Size!Q114</f>
        <v>3.0243448652332156E-2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136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19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12-29-2024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64</v>
      </c>
      <c r="E55" s="349"/>
      <c r="F55" s="352"/>
      <c r="G55" s="348" t="s">
        <v>21</v>
      </c>
      <c r="H55" s="350"/>
      <c r="I55" s="351" t="s">
        <v>22</v>
      </c>
      <c r="J55" s="349"/>
      <c r="K55" s="352"/>
      <c r="L55" s="348" t="s">
        <v>23</v>
      </c>
      <c r="M55" s="349"/>
      <c r="N55" s="350"/>
      <c r="O55" s="351" t="s">
        <v>24</v>
      </c>
      <c r="P55" s="349"/>
      <c r="Q55" s="350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Data'!D99</f>
        <v>1775014258.2149608</v>
      </c>
      <c r="E57" s="284">
        <f>'Segment Data'!E99</f>
        <v>161714290.48183322</v>
      </c>
      <c r="F57" s="285">
        <f>'Segment Data'!F99</f>
        <v>0.10023820350598558</v>
      </c>
      <c r="G57" s="286">
        <f>'Segment Data'!G99</f>
        <v>99.945239706129257</v>
      </c>
      <c r="H57" s="287">
        <f>'Segment Data'!H99</f>
        <v>-1.1201661826817144E-2</v>
      </c>
      <c r="I57" s="288">
        <f>'Segment Data'!I99</f>
        <v>2.4509170463517544</v>
      </c>
      <c r="J57" s="289">
        <f>'Segment Data'!J99</f>
        <v>4.290744748571429E-2</v>
      </c>
      <c r="K57" s="285">
        <f>'Segment Data'!K99</f>
        <v>1.7818636398260167E-2</v>
      </c>
      <c r="L57" s="290">
        <f>'Segment Data'!L99</f>
        <v>4350412702.9764624</v>
      </c>
      <c r="M57" s="291">
        <f>'Segment Data'!M99</f>
        <v>465570894.82481861</v>
      </c>
      <c r="N57" s="285">
        <f>'Segment Data'!N99</f>
        <v>0.11984294800573388</v>
      </c>
      <c r="O57" s="283">
        <f>'Segment Data'!O99</f>
        <v>1349302326.0294919</v>
      </c>
      <c r="P57" s="284">
        <f>'Segment Data'!P99</f>
        <v>95968875.486213684</v>
      </c>
      <c r="Q57" s="285">
        <f>'Segment Data'!Q99</f>
        <v>7.6570904131390075E-2</v>
      </c>
    </row>
    <row r="58" spans="2:17">
      <c r="B58" s="338" t="s">
        <v>60</v>
      </c>
      <c r="C58" s="151" t="s">
        <v>145</v>
      </c>
      <c r="D58" s="77">
        <f>'Segment Data'!D100</f>
        <v>17541950.85253983</v>
      </c>
      <c r="E58" s="76">
        <f>'Segment Data'!E100</f>
        <v>-633213.26342893019</v>
      </c>
      <c r="F58" s="78">
        <f>'Segment Data'!F100</f>
        <v>-3.4839479819199368E-2</v>
      </c>
      <c r="G58" s="95">
        <f>'Segment Data'!G100</f>
        <v>0.98772980259514542</v>
      </c>
      <c r="H58" s="81">
        <f>'Segment Data'!H100</f>
        <v>-0.13836253153135825</v>
      </c>
      <c r="I58" s="178">
        <f>'Segment Data'!I100</f>
        <v>4.3742208432379748</v>
      </c>
      <c r="J58" s="179">
        <f>'Segment Data'!J100</f>
        <v>2.8632595199625577E-2</v>
      </c>
      <c r="K58" s="78">
        <f>'Segment Data'!K100</f>
        <v>6.5888882161237146E-3</v>
      </c>
      <c r="L58" s="79">
        <f>'Segment Data'!L100</f>
        <v>76732367.050235882</v>
      </c>
      <c r="M58" s="80">
        <f>'Segment Data'!M100</f>
        <v>-2249412.5382862687</v>
      </c>
      <c r="N58" s="78">
        <f>'Segment Data'!N100</f>
        <v>-2.8480145041112237E-2</v>
      </c>
      <c r="O58" s="77">
        <f>'Segment Data'!O100</f>
        <v>34467061.055555202</v>
      </c>
      <c r="P58" s="76">
        <f>'Segment Data'!P100</f>
        <v>-2102841.9807721451</v>
      </c>
      <c r="Q58" s="78">
        <f>'Segment Data'!Q100</f>
        <v>-5.7501984040899713E-2</v>
      </c>
    </row>
    <row r="59" spans="2:17">
      <c r="B59" s="339"/>
      <c r="C59" s="151" t="s">
        <v>149</v>
      </c>
      <c r="D59" s="77">
        <f>'Segment Data'!D101</f>
        <v>25116817.397610445</v>
      </c>
      <c r="E59" s="76">
        <f>'Segment Data'!E101</f>
        <v>131540.60421165079</v>
      </c>
      <c r="F59" s="78">
        <f>'Segment Data'!F101</f>
        <v>5.2647247136523344E-3</v>
      </c>
      <c r="G59" s="95">
        <f>'Segment Data'!G101</f>
        <v>1.414245730050494</v>
      </c>
      <c r="H59" s="81">
        <f>'Segment Data'!H101</f>
        <v>-0.13378588515539391</v>
      </c>
      <c r="I59" s="178">
        <f>'Segment Data'!I101</f>
        <v>3.3619819762901355</v>
      </c>
      <c r="J59" s="179">
        <f>'Segment Data'!J101</f>
        <v>4.4194569479767409E-3</v>
      </c>
      <c r="K59" s="78">
        <f>'Segment Data'!K101</f>
        <v>1.3162694432396265E-3</v>
      </c>
      <c r="L59" s="79">
        <f>'Segment Data'!L101</f>
        <v>84442287.392536819</v>
      </c>
      <c r="M59" s="80">
        <f>'Segment Data'!M101</f>
        <v>552658.49563159049</v>
      </c>
      <c r="N59" s="78">
        <f>'Segment Data'!N101</f>
        <v>6.5879239531595859E-3</v>
      </c>
      <c r="O59" s="77">
        <f>'Segment Data'!O101</f>
        <v>27449289.408966877</v>
      </c>
      <c r="P59" s="76">
        <f>'Segment Data'!P101</f>
        <v>-66599.31922538951</v>
      </c>
      <c r="Q59" s="78">
        <f>'Segment Data'!Q101</f>
        <v>-2.420394990082697E-3</v>
      </c>
    </row>
    <row r="60" spans="2:17">
      <c r="B60" s="339"/>
      <c r="C60" s="151" t="s">
        <v>146</v>
      </c>
      <c r="D60" s="77">
        <f>'Segment Data'!D102</f>
        <v>758283438.77300131</v>
      </c>
      <c r="E60" s="76">
        <f>'Segment Data'!E102</f>
        <v>144515242.52505922</v>
      </c>
      <c r="F60" s="78">
        <f>'Segment Data'!F102</f>
        <v>0.23545573623479155</v>
      </c>
      <c r="G60" s="95">
        <f>'Segment Data'!G102</f>
        <v>42.696457058080448</v>
      </c>
      <c r="H60" s="81">
        <f>'Segment Data'!H102</f>
        <v>4.6687585836438998</v>
      </c>
      <c r="I60" s="178">
        <f>'Segment Data'!I102</f>
        <v>2.7189511230141958</v>
      </c>
      <c r="J60" s="179">
        <f>'Segment Data'!J102</f>
        <v>-4.7075401844130393E-2</v>
      </c>
      <c r="K60" s="78">
        <f>'Segment Data'!K102</f>
        <v>-1.7019143316617892E-2</v>
      </c>
      <c r="L60" s="79">
        <f>'Segment Data'!L102</f>
        <v>2061735607.4149182</v>
      </c>
      <c r="M60" s="80">
        <f>'Segment Data'!M102</f>
        <v>364036496.47865963</v>
      </c>
      <c r="N60" s="78">
        <f>'Segment Data'!N102</f>
        <v>0.21442933799847391</v>
      </c>
      <c r="O60" s="77">
        <f>'Segment Data'!O102</f>
        <v>665304837.21043217</v>
      </c>
      <c r="P60" s="76">
        <f>'Segment Data'!P102</f>
        <v>77677972.912251592</v>
      </c>
      <c r="Q60" s="78">
        <f>'Segment Data'!Q102</f>
        <v>0.13218928138185887</v>
      </c>
    </row>
    <row r="61" spans="2:17">
      <c r="B61" s="339"/>
      <c r="C61" s="151" t="s">
        <v>148</v>
      </c>
      <c r="D61" s="77">
        <f>'Segment Data'!D103</f>
        <v>3440206.5118694883</v>
      </c>
      <c r="E61" s="76">
        <f>'Segment Data'!E103</f>
        <v>185599.99779526331</v>
      </c>
      <c r="F61" s="78">
        <f>'Segment Data'!F103</f>
        <v>5.7026862384947127E-2</v>
      </c>
      <c r="G61" s="95">
        <f>'Segment Data'!G103</f>
        <v>0.19370676200266523</v>
      </c>
      <c r="H61" s="81">
        <f>'Segment Data'!H103</f>
        <v>-7.9413454208653866E-3</v>
      </c>
      <c r="I61" s="178">
        <f>'Segment Data'!I103</f>
        <v>4.5629006350745716</v>
      </c>
      <c r="J61" s="179">
        <f>'Segment Data'!J103</f>
        <v>3.651437650164624E-2</v>
      </c>
      <c r="K61" s="78">
        <f>'Segment Data'!K103</f>
        <v>8.0670040990179336E-3</v>
      </c>
      <c r="L61" s="79">
        <f>'Segment Data'!L103</f>
        <v>15697320.477796964</v>
      </c>
      <c r="M61" s="80">
        <f>'Segment Data'!M103</f>
        <v>965714.27542946301</v>
      </c>
      <c r="N61" s="78">
        <f>'Segment Data'!N103</f>
        <v>6.5553902416578588E-2</v>
      </c>
      <c r="O61" s="77">
        <f>'Segment Data'!O103</f>
        <v>5356204.7562462883</v>
      </c>
      <c r="P61" s="76">
        <f>'Segment Data'!P103</f>
        <v>384577.77920834254</v>
      </c>
      <c r="Q61" s="78">
        <f>'Segment Data'!Q103</f>
        <v>7.7354512111339216E-2</v>
      </c>
    </row>
    <row r="62" spans="2:17" ht="15" thickBot="1">
      <c r="B62" s="340"/>
      <c r="C62" s="151" t="s">
        <v>147</v>
      </c>
      <c r="D62" s="144">
        <f>'Segment Data'!D104</f>
        <v>970631844.67973685</v>
      </c>
      <c r="E62" s="138">
        <f>'Segment Data'!E104</f>
        <v>17515120.618344545</v>
      </c>
      <c r="F62" s="140">
        <f>'Segment Data'!F104</f>
        <v>1.8376679556843405E-2</v>
      </c>
      <c r="G62" s="141">
        <f>'Segment Data'!G104</f>
        <v>54.653100353389071</v>
      </c>
      <c r="H62" s="142">
        <f>'Segment Data'!H104</f>
        <v>-4.3998704833527711</v>
      </c>
      <c r="I62" s="180">
        <f>'Segment Data'!I104</f>
        <v>2.1757014590199981</v>
      </c>
      <c r="J62" s="181">
        <f>'Segment Data'!J104</f>
        <v>6.7313649010118048E-2</v>
      </c>
      <c r="K62" s="140">
        <f>'Segment Data'!K104</f>
        <v>3.1926597512344092E-2</v>
      </c>
      <c r="L62" s="143">
        <f>'Segment Data'!L104</f>
        <v>2111805120.6409757</v>
      </c>
      <c r="M62" s="139">
        <f>'Segment Data'!M104</f>
        <v>102265438.11338544</v>
      </c>
      <c r="N62" s="140">
        <f>'Segment Data'!N104</f>
        <v>5.0889981921012087E-2</v>
      </c>
      <c r="O62" s="144">
        <f>'Segment Data'!O104</f>
        <v>616724933.59829187</v>
      </c>
      <c r="P62" s="138">
        <f>'Segment Data'!P104</f>
        <v>20075766.094751358</v>
      </c>
      <c r="Q62" s="140">
        <f>'Segment Data'!Q104</f>
        <v>3.3647522175805647E-2</v>
      </c>
    </row>
    <row r="63" spans="2:17">
      <c r="B63" s="344" t="s">
        <v>61</v>
      </c>
      <c r="C63" s="150" t="s">
        <v>74</v>
      </c>
      <c r="D63" s="116">
        <f>'Type Data'!D67</f>
        <v>1396715123.4146929</v>
      </c>
      <c r="E63" s="110">
        <f>'Type Data'!E67</f>
        <v>125609962.40984297</v>
      </c>
      <c r="F63" s="112">
        <f>'Type Data'!F67</f>
        <v>9.8819488948140383E-2</v>
      </c>
      <c r="G63" s="113">
        <f>'Type Data'!G67</f>
        <v>78.644454355674242</v>
      </c>
      <c r="H63" s="114">
        <f>'Type Data'!H67</f>
        <v>-0.11036560320474109</v>
      </c>
      <c r="I63" s="182">
        <f>'Type Data'!I67</f>
        <v>2.3943776471508351</v>
      </c>
      <c r="J63" s="183">
        <f>'Type Data'!J67</f>
        <v>4.7392396585958174E-2</v>
      </c>
      <c r="K63" s="112">
        <f>'Type Data'!K67</f>
        <v>2.0192882155757767E-2</v>
      </c>
      <c r="L63" s="115">
        <f>'Type Data'!L67</f>
        <v>3344263470.9416604</v>
      </c>
      <c r="M63" s="111">
        <f>'Type Data'!M67</f>
        <v>360998406.14638424</v>
      </c>
      <c r="N63" s="112">
        <f>'Type Data'!N67</f>
        <v>0.12100782139891998</v>
      </c>
      <c r="O63" s="116">
        <f>'Type Data'!O67</f>
        <v>980346504.67061245</v>
      </c>
      <c r="P63" s="110">
        <f>'Type Data'!P67</f>
        <v>60257318.710218072</v>
      </c>
      <c r="Q63" s="112">
        <f>'Type Data'!Q67</f>
        <v>6.5490736799956123E-2</v>
      </c>
    </row>
    <row r="64" spans="2:17">
      <c r="B64" s="342"/>
      <c r="C64" s="151" t="s">
        <v>75</v>
      </c>
      <c r="D64" s="77">
        <f>'Type Data'!D68</f>
        <v>280394052.84749705</v>
      </c>
      <c r="E64" s="76">
        <f>'Type Data'!E68</f>
        <v>28481290.240241915</v>
      </c>
      <c r="F64" s="78">
        <f>'Type Data'!F68</f>
        <v>0.1130601321880849</v>
      </c>
      <c r="G64" s="95">
        <f>'Type Data'!G68</f>
        <v>15.78807082496256</v>
      </c>
      <c r="H64" s="81">
        <f>'Type Data'!H68</f>
        <v>0.18012203117860892</v>
      </c>
      <c r="I64" s="178">
        <f>'Type Data'!I68</f>
        <v>2.5535589791066209</v>
      </c>
      <c r="J64" s="179">
        <f>'Type Data'!J68</f>
        <v>4.6936575517360524E-2</v>
      </c>
      <c r="K64" s="78">
        <f>'Type Data'!K68</f>
        <v>1.8725028329018172E-2</v>
      </c>
      <c r="L64" s="79">
        <f>'Type Data'!L68</f>
        <v>716002751.33682251</v>
      </c>
      <c r="M64" s="80">
        <f>'Type Data'!M68</f>
        <v>84552576.835413933</v>
      </c>
      <c r="N64" s="78">
        <f>'Type Data'!N68</f>
        <v>0.13390221469520763</v>
      </c>
      <c r="O64" s="77">
        <f>'Type Data'!O68</f>
        <v>173154383.19470802</v>
      </c>
      <c r="P64" s="76">
        <f>'Type Data'!P68</f>
        <v>22024263.846424788</v>
      </c>
      <c r="Q64" s="78">
        <f>'Type Data'!Q68</f>
        <v>0.14573047345823442</v>
      </c>
    </row>
    <row r="65" spans="2:17">
      <c r="B65" s="342"/>
      <c r="C65" s="151" t="s">
        <v>76</v>
      </c>
      <c r="D65" s="77">
        <f>'Type Data'!D69</f>
        <v>92354508.923657373</v>
      </c>
      <c r="E65" s="76">
        <f>'Type Data'!E69</f>
        <v>7482598.3272508085</v>
      </c>
      <c r="F65" s="78">
        <f>'Type Data'!F69</f>
        <v>8.8163425032729476E-2</v>
      </c>
      <c r="G65" s="95">
        <f>'Type Data'!G69</f>
        <v>5.2001799363568608</v>
      </c>
      <c r="H65" s="81">
        <f>'Type Data'!H69</f>
        <v>-5.829296080461166E-2</v>
      </c>
      <c r="I65" s="178">
        <f>'Type Data'!I69</f>
        <v>2.9653784169657422</v>
      </c>
      <c r="J65" s="179">
        <f>'Type Data'!J69</f>
        <v>-4.0643856960594249E-2</v>
      </c>
      <c r="K65" s="78">
        <f>'Type Data'!K69</f>
        <v>-1.3520810312395656E-2</v>
      </c>
      <c r="L65" s="79">
        <f>'Type Data'!L69</f>
        <v>273866067.47168362</v>
      </c>
      <c r="M65" s="80">
        <f>'Type Data'!M69</f>
        <v>18739213.788200825</v>
      </c>
      <c r="N65" s="78">
        <f>'Type Data'!N69</f>
        <v>7.3450573773975181E-2</v>
      </c>
      <c r="O65" s="77">
        <f>'Type Data'!O69</f>
        <v>173599146.04852331</v>
      </c>
      <c r="P65" s="76">
        <f>'Type Data'!P69</f>
        <v>13125534.911274523</v>
      </c>
      <c r="Q65" s="78">
        <f>'Type Data'!Q69</f>
        <v>8.1792481756072677E-2</v>
      </c>
    </row>
    <row r="66" spans="2:17" ht="15" thickBot="1">
      <c r="B66" s="345"/>
      <c r="C66" s="152" t="s">
        <v>77</v>
      </c>
      <c r="D66" s="144">
        <f>'Type Data'!D70</f>
        <v>5550573.0289118029</v>
      </c>
      <c r="E66" s="138">
        <f>'Type Data'!E70</f>
        <v>140439.50457636733</v>
      </c>
      <c r="F66" s="140">
        <f>'Type Data'!F70</f>
        <v>2.5958602305221012E-2</v>
      </c>
      <c r="G66" s="141">
        <f>'Type Data'!G70</f>
        <v>0.31253458912428839</v>
      </c>
      <c r="H66" s="142">
        <f>'Type Data'!H70</f>
        <v>-2.2665128990070671E-2</v>
      </c>
      <c r="I66" s="180">
        <f>'Type Data'!I70</f>
        <v>2.9331049499818329</v>
      </c>
      <c r="J66" s="181">
        <f>'Type Data'!J70</f>
        <v>0.16058277395140541</v>
      </c>
      <c r="K66" s="140">
        <f>'Type Data'!K70</f>
        <v>5.7919383058396529E-2</v>
      </c>
      <c r="L66" s="143">
        <f>'Type Data'!L70</f>
        <v>16280413.226336865</v>
      </c>
      <c r="M66" s="139">
        <f>'Type Data'!M70</f>
        <v>1280698.054831218</v>
      </c>
      <c r="N66" s="140">
        <f>'Type Data'!N70</f>
        <v>8.5381491594194295E-2</v>
      </c>
      <c r="O66" s="144">
        <f>'Type Data'!O70</f>
        <v>22202292.115647212</v>
      </c>
      <c r="P66" s="138">
        <f>'Type Data'!P70</f>
        <v>561758.0183054693</v>
      </c>
      <c r="Q66" s="140">
        <f>'Type Data'!Q70</f>
        <v>2.5958602305221012E-2</v>
      </c>
    </row>
    <row r="67" spans="2:17" ht="15" thickBot="1">
      <c r="B67" s="94" t="s">
        <v>78</v>
      </c>
      <c r="C67" s="153" t="s">
        <v>79</v>
      </c>
      <c r="D67" s="137">
        <f>Granola!D19</f>
        <v>1947511.9889682066</v>
      </c>
      <c r="E67" s="131">
        <f>Granola!E19</f>
        <v>-597944.22129054042</v>
      </c>
      <c r="F67" s="133">
        <f>Granola!F19</f>
        <v>-0.23490650472818744</v>
      </c>
      <c r="G67" s="134">
        <f>Granola!G19</f>
        <v>0.10965802199455664</v>
      </c>
      <c r="H67" s="135">
        <f>Granola!H19</f>
        <v>-4.8052725866510951E-2</v>
      </c>
      <c r="I67" s="184">
        <f>Granola!I19</f>
        <v>3.6030842030444936</v>
      </c>
      <c r="J67" s="185">
        <f>Granola!J19</f>
        <v>-2.7323072243383706E-3</v>
      </c>
      <c r="K67" s="133">
        <f>Granola!K19</f>
        <v>-7.5774993446204588E-4</v>
      </c>
      <c r="L67" s="136">
        <f>Granola!L19</f>
        <v>7017049.6826911075</v>
      </c>
      <c r="M67" s="132">
        <f>Granola!M19</f>
        <v>-2161398.3464262141</v>
      </c>
      <c r="N67" s="133">
        <f>Granola!N19</f>
        <v>-0.23548625427408698</v>
      </c>
      <c r="O67" s="137">
        <f>Granola!O19</f>
        <v>2820133.4691053708</v>
      </c>
      <c r="P67" s="131">
        <f>Granola!P19</f>
        <v>-921888.26078297105</v>
      </c>
      <c r="Q67" s="133">
        <f>Granola!Q19</f>
        <v>-0.24636101212872413</v>
      </c>
    </row>
    <row r="68" spans="2:17">
      <c r="B68" s="341" t="s">
        <v>80</v>
      </c>
      <c r="C68" s="154" t="s">
        <v>14</v>
      </c>
      <c r="D68" s="125">
        <f>'NB vs PL'!D35</f>
        <v>1388144261.9322906</v>
      </c>
      <c r="E68" s="117">
        <f>'NB vs PL'!E35</f>
        <v>108765938.59055352</v>
      </c>
      <c r="F68" s="121">
        <f>'NB vs PL'!F35</f>
        <v>8.5014679869248391E-2</v>
      </c>
      <c r="G68" s="122">
        <f>'NB vs PL'!G35</f>
        <v>78.161857215182337</v>
      </c>
      <c r="H68" s="123">
        <f>'NB vs PL'!H35</f>
        <v>-1.1055492946134677</v>
      </c>
      <c r="I68" s="186">
        <f>'NB vs PL'!I35</f>
        <v>2.6730787961074349</v>
      </c>
      <c r="J68" s="187">
        <f>'NB vs PL'!J35</f>
        <v>4.5593830835914062E-2</v>
      </c>
      <c r="K68" s="121">
        <f>'NB vs PL'!K35</f>
        <v>1.7352651466533683E-2</v>
      </c>
      <c r="L68" s="124">
        <f>'NB vs PL'!L35</f>
        <v>3710618992.5094113</v>
      </c>
      <c r="M68" s="118">
        <f>'NB vs PL'!M35</f>
        <v>349071683.03471088</v>
      </c>
      <c r="N68" s="121">
        <f>'NB vs PL'!N35</f>
        <v>0.10384256144509219</v>
      </c>
      <c r="O68" s="125">
        <f>'NB vs PL'!O35</f>
        <v>1141576734.2876918</v>
      </c>
      <c r="P68" s="117">
        <f>'NB vs PL'!P35</f>
        <v>75430064.520234346</v>
      </c>
      <c r="Q68" s="121">
        <f>'NB vs PL'!Q35</f>
        <v>7.0750175992846054E-2</v>
      </c>
    </row>
    <row r="69" spans="2:17" ht="15" thickBot="1">
      <c r="B69" s="343"/>
      <c r="C69" s="155" t="s">
        <v>13</v>
      </c>
      <c r="D69" s="130">
        <f>'NB vs PL'!D36</f>
        <v>387842531.86996567</v>
      </c>
      <c r="E69" s="119">
        <f>'NB vs PL'!E36</f>
        <v>53217849.84842056</v>
      </c>
      <c r="F69" s="126">
        <f>'NB vs PL'!F36</f>
        <v>0.15903743121074995</v>
      </c>
      <c r="G69" s="127">
        <f>'NB vs PL'!G36</f>
        <v>21.838142784812163</v>
      </c>
      <c r="H69" s="128">
        <f>'NB vs PL'!H36</f>
        <v>1.1055492946160044</v>
      </c>
      <c r="I69" s="188">
        <f>'NB vs PL'!I36</f>
        <v>1.6644552438072893</v>
      </c>
      <c r="J69" s="189">
        <f>'NB vs PL'!J36</f>
        <v>8.8035695014514914E-2</v>
      </c>
      <c r="K69" s="126">
        <f>'NB vs PL'!K36</f>
        <v>5.5845345918180758E-2</v>
      </c>
      <c r="L69" s="129">
        <f>'NB vs PL'!L36</f>
        <v>645546535.94246006</v>
      </c>
      <c r="M69" s="120">
        <f>'NB vs PL'!M36</f>
        <v>118037645.69513035</v>
      </c>
      <c r="N69" s="126">
        <f>'NB vs PL'!N36</f>
        <v>0.22376427748883396</v>
      </c>
      <c r="O69" s="130">
        <f>'NB vs PL'!O36</f>
        <v>209372120.47737324</v>
      </c>
      <c r="P69" s="119">
        <f>'NB vs PL'!P36</f>
        <v>21207823.560402781</v>
      </c>
      <c r="Q69" s="126">
        <f>'NB vs PL'!Q36</f>
        <v>0.11270907344213639</v>
      </c>
    </row>
    <row r="70" spans="2:17">
      <c r="B70" s="344" t="s">
        <v>62</v>
      </c>
      <c r="C70" s="150" t="s">
        <v>70</v>
      </c>
      <c r="D70" s="116">
        <f>Package!D67</f>
        <v>888569907.18720984</v>
      </c>
      <c r="E70" s="110">
        <f>Package!E67</f>
        <v>47796448.421455622</v>
      </c>
      <c r="F70" s="112">
        <f>Package!F67</f>
        <v>5.684818891835651E-2</v>
      </c>
      <c r="G70" s="113">
        <f>Package!G67</f>
        <v>50.032461406134594</v>
      </c>
      <c r="H70" s="114">
        <f>Package!H67</f>
        <v>-2.059973116714616</v>
      </c>
      <c r="I70" s="182">
        <f>Package!I67</f>
        <v>2.5367471222992033</v>
      </c>
      <c r="J70" s="183">
        <f>Package!J67</f>
        <v>6.2509346575164049E-2</v>
      </c>
      <c r="K70" s="112">
        <f>Package!K67</f>
        <v>2.526408221088285E-2</v>
      </c>
      <c r="L70" s="115">
        <f>Package!L67</f>
        <v>2254077155.0188246</v>
      </c>
      <c r="M70" s="111">
        <f>Package!M67</f>
        <v>173803702.51443768</v>
      </c>
      <c r="N70" s="112">
        <f>Package!N67</f>
        <v>8.3548488447612465E-2</v>
      </c>
      <c r="O70" s="116">
        <f>Package!O67</f>
        <v>881130730.71230412</v>
      </c>
      <c r="P70" s="110">
        <f>Package!P67</f>
        <v>36766846.957747698</v>
      </c>
      <c r="Q70" s="112">
        <f>Package!Q67</f>
        <v>4.3543841304841097E-2</v>
      </c>
    </row>
    <row r="71" spans="2:17">
      <c r="B71" s="342"/>
      <c r="C71" s="151" t="s">
        <v>71</v>
      </c>
      <c r="D71" s="77">
        <f>Package!D68</f>
        <v>478478090.62620646</v>
      </c>
      <c r="E71" s="76">
        <f>Package!E68</f>
        <v>86153893.079741895</v>
      </c>
      <c r="F71" s="78">
        <f>Package!F68</f>
        <v>0.21959872375585077</v>
      </c>
      <c r="G71" s="95">
        <f>Package!G68</f>
        <v>26.941534266805782</v>
      </c>
      <c r="H71" s="81">
        <f>Package!H68</f>
        <v>2.6340084293227299</v>
      </c>
      <c r="I71" s="178">
        <f>Package!I68</f>
        <v>2.1110371691809604</v>
      </c>
      <c r="J71" s="179">
        <f>Package!J68</f>
        <v>2.4871841728094868E-2</v>
      </c>
      <c r="K71" s="78">
        <f>Package!K68</f>
        <v>1.1922277396136438E-2</v>
      </c>
      <c r="L71" s="79">
        <f>Package!L68</f>
        <v>1010085033.950658</v>
      </c>
      <c r="M71" s="80">
        <f>Package!M68</f>
        <v>191631895.90845501</v>
      </c>
      <c r="N71" s="78">
        <f>Package!N68</f>
        <v>0.23413911805244206</v>
      </c>
      <c r="O71" s="77">
        <f>Package!O68</f>
        <v>213313315.08440542</v>
      </c>
      <c r="P71" s="76">
        <f>Package!P68</f>
        <v>34600412.74348855</v>
      </c>
      <c r="Q71" s="78">
        <f>Package!Q68</f>
        <v>0.19360892409146824</v>
      </c>
    </row>
    <row r="72" spans="2:17">
      <c r="B72" s="342"/>
      <c r="C72" s="151" t="s">
        <v>72</v>
      </c>
      <c r="D72" s="77">
        <f>Package!D69</f>
        <v>93637504.417890638</v>
      </c>
      <c r="E72" s="76">
        <f>Package!E69</f>
        <v>-6845369.5056452751</v>
      </c>
      <c r="F72" s="78">
        <f>Package!F69</f>
        <v>-6.8124738458957404E-2</v>
      </c>
      <c r="G72" s="95">
        <f>Package!G69</f>
        <v>5.2724212108252528</v>
      </c>
      <c r="H72" s="81">
        <f>Package!H69</f>
        <v>-0.95327190062660261</v>
      </c>
      <c r="I72" s="178">
        <f>Package!I69</f>
        <v>2.1288432376281969</v>
      </c>
      <c r="J72" s="179">
        <f>Package!J69</f>
        <v>2.7270927396265243E-2</v>
      </c>
      <c r="K72" s="78">
        <f>Package!K69</f>
        <v>1.2976440193607041E-2</v>
      </c>
      <c r="L72" s="79">
        <f>Package!L69</f>
        <v>199339568.06840688</v>
      </c>
      <c r="M72" s="80">
        <f>Package!M69</f>
        <v>-11832457.421822429</v>
      </c>
      <c r="N72" s="78">
        <f>Package!N69</f>
        <v>-5.6032314859668302E-2</v>
      </c>
      <c r="O72" s="77">
        <f>Package!O69</f>
        <v>41771930.256511271</v>
      </c>
      <c r="P72" s="76">
        <f>Package!P69</f>
        <v>-991717.31433847547</v>
      </c>
      <c r="Q72" s="78">
        <f>Package!Q69</f>
        <v>-2.3190662412401163E-2</v>
      </c>
    </row>
    <row r="73" spans="2:17" ht="15" thickBot="1">
      <c r="B73" s="345"/>
      <c r="C73" s="152" t="s">
        <v>73</v>
      </c>
      <c r="D73" s="144">
        <f>Package!D70</f>
        <v>280394052.84749681</v>
      </c>
      <c r="E73" s="138">
        <f>Package!E70</f>
        <v>28481290.240241826</v>
      </c>
      <c r="F73" s="140">
        <f>Package!F70</f>
        <v>0.11306013218808461</v>
      </c>
      <c r="G73" s="141">
        <f>Package!G70</f>
        <v>15.788070824962528</v>
      </c>
      <c r="H73" s="142">
        <f>Package!H70</f>
        <v>0.1801220311786107</v>
      </c>
      <c r="I73" s="180">
        <f>Package!I70</f>
        <v>2.5535589791066204</v>
      </c>
      <c r="J73" s="181">
        <f>Package!J70</f>
        <v>4.6936575517357859E-2</v>
      </c>
      <c r="K73" s="140">
        <f>Package!K70</f>
        <v>1.8725028329017093E-2</v>
      </c>
      <c r="L73" s="143">
        <f>Package!L70</f>
        <v>716002751.33682168</v>
      </c>
      <c r="M73" s="139">
        <f>Package!M70</f>
        <v>84552576.83541286</v>
      </c>
      <c r="N73" s="140">
        <f>Package!N70</f>
        <v>0.13390221469520588</v>
      </c>
      <c r="O73" s="144">
        <f>Package!O70</f>
        <v>173154383.19470781</v>
      </c>
      <c r="P73" s="138">
        <f>Package!P70</f>
        <v>22024263.846424758</v>
      </c>
      <c r="Q73" s="140">
        <f>Package!Q70</f>
        <v>0.14573047345823439</v>
      </c>
    </row>
    <row r="74" spans="2:17">
      <c r="B74" s="341" t="s">
        <v>81</v>
      </c>
      <c r="C74" s="156" t="s">
        <v>82</v>
      </c>
      <c r="D74" s="116">
        <f>Flavor!D211</f>
        <v>139047035.49990082</v>
      </c>
      <c r="E74" s="110">
        <f>Flavor!E211</f>
        <v>6127638.6243614852</v>
      </c>
      <c r="F74" s="112">
        <f>Flavor!F211</f>
        <v>4.6100409484246853E-2</v>
      </c>
      <c r="G74" s="113">
        <f>Flavor!G211</f>
        <v>7.8292831897811483</v>
      </c>
      <c r="H74" s="114">
        <f>Flavor!H211</f>
        <v>-0.40610400800234725</v>
      </c>
      <c r="I74" s="182">
        <f>Flavor!I211</f>
        <v>2.5647384669881297</v>
      </c>
      <c r="J74" s="183">
        <f>Flavor!J211</f>
        <v>8.5387280334194848E-2</v>
      </c>
      <c r="K74" s="112">
        <f>Flavor!K211</f>
        <v>3.4439364941047823E-2</v>
      </c>
      <c r="L74" s="115">
        <f>Flavor!L211</f>
        <v>356619280.66725969</v>
      </c>
      <c r="M74" s="111">
        <f>Flavor!M211</f>
        <v>27065416.294565916</v>
      </c>
      <c r="N74" s="112">
        <f>Flavor!N211</f>
        <v>8.2127443251454421E-2</v>
      </c>
      <c r="O74" s="116">
        <f>Flavor!O211</f>
        <v>131733570.27822118</v>
      </c>
      <c r="P74" s="110">
        <f>Flavor!P211</f>
        <v>3996989.4446313828</v>
      </c>
      <c r="Q74" s="112">
        <f>Flavor!Q211</f>
        <v>3.1290875476293702E-2</v>
      </c>
    </row>
    <row r="75" spans="2:17">
      <c r="B75" s="342"/>
      <c r="C75" s="151" t="s">
        <v>83</v>
      </c>
      <c r="D75" s="77">
        <f>Flavor!D212</f>
        <v>398318977.49945116</v>
      </c>
      <c r="E75" s="76">
        <f>Flavor!E212</f>
        <v>-15414519.808790743</v>
      </c>
      <c r="F75" s="78">
        <f>Flavor!F212</f>
        <v>-3.7257123025034006E-2</v>
      </c>
      <c r="G75" s="95">
        <f>Flavor!G212</f>
        <v>22.428037127835729</v>
      </c>
      <c r="H75" s="81">
        <f>Flavor!H212</f>
        <v>-3.2059608221919227</v>
      </c>
      <c r="I75" s="178">
        <f>Flavor!I212</f>
        <v>2.2853163752923744</v>
      </c>
      <c r="J75" s="179">
        <f>Flavor!J212</f>
        <v>6.4150163574217434E-2</v>
      </c>
      <c r="K75" s="78">
        <f>Flavor!K212</f>
        <v>2.888129813778989E-2</v>
      </c>
      <c r="L75" s="79">
        <f>Flavor!L212</f>
        <v>910284881.86921048</v>
      </c>
      <c r="M75" s="80">
        <f>Flavor!M212</f>
        <v>-8685983.0078414679</v>
      </c>
      <c r="N75" s="78">
        <f>Flavor!N212</f>
        <v>-9.4518589650865112E-3</v>
      </c>
      <c r="O75" s="77">
        <f>Flavor!O212</f>
        <v>211843011.65800053</v>
      </c>
      <c r="P75" s="76">
        <f>Flavor!P212</f>
        <v>4728704.7906461954</v>
      </c>
      <c r="Q75" s="78">
        <f>Flavor!Q212</f>
        <v>2.2831376847735965E-2</v>
      </c>
    </row>
    <row r="76" spans="2:17">
      <c r="B76" s="342"/>
      <c r="C76" s="151" t="s">
        <v>84</v>
      </c>
      <c r="D76" s="77">
        <f>Flavor!D213</f>
        <v>229383214.2659578</v>
      </c>
      <c r="E76" s="76">
        <f>Flavor!E213</f>
        <v>29556201.546448112</v>
      </c>
      <c r="F76" s="78">
        <f>Flavor!F213</f>
        <v>0.14790893955831255</v>
      </c>
      <c r="G76" s="95">
        <f>Flavor!G213</f>
        <v>12.915817564997361</v>
      </c>
      <c r="H76" s="81">
        <f>Flavor!H213</f>
        <v>0.53498481217877547</v>
      </c>
      <c r="I76" s="178">
        <f>Flavor!I213</f>
        <v>2.5271547193593089</v>
      </c>
      <c r="J76" s="179">
        <f>Flavor!J213</f>
        <v>6.8406560393118543E-2</v>
      </c>
      <c r="K76" s="78">
        <f>Flavor!K213</f>
        <v>2.7821702740747911E-2</v>
      </c>
      <c r="L76" s="79">
        <f>Flavor!L213</f>
        <v>579686872.47402287</v>
      </c>
      <c r="M76" s="80">
        <f>Flavor!M213</f>
        <v>88362572.838214874</v>
      </c>
      <c r="N76" s="78">
        <f>Flavor!N213</f>
        <v>0.17984572084815112</v>
      </c>
      <c r="O76" s="77">
        <f>Flavor!O213</f>
        <v>174088718.71219471</v>
      </c>
      <c r="P76" s="76">
        <f>Flavor!P213</f>
        <v>18791716.027059108</v>
      </c>
      <c r="Q76" s="78">
        <f>Flavor!Q213</f>
        <v>0.12100501427680017</v>
      </c>
    </row>
    <row r="77" spans="2:17">
      <c r="B77" s="342"/>
      <c r="C77" s="151" t="s">
        <v>85</v>
      </c>
      <c r="D77" s="77">
        <f>Flavor!D214</f>
        <v>48215637.151252598</v>
      </c>
      <c r="E77" s="76">
        <f>Flavor!E214</f>
        <v>-4981925.6743597984</v>
      </c>
      <c r="F77" s="78">
        <f>Flavor!F214</f>
        <v>-9.3649509671920719E-2</v>
      </c>
      <c r="G77" s="95">
        <f>Flavor!G214</f>
        <v>2.7148646217139856</v>
      </c>
      <c r="H77" s="81">
        <f>Flavor!H214</f>
        <v>-0.58113685094958667</v>
      </c>
      <c r="I77" s="178">
        <f>Flavor!I214</f>
        <v>2.0813641879707556</v>
      </c>
      <c r="J77" s="179">
        <f>Flavor!J214</f>
        <v>0.13290285881231312</v>
      </c>
      <c r="K77" s="78">
        <f>Flavor!K214</f>
        <v>6.8209133444652473E-2</v>
      </c>
      <c r="L77" s="79">
        <f>Flavor!L214</f>
        <v>100354300.46680947</v>
      </c>
      <c r="M77" s="80">
        <f>Flavor!M214</f>
        <v>-3299093.504373014</v>
      </c>
      <c r="N77" s="78">
        <f>Flavor!N214</f>
        <v>-3.1828128129506514E-2</v>
      </c>
      <c r="O77" s="77">
        <f>Flavor!O214</f>
        <v>26523445.519966129</v>
      </c>
      <c r="P77" s="76">
        <f>Flavor!P214</f>
        <v>29556.856629066169</v>
      </c>
      <c r="Q77" s="78">
        <f>Flavor!Q214</f>
        <v>1.11561035847364E-3</v>
      </c>
    </row>
    <row r="78" spans="2:17">
      <c r="B78" s="342"/>
      <c r="C78" s="151" t="s">
        <v>86</v>
      </c>
      <c r="D78" s="77">
        <f>Flavor!D215</f>
        <v>294399571.9933638</v>
      </c>
      <c r="E78" s="76">
        <f>Flavor!E215</f>
        <v>60285808.565282166</v>
      </c>
      <c r="F78" s="78">
        <f>Flavor!F215</f>
        <v>0.25750646900262919</v>
      </c>
      <c r="G78" s="95">
        <f>Flavor!G215</f>
        <v>16.576675739973272</v>
      </c>
      <c r="H78" s="81">
        <f>Flavor!H215</f>
        <v>2.0715129459691788</v>
      </c>
      <c r="I78" s="178">
        <f>Flavor!I215</f>
        <v>2.2581210309680362</v>
      </c>
      <c r="J78" s="179">
        <f>Flavor!J215</f>
        <v>1.5732006575942314E-2</v>
      </c>
      <c r="K78" s="78">
        <f>Flavor!K215</f>
        <v>7.0157347386264621E-3</v>
      </c>
      <c r="L78" s="79">
        <f>Flavor!L215</f>
        <v>664789865.02620327</v>
      </c>
      <c r="M78" s="80">
        <f>Flavor!M215</f>
        <v>139815731.45594579</v>
      </c>
      <c r="N78" s="78">
        <f>Flavor!N215</f>
        <v>0.26632880082125837</v>
      </c>
      <c r="O78" s="77">
        <f>Flavor!O215</f>
        <v>150263135.2405293</v>
      </c>
      <c r="P78" s="76">
        <f>Flavor!P215</f>
        <v>25168345.966319486</v>
      </c>
      <c r="Q78" s="78">
        <f>Flavor!Q215</f>
        <v>0.20119419931353066</v>
      </c>
    </row>
    <row r="79" spans="2:17">
      <c r="B79" s="342"/>
      <c r="C79" s="151" t="s">
        <v>87</v>
      </c>
      <c r="D79" s="77">
        <f>Flavor!D216</f>
        <v>46605068.661952667</v>
      </c>
      <c r="E79" s="76">
        <f>Flavor!E216</f>
        <v>3434311.2052250952</v>
      </c>
      <c r="F79" s="78">
        <f>Flavor!F216</f>
        <v>7.9551794027878583E-2</v>
      </c>
      <c r="G79" s="95">
        <f>Flavor!G216</f>
        <v>2.6241787846953595</v>
      </c>
      <c r="H79" s="81">
        <f>Flavor!H216</f>
        <v>-5.0584354733067105E-2</v>
      </c>
      <c r="I79" s="178">
        <f>Flavor!I216</f>
        <v>2.4752760984162681</v>
      </c>
      <c r="J79" s="179">
        <f>Flavor!J216</f>
        <v>0.1210367292063288</v>
      </c>
      <c r="K79" s="78">
        <f>Flavor!K216</f>
        <v>5.1412244136817574E-2</v>
      </c>
      <c r="L79" s="79">
        <f>Flavor!L216</f>
        <v>115360412.52398048</v>
      </c>
      <c r="M79" s="80">
        <f>Flavor!M216</f>
        <v>13726115.720738888</v>
      </c>
      <c r="N79" s="78">
        <f>Flavor!N216</f>
        <v>0.13505397442077935</v>
      </c>
      <c r="O79" s="77">
        <f>Flavor!O216</f>
        <v>64092160.334069028</v>
      </c>
      <c r="P79" s="76">
        <f>Flavor!P216</f>
        <v>5150932.7167899087</v>
      </c>
      <c r="Q79" s="78">
        <f>Flavor!Q216</f>
        <v>8.739099820309594E-2</v>
      </c>
    </row>
    <row r="80" spans="2:17">
      <c r="B80" s="342"/>
      <c r="C80" s="151" t="s">
        <v>88</v>
      </c>
      <c r="D80" s="77">
        <f>Flavor!D217</f>
        <v>2969472.2748641479</v>
      </c>
      <c r="E80" s="76">
        <f>Flavor!E217</f>
        <v>162376.56380145112</v>
      </c>
      <c r="F80" s="78">
        <f>Flavor!F217</f>
        <v>5.784504003961425E-2</v>
      </c>
      <c r="G80" s="95">
        <f>Flavor!G217</f>
        <v>0.16720125877211989</v>
      </c>
      <c r="H80" s="81">
        <f>Flavor!H217</f>
        <v>-6.7200847281448095E-3</v>
      </c>
      <c r="I80" s="178">
        <f>Flavor!I217</f>
        <v>3.360100267634917</v>
      </c>
      <c r="J80" s="179">
        <f>Flavor!J217</f>
        <v>0.13281989397112914</v>
      </c>
      <c r="K80" s="78">
        <f>Flavor!K217</f>
        <v>4.1155362594153734E-2</v>
      </c>
      <c r="L80" s="79">
        <f>Flavor!L217</f>
        <v>9977724.5855054893</v>
      </c>
      <c r="M80" s="80">
        <f>Flavor!M217</f>
        <v>918439.69019705243</v>
      </c>
      <c r="N80" s="78">
        <f>Flavor!N217</f>
        <v>0.10138103623087159</v>
      </c>
      <c r="O80" s="77">
        <f>Flavor!O217</f>
        <v>6045623.0526299998</v>
      </c>
      <c r="P80" s="76">
        <f>Flavor!P217</f>
        <v>517726.05694998428</v>
      </c>
      <c r="Q80" s="78">
        <f>Flavor!Q217</f>
        <v>9.3656965271708373E-2</v>
      </c>
    </row>
    <row r="81" spans="2:17">
      <c r="B81" s="342"/>
      <c r="C81" s="151" t="s">
        <v>89</v>
      </c>
      <c r="D81" s="77">
        <f>Flavor!D218</f>
        <v>24988094.665425029</v>
      </c>
      <c r="E81" s="76">
        <f>Flavor!E218</f>
        <v>-1371357.653970968</v>
      </c>
      <c r="F81" s="78">
        <f>Flavor!F218</f>
        <v>-5.2025271138197583E-2</v>
      </c>
      <c r="G81" s="95">
        <f>Flavor!G218</f>
        <v>1.4069977745682447</v>
      </c>
      <c r="H81" s="81">
        <f>Flavor!H218</f>
        <v>-0.22617466884122961</v>
      </c>
      <c r="I81" s="178">
        <f>Flavor!I218</f>
        <v>2.6093910749259259</v>
      </c>
      <c r="J81" s="179">
        <f>Flavor!J218</f>
        <v>7.2990013651254237E-2</v>
      </c>
      <c r="K81" s="78">
        <f>Flavor!K218</f>
        <v>2.8777000122596152E-2</v>
      </c>
      <c r="L81" s="79">
        <f>Flavor!L218</f>
        <v>65203711.199364208</v>
      </c>
      <c r="M81" s="80">
        <f>Flavor!M218</f>
        <v>-1654431.6381709054</v>
      </c>
      <c r="N81" s="78">
        <f>Flavor!N218</f>
        <v>-2.4745402249523509E-2</v>
      </c>
      <c r="O81" s="77">
        <f>Flavor!O218</f>
        <v>33943644.326537043</v>
      </c>
      <c r="P81" s="76">
        <f>Flavor!P218</f>
        <v>-802099.56487865001</v>
      </c>
      <c r="Q81" s="78">
        <f>Flavor!Q218</f>
        <v>-2.3084829249455707E-2</v>
      </c>
    </row>
    <row r="82" spans="2:17">
      <c r="B82" s="342"/>
      <c r="C82" s="151" t="s">
        <v>90</v>
      </c>
      <c r="D82" s="77">
        <f>Flavor!D219</f>
        <v>13312100.782315101</v>
      </c>
      <c r="E82" s="76">
        <f>Flavor!E219</f>
        <v>-964470.96108273789</v>
      </c>
      <c r="F82" s="78">
        <f>Flavor!F219</f>
        <v>-6.7556201756122217E-2</v>
      </c>
      <c r="G82" s="95">
        <f>Flavor!G219</f>
        <v>0.74956079790515517</v>
      </c>
      <c r="H82" s="81">
        <f>Flavor!H219</f>
        <v>-0.1349835118610645</v>
      </c>
      <c r="I82" s="178">
        <f>Flavor!I219</f>
        <v>2.377641787726128</v>
      </c>
      <c r="J82" s="179">
        <f>Flavor!J219</f>
        <v>-2.8574334502816878E-2</v>
      </c>
      <c r="K82" s="78">
        <f>Flavor!K219</f>
        <v>-1.187521529709795E-2</v>
      </c>
      <c r="L82" s="79">
        <f>Flavor!L219</f>
        <v>31651407.102454066</v>
      </c>
      <c r="M82" s="80">
        <f>Flavor!M219</f>
        <v>-2701109.996668011</v>
      </c>
      <c r="N82" s="78">
        <f>Flavor!N219</f>
        <v>-7.8629172612712017E-2</v>
      </c>
      <c r="O82" s="77">
        <f>Flavor!O219</f>
        <v>5807026.0285390541</v>
      </c>
      <c r="P82" s="76">
        <f>Flavor!P219</f>
        <v>-777586.00576160848</v>
      </c>
      <c r="Q82" s="78">
        <f>Flavor!Q219</f>
        <v>-0.11809139273673155</v>
      </c>
    </row>
    <row r="83" spans="2:17">
      <c r="B83" s="342"/>
      <c r="C83" s="151" t="s">
        <v>91</v>
      </c>
      <c r="D83" s="77">
        <f>Flavor!D220</f>
        <v>5141894.3848900506</v>
      </c>
      <c r="E83" s="76">
        <f>Flavor!E220</f>
        <v>-506422.14944717009</v>
      </c>
      <c r="F83" s="78">
        <f>Flavor!F220</f>
        <v>-8.9658953489686846E-2</v>
      </c>
      <c r="G83" s="95">
        <f>Flavor!G220</f>
        <v>0.28952323310250272</v>
      </c>
      <c r="H83" s="81">
        <f>Flavor!H220</f>
        <v>-6.0433769181110264E-2</v>
      </c>
      <c r="I83" s="178">
        <f>Flavor!I220</f>
        <v>3.4950819803138171</v>
      </c>
      <c r="J83" s="179">
        <f>Flavor!J220</f>
        <v>0.13965213735770909</v>
      </c>
      <c r="K83" s="78">
        <f>Flavor!K220</f>
        <v>4.161974587276026E-2</v>
      </c>
      <c r="L83" s="79">
        <f>Flavor!L220</f>
        <v>17971342.409306016</v>
      </c>
      <c r="M83" s="80">
        <f>Flavor!M220</f>
        <v>-981187.4524715133</v>
      </c>
      <c r="N83" s="78">
        <f>Flavor!N220</f>
        <v>-5.1770790476384942E-2</v>
      </c>
      <c r="O83" s="77">
        <f>Flavor!O220</f>
        <v>11864974.432812436</v>
      </c>
      <c r="P83" s="76">
        <f>Flavor!P220</f>
        <v>-407261.56537654996</v>
      </c>
      <c r="Q83" s="78">
        <f>Flavor!Q220</f>
        <v>-3.3185604109687065E-2</v>
      </c>
    </row>
    <row r="84" spans="2:17">
      <c r="B84" s="342"/>
      <c r="C84" s="151" t="s">
        <v>92</v>
      </c>
      <c r="D84" s="77">
        <f>Flavor!D221</f>
        <v>2323779.6781327082</v>
      </c>
      <c r="E84" s="76">
        <f>Flavor!E221</f>
        <v>-329525.93030913128</v>
      </c>
      <c r="F84" s="78">
        <f>Flavor!F221</f>
        <v>-0.12419448753309885</v>
      </c>
      <c r="G84" s="95">
        <f>Flavor!G221</f>
        <v>0.13084442329424878</v>
      </c>
      <c r="H84" s="81">
        <f>Flavor!H221</f>
        <v>-3.3548430970877896E-2</v>
      </c>
      <c r="I84" s="178">
        <f>Flavor!I221</f>
        <v>2.93726022121459</v>
      </c>
      <c r="J84" s="179">
        <f>Flavor!J221</f>
        <v>1.3047235723929962E-2</v>
      </c>
      <c r="K84" s="78">
        <f>Flavor!K221</f>
        <v>4.4617939215329553E-3</v>
      </c>
      <c r="L84" s="79">
        <f>Flavor!L221</f>
        <v>6825545.6114460472</v>
      </c>
      <c r="M84" s="80">
        <f>Flavor!M221</f>
        <v>-933285.1032347763</v>
      </c>
      <c r="N84" s="78">
        <f>Flavor!N221</f>
        <v>-0.12028682382112896</v>
      </c>
      <c r="O84" s="77">
        <f>Flavor!O221</f>
        <v>3843654.5987406671</v>
      </c>
      <c r="P84" s="76">
        <f>Flavor!P221</f>
        <v>-224599.74496348016</v>
      </c>
      <c r="Q84" s="78">
        <f>Flavor!Q221</f>
        <v>-5.520789163810786E-2</v>
      </c>
    </row>
    <row r="85" spans="2:17">
      <c r="B85" s="342"/>
      <c r="C85" s="151" t="s">
        <v>93</v>
      </c>
      <c r="D85" s="77">
        <f>Flavor!D222</f>
        <v>14356927.617669413</v>
      </c>
      <c r="E85" s="76">
        <f>Flavor!E222</f>
        <v>-761519.5821274519</v>
      </c>
      <c r="F85" s="78">
        <f>Flavor!F222</f>
        <v>-5.0370224670803751E-2</v>
      </c>
      <c r="G85" s="95">
        <f>Flavor!G222</f>
        <v>0.8083915751947407</v>
      </c>
      <c r="H85" s="81">
        <f>Flavor!H222</f>
        <v>-0.12831344639180586</v>
      </c>
      <c r="I85" s="178">
        <f>Flavor!I222</f>
        <v>2.324530821831186</v>
      </c>
      <c r="J85" s="179">
        <f>Flavor!J222</f>
        <v>9.4901798486996203E-2</v>
      </c>
      <c r="K85" s="78">
        <f>Flavor!K222</f>
        <v>4.2563941128042147E-2</v>
      </c>
      <c r="L85" s="79">
        <f>Flavor!L222</f>
        <v>33373120.754071932</v>
      </c>
      <c r="M85" s="80">
        <f>Flavor!M222</f>
        <v>-335407.91049185023</v>
      </c>
      <c r="N85" s="78">
        <f>Flavor!N222</f>
        <v>-9.9502388202558668E-3</v>
      </c>
      <c r="O85" s="77">
        <f>Flavor!O222</f>
        <v>12937038.350582577</v>
      </c>
      <c r="P85" s="76">
        <f>Flavor!P222</f>
        <v>-1785315.9407430589</v>
      </c>
      <c r="Q85" s="78">
        <f>Flavor!Q222</f>
        <v>-0.12126565530317127</v>
      </c>
    </row>
    <row r="86" spans="2:17" ht="15" thickBot="1">
      <c r="B86" s="343"/>
      <c r="C86" s="157" t="s">
        <v>94</v>
      </c>
      <c r="D86" s="144">
        <f>Flavor!D223</f>
        <v>5027061.4064867012</v>
      </c>
      <c r="E86" s="138">
        <f>Flavor!E223</f>
        <v>-149600.70035740826</v>
      </c>
      <c r="F86" s="140">
        <f>Flavor!F223</f>
        <v>-2.8899066091182559E-2</v>
      </c>
      <c r="G86" s="141">
        <f>Flavor!G223</f>
        <v>0.28305736416676053</v>
      </c>
      <c r="H86" s="142">
        <f>Flavor!H223</f>
        <v>-3.7676989464664079E-2</v>
      </c>
      <c r="I86" s="180">
        <f>Flavor!I223</f>
        <v>2.3514878089759508</v>
      </c>
      <c r="J86" s="181">
        <f>Flavor!J223</f>
        <v>0.14341420301888741</v>
      </c>
      <c r="K86" s="140">
        <f>Flavor!K223</f>
        <v>6.4949919528034125E-2</v>
      </c>
      <c r="L86" s="143">
        <f>Flavor!L223</f>
        <v>11821073.612326974</v>
      </c>
      <c r="M86" s="139">
        <f>Flavor!M223</f>
        <v>390622.64724641293</v>
      </c>
      <c r="N86" s="140">
        <f>Flavor!N223</f>
        <v>3.4173861419793936E-2</v>
      </c>
      <c r="O86" s="144">
        <f>Flavor!O223</f>
        <v>12660946.742482528</v>
      </c>
      <c r="P86" s="138">
        <f>Flavor!P223</f>
        <v>536447.88419865444</v>
      </c>
      <c r="Q86" s="140">
        <f>Flavor!Q223</f>
        <v>4.4244953170343604E-2</v>
      </c>
    </row>
    <row r="87" spans="2:17">
      <c r="B87" s="344" t="s">
        <v>95</v>
      </c>
      <c r="C87" s="221" t="s">
        <v>144</v>
      </c>
      <c r="D87" s="116">
        <f>Fat!D67</f>
        <v>370219744.30785489</v>
      </c>
      <c r="E87" s="110">
        <f>Fat!E67</f>
        <v>41679117.620427847</v>
      </c>
      <c r="F87" s="112">
        <f>Fat!F67</f>
        <v>0.12686138101295241</v>
      </c>
      <c r="G87" s="113">
        <f>Fat!G67</f>
        <v>20.845861331841402</v>
      </c>
      <c r="H87" s="114">
        <f>Fat!H67</f>
        <v>0.49022224098034783</v>
      </c>
      <c r="I87" s="182">
        <f>Fat!I67</f>
        <v>2.7063842774498621</v>
      </c>
      <c r="J87" s="183">
        <f>Fat!J67</f>
        <v>5.3958172207662081E-3</v>
      </c>
      <c r="K87" s="112">
        <f>Fat!K67</f>
        <v>1.9977194646394521E-3</v>
      </c>
      <c r="L87" s="115">
        <f>Fat!L67</f>
        <v>1001956895.1962866</v>
      </c>
      <c r="M87" s="111">
        <f>Fat!M67</f>
        <v>114572453.7971108</v>
      </c>
      <c r="N87" s="112">
        <f>Fat!N67</f>
        <v>0.12911253392775252</v>
      </c>
      <c r="O87" s="116">
        <f>Fat!O67</f>
        <v>271968744.17384392</v>
      </c>
      <c r="P87" s="110">
        <f>Fat!P67</f>
        <v>27702292.775475055</v>
      </c>
      <c r="Q87" s="112">
        <f>Fat!Q67</f>
        <v>0.11341014133085343</v>
      </c>
    </row>
    <row r="88" spans="2:17">
      <c r="B88" s="342"/>
      <c r="C88" s="222" t="s">
        <v>97</v>
      </c>
      <c r="D88" s="77">
        <f>Fat!D68</f>
        <v>21092787.05225049</v>
      </c>
      <c r="E88" s="76">
        <f>Fat!E68</f>
        <v>4570346.5413832944</v>
      </c>
      <c r="F88" s="78">
        <f>Fat!F68</f>
        <v>0.27661449519986292</v>
      </c>
      <c r="G88" s="95">
        <f>Fat!G68</f>
        <v>1.1876657600077773</v>
      </c>
      <c r="H88" s="81">
        <f>Fat!H68</f>
        <v>0.16397246724671688</v>
      </c>
      <c r="I88" s="178">
        <f>Fat!I68</f>
        <v>3.0482542308863811</v>
      </c>
      <c r="J88" s="179">
        <f>Fat!J68</f>
        <v>0.14811508273118301</v>
      </c>
      <c r="K88" s="78">
        <f>Fat!K68</f>
        <v>5.1071715929699515E-2</v>
      </c>
      <c r="L88" s="79">
        <f>Fat!L68</f>
        <v>64296177.373208031</v>
      </c>
      <c r="M88" s="80">
        <f>Fat!M68</f>
        <v>16378800.824576706</v>
      </c>
      <c r="N88" s="78">
        <f>Fat!N68</f>
        <v>0.34181338805044698</v>
      </c>
      <c r="O88" s="77">
        <f>Fat!O68</f>
        <v>19149730.107172165</v>
      </c>
      <c r="P88" s="76">
        <f>Fat!P68</f>
        <v>6356200.6185751986</v>
      </c>
      <c r="Q88" s="78">
        <f>Fat!Q68</f>
        <v>0.49682932487399667</v>
      </c>
    </row>
    <row r="89" spans="2:17">
      <c r="B89" s="342"/>
      <c r="C89" s="222" t="s">
        <v>59</v>
      </c>
      <c r="D89" s="77">
        <f>Fat!D69</f>
        <v>721937594.95225525</v>
      </c>
      <c r="E89" s="76">
        <f>Fat!E69</f>
        <v>17511658.740380526</v>
      </c>
      <c r="F89" s="78">
        <f>Fat!F69</f>
        <v>2.4859474701558165E-2</v>
      </c>
      <c r="G89" s="95">
        <f>Fat!G69</f>
        <v>40.649941625218979</v>
      </c>
      <c r="H89" s="81">
        <f>Fat!H69</f>
        <v>-2.994706734854212</v>
      </c>
      <c r="I89" s="178">
        <f>Fat!I69</f>
        <v>2.3046986255435047</v>
      </c>
      <c r="J89" s="179">
        <f>Fat!J69</f>
        <v>7.0871159809139161E-2</v>
      </c>
      <c r="K89" s="78">
        <f>Fat!K69</f>
        <v>3.1726335581535363E-2</v>
      </c>
      <c r="L89" s="79">
        <f>Fat!L69</f>
        <v>1663848582.814646</v>
      </c>
      <c r="M89" s="80">
        <f>Fat!M69</f>
        <v>90282578.928915977</v>
      </c>
      <c r="N89" s="78">
        <f>Fat!N69</f>
        <v>5.7374510319855743E-2</v>
      </c>
      <c r="O89" s="77">
        <f>Fat!O69</f>
        <v>525695624.04844248</v>
      </c>
      <c r="P89" s="76">
        <f>Fat!P69</f>
        <v>3780795.6562699676</v>
      </c>
      <c r="Q89" s="78">
        <f>Fat!Q69</f>
        <v>7.2440855300417648E-3</v>
      </c>
    </row>
    <row r="90" spans="2:17" ht="15" thickBot="1">
      <c r="B90" s="345"/>
      <c r="C90" s="223" t="s">
        <v>15</v>
      </c>
      <c r="D90" s="109">
        <f>Fat!D70</f>
        <v>661764131.90254259</v>
      </c>
      <c r="E90" s="103">
        <f>Fat!E70</f>
        <v>97953167.579860926</v>
      </c>
      <c r="F90" s="105">
        <f>Fat!F70</f>
        <v>0.17373405942457007</v>
      </c>
      <c r="G90" s="106">
        <f>Fat!G70</f>
        <v>37.261770989057744</v>
      </c>
      <c r="H90" s="107">
        <f>Fat!H70</f>
        <v>2.3293103648141908</v>
      </c>
      <c r="I90" s="190">
        <f>Fat!I70</f>
        <v>2.4484721511484784</v>
      </c>
      <c r="J90" s="191">
        <f>Fat!J70</f>
        <v>7.9839850996110684E-3</v>
      </c>
      <c r="K90" s="105">
        <f>Fat!K70</f>
        <v>3.2714705240866142E-3</v>
      </c>
      <c r="L90" s="108">
        <f>Fat!L70</f>
        <v>1620311047.5923238</v>
      </c>
      <c r="M90" s="104">
        <f>Fat!M70</f>
        <v>244337061.27421904</v>
      </c>
      <c r="N90" s="105">
        <f>Fat!N70</f>
        <v>0.17757389580309402</v>
      </c>
      <c r="O90" s="109">
        <f>Fat!O70</f>
        <v>532488227.70003533</v>
      </c>
      <c r="P90" s="103">
        <f>Fat!P70</f>
        <v>58129586.435898185</v>
      </c>
      <c r="Q90" s="105">
        <f>Fat!Q70</f>
        <v>0.12254353853655189</v>
      </c>
    </row>
    <row r="91" spans="2:17" hidden="1">
      <c r="B91" s="341" t="s">
        <v>98</v>
      </c>
      <c r="C91" s="154" t="s">
        <v>99</v>
      </c>
      <c r="D91" s="125">
        <f>Organic!D19</f>
        <v>156605799.14859223</v>
      </c>
      <c r="E91" s="117">
        <f>Organic!E19</f>
        <v>26003469.998893768</v>
      </c>
      <c r="F91" s="121">
        <f>Organic!F19</f>
        <v>0.19910418266038868</v>
      </c>
      <c r="G91" s="122">
        <f>Organic!G19</f>
        <v>8.8179596658656578</v>
      </c>
      <c r="H91" s="123">
        <f>Organic!H19</f>
        <v>0.72613277857360359</v>
      </c>
      <c r="I91" s="186">
        <f>Organic!I19</f>
        <v>2.5808475260271653</v>
      </c>
      <c r="J91" s="187">
        <f>Organic!J19</f>
        <v>5.4700759175068114E-2</v>
      </c>
      <c r="K91" s="121">
        <f>Organic!K19</f>
        <v>2.1653832585203384E-2</v>
      </c>
      <c r="L91" s="124">
        <f>Organic!L19</f>
        <v>404175689.29415143</v>
      </c>
      <c r="M91" s="118">
        <f>Organic!M19</f>
        <v>74255037.769287229</v>
      </c>
      <c r="N91" s="121">
        <f>Organic!N19</f>
        <v>0.22506938388393385</v>
      </c>
      <c r="O91" s="125">
        <f>Organic!O19</f>
        <v>61896796.476376697</v>
      </c>
      <c r="P91" s="117">
        <f>Organic!P19</f>
        <v>9794575.6514005214</v>
      </c>
      <c r="Q91" s="121">
        <f>Organic!Q19</f>
        <v>0.18798768068453059</v>
      </c>
    </row>
    <row r="92" spans="2:17" hidden="1">
      <c r="B92" s="342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63</v>
      </c>
      <c r="C94" s="150" t="s">
        <v>102</v>
      </c>
      <c r="D94" s="116">
        <f>Size!D115</f>
        <v>179695002.64028764</v>
      </c>
      <c r="E94" s="110">
        <f>Size!E115</f>
        <v>4291831.2046565413</v>
      </c>
      <c r="F94" s="112">
        <f>Size!F115</f>
        <v>2.4468378590472316E-2</v>
      </c>
      <c r="G94" s="113">
        <f>Size!G115</f>
        <v>10.118037097312195</v>
      </c>
      <c r="H94" s="114">
        <f>Size!H115</f>
        <v>-0.74954932308217259</v>
      </c>
      <c r="I94" s="182">
        <f>Size!I115</f>
        <v>3.3722752447908659</v>
      </c>
      <c r="J94" s="183">
        <f>Size!J115</f>
        <v>0.10732054769741683</v>
      </c>
      <c r="K94" s="112">
        <f>Size!K115</f>
        <v>3.2870455382721382E-2</v>
      </c>
      <c r="L94" s="115">
        <f>Size!L115</f>
        <v>605981009.01647127</v>
      </c>
      <c r="M94" s="111">
        <f>Size!M115</f>
        <v>33297600.552620053</v>
      </c>
      <c r="N94" s="112">
        <f>Size!N115</f>
        <v>5.8143120719939378E-2</v>
      </c>
      <c r="O94" s="116">
        <f>Size!O115</f>
        <v>544836133.11384273</v>
      </c>
      <c r="P94" s="110">
        <f>Size!P115</f>
        <v>14592000.283050179</v>
      </c>
      <c r="Q94" s="112">
        <f>Size!Q115</f>
        <v>2.7519399800141998E-2</v>
      </c>
    </row>
    <row r="95" spans="2:17">
      <c r="B95" s="342"/>
      <c r="C95" s="151" t="s">
        <v>103</v>
      </c>
      <c r="D95" s="77">
        <f>Size!D116</f>
        <v>340148502.97943473</v>
      </c>
      <c r="E95" s="76">
        <f>Size!E116</f>
        <v>-3556174.2648583055</v>
      </c>
      <c r="F95" s="78">
        <f>Size!F116</f>
        <v>-1.0346598403520426E-2</v>
      </c>
      <c r="G95" s="95">
        <f>Size!G116</f>
        <v>19.1526482159917</v>
      </c>
      <c r="H95" s="81">
        <f>Size!H116</f>
        <v>-2.142521378001959</v>
      </c>
      <c r="I95" s="178">
        <f>Size!I116</f>
        <v>2.5899811133368842</v>
      </c>
      <c r="J95" s="179">
        <f>Size!J116</f>
        <v>4.0280129949222587E-2</v>
      </c>
      <c r="K95" s="78">
        <f>Size!K116</f>
        <v>1.5797981885587373E-2</v>
      </c>
      <c r="L95" s="79">
        <f>Size!L116</f>
        <v>880978198.44655085</v>
      </c>
      <c r="M95" s="80">
        <f>Size!M116</f>
        <v>4634044.8818380833</v>
      </c>
      <c r="N95" s="78">
        <f>Size!N116</f>
        <v>5.2879281079107315E-3</v>
      </c>
      <c r="O95" s="77">
        <f>Size!O116</f>
        <v>169922077.91460297</v>
      </c>
      <c r="P95" s="76">
        <f>Size!P116</f>
        <v>-672959.8926679492</v>
      </c>
      <c r="Q95" s="78">
        <f>Size!Q116</f>
        <v>-3.9447799966387245E-3</v>
      </c>
    </row>
    <row r="96" spans="2:17">
      <c r="B96" s="342"/>
      <c r="C96" s="151" t="s">
        <v>104</v>
      </c>
      <c r="D96" s="77">
        <f>Size!D117</f>
        <v>547753938.11797845</v>
      </c>
      <c r="E96" s="76">
        <f>Size!E117</f>
        <v>43581458.517278135</v>
      </c>
      <c r="F96" s="78">
        <f>Size!F117</f>
        <v>8.6441565695521944E-2</v>
      </c>
      <c r="G96" s="95">
        <f>Size!G117</f>
        <v>30.842230360578732</v>
      </c>
      <c r="H96" s="81">
        <f>Size!H117</f>
        <v>-0.39516374124823272</v>
      </c>
      <c r="I96" s="178">
        <f>Size!I117</f>
        <v>2.2949144284232537</v>
      </c>
      <c r="J96" s="179">
        <f>Size!J117</f>
        <v>7.8012147415001287E-2</v>
      </c>
      <c r="K96" s="78">
        <f>Size!K117</f>
        <v>3.5189709570564012E-2</v>
      </c>
      <c r="L96" s="79">
        <f>Size!L117</f>
        <v>1257048415.8126068</v>
      </c>
      <c r="M96" s="80">
        <f>Size!M117</f>
        <v>139347295.76422763</v>
      </c>
      <c r="N96" s="78">
        <f>Size!N117</f>
        <v>0.12467312885773618</v>
      </c>
      <c r="O96" s="77">
        <f>Size!O117</f>
        <v>239812528.9570511</v>
      </c>
      <c r="P96" s="76">
        <f>Size!P117</f>
        <v>18234004.992916048</v>
      </c>
      <c r="Q96" s="78">
        <f>Size!Q117</f>
        <v>8.22913911813377E-2</v>
      </c>
    </row>
    <row r="97" spans="2:17">
      <c r="B97" s="342"/>
      <c r="C97" s="151" t="s">
        <v>105</v>
      </c>
      <c r="D97" s="77">
        <f>Size!D118</f>
        <v>322952743.25514817</v>
      </c>
      <c r="E97" s="76">
        <f>Size!E118</f>
        <v>50627408.57988894</v>
      </c>
      <c r="F97" s="78">
        <f>Size!F118</f>
        <v>0.18590781735478554</v>
      </c>
      <c r="G97" s="95">
        <f>Size!G118</f>
        <v>18.184411302052109</v>
      </c>
      <c r="H97" s="81">
        <f>Size!H118</f>
        <v>1.3117454042620338</v>
      </c>
      <c r="I97" s="178">
        <f>Size!I118</f>
        <v>2.1257316494834506</v>
      </c>
      <c r="J97" s="179">
        <f>Size!J118</f>
        <v>5.1628692192671188E-2</v>
      </c>
      <c r="K97" s="78">
        <f>Size!K118</f>
        <v>2.4892058521583358E-2</v>
      </c>
      <c r="L97" s="79">
        <f>Size!L118</f>
        <v>686510867.62497151</v>
      </c>
      <c r="M97" s="80">
        <f>Size!M118</f>
        <v>121680085.6298151</v>
      </c>
      <c r="N97" s="78">
        <f>Size!N118</f>
        <v>0.21542750414558418</v>
      </c>
      <c r="O97" s="77">
        <f>Size!O118</f>
        <v>158941643.22320718</v>
      </c>
      <c r="P97" s="76">
        <f>Size!P118</f>
        <v>23521614.4579705</v>
      </c>
      <c r="Q97" s="78">
        <f>Size!Q118</f>
        <v>0.17369376356245964</v>
      </c>
    </row>
    <row r="98" spans="2:17">
      <c r="B98" s="342"/>
      <c r="C98" s="151" t="s">
        <v>106</v>
      </c>
      <c r="D98" s="77">
        <f>Size!D119</f>
        <v>229400736.56283996</v>
      </c>
      <c r="E98" s="76">
        <f>Size!E119</f>
        <v>13603597.80706349</v>
      </c>
      <c r="F98" s="78">
        <f>Size!F119</f>
        <v>6.3038823802288937E-2</v>
      </c>
      <c r="G98" s="95">
        <f>Size!G119</f>
        <v>12.916804188149245</v>
      </c>
      <c r="H98" s="81">
        <f>Size!H119</f>
        <v>-0.45350169347996783</v>
      </c>
      <c r="I98" s="178">
        <f>Size!I119</f>
        <v>3.4450858431430138</v>
      </c>
      <c r="J98" s="179">
        <f>Size!J119</f>
        <v>0.10153350670544459</v>
      </c>
      <c r="K98" s="78">
        <f>Size!K119</f>
        <v>3.0366956006324927E-2</v>
      </c>
      <c r="L98" s="79">
        <f>Size!L119</f>
        <v>790305229.93921983</v>
      </c>
      <c r="M98" s="80">
        <f>Size!M119</f>
        <v>68776202.455801129</v>
      </c>
      <c r="N98" s="78">
        <f>Size!N119</f>
        <v>9.5320076997708392E-2</v>
      </c>
      <c r="O98" s="77">
        <f>Size!O119</f>
        <v>656291042.09579432</v>
      </c>
      <c r="P98" s="76">
        <f>Size!P119</f>
        <v>35793226.941528082</v>
      </c>
      <c r="Q98" s="78">
        <f>Size!Q119</f>
        <v>5.7684694558721827E-2</v>
      </c>
    </row>
    <row r="99" spans="2:17" ht="15" customHeight="1">
      <c r="B99" s="342"/>
      <c r="C99" s="151" t="s">
        <v>107</v>
      </c>
      <c r="D99" s="77">
        <f>Size!D120</f>
        <v>495993438.05286187</v>
      </c>
      <c r="E99" s="76">
        <f>Size!E120</f>
        <v>93017550.477760494</v>
      </c>
      <c r="F99" s="78">
        <f>Size!F120</f>
        <v>0.23082659123227342</v>
      </c>
      <c r="G99" s="95">
        <f>Size!G120</f>
        <v>27.927766117615622</v>
      </c>
      <c r="H99" s="81">
        <f>Size!H120</f>
        <v>2.960285497319834</v>
      </c>
      <c r="I99" s="178">
        <f>Size!I120</f>
        <v>2.0992867056118092</v>
      </c>
      <c r="J99" s="179">
        <f>Size!J120</f>
        <v>2.4743871130863848E-2</v>
      </c>
      <c r="K99" s="78">
        <f>Size!K120</f>
        <v>1.1927385021700366E-2</v>
      </c>
      <c r="L99" s="79">
        <f>Size!L120</f>
        <v>1041232430.5750674</v>
      </c>
      <c r="M99" s="80">
        <f>Size!M120</f>
        <v>205241690.53754187</v>
      </c>
      <c r="N99" s="78">
        <f>Size!N120</f>
        <v>0.24550713388084786</v>
      </c>
      <c r="O99" s="77">
        <f>Size!O120</f>
        <v>218766612.0136494</v>
      </c>
      <c r="P99" s="76">
        <f>Size!P120</f>
        <v>37400451.761885524</v>
      </c>
      <c r="Q99" s="78">
        <f>Size!Q120</f>
        <v>0.20621516003849888</v>
      </c>
    </row>
    <row r="100" spans="2:17" ht="15" thickBot="1">
      <c r="B100" s="345"/>
      <c r="C100" s="152" t="s">
        <v>108</v>
      </c>
      <c r="D100" s="144">
        <f>Size!D121</f>
        <v>1049620083.5991814</v>
      </c>
      <c r="E100" s="138">
        <f>Size!E121</f>
        <v>55093142.197173238</v>
      </c>
      <c r="F100" s="140">
        <f>Size!F121</f>
        <v>5.5396329554941094E-2</v>
      </c>
      <c r="G100" s="141">
        <f>Size!G121</f>
        <v>59.100669400359934</v>
      </c>
      <c r="H100" s="142">
        <f>Size!H121</f>
        <v>-2.5179854656561815</v>
      </c>
      <c r="I100" s="180">
        <f>Size!I121</f>
        <v>2.3997969187335486</v>
      </c>
      <c r="J100" s="181">
        <f>Size!J121</f>
        <v>5.9667211085985272E-2</v>
      </c>
      <c r="K100" s="140">
        <f>Size!K121</f>
        <v>2.5497394820035969E-2</v>
      </c>
      <c r="L100" s="143">
        <f>Size!L121</f>
        <v>2518875042.4621654</v>
      </c>
      <c r="M100" s="139">
        <f>Size!M121</f>
        <v>191553001.83145857</v>
      </c>
      <c r="N100" s="140">
        <f>Size!N121</f>
        <v>8.2306186461220246E-2</v>
      </c>
      <c r="O100" s="144">
        <f>Size!O121</f>
        <v>474244671.92005062</v>
      </c>
      <c r="P100" s="138">
        <f>Size!P121</f>
        <v>22775196.782804906</v>
      </c>
      <c r="Q100" s="140">
        <f>Size!Q121</f>
        <v>5.0446814318689644E-2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136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19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12-29-2024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64</v>
      </c>
      <c r="E105" s="349"/>
      <c r="F105" s="350"/>
      <c r="G105" s="351" t="s">
        <v>21</v>
      </c>
      <c r="H105" s="352"/>
      <c r="I105" s="348" t="s">
        <v>22</v>
      </c>
      <c r="J105" s="349"/>
      <c r="K105" s="350"/>
      <c r="L105" s="351" t="s">
        <v>23</v>
      </c>
      <c r="M105" s="349"/>
      <c r="N105" s="352"/>
      <c r="O105" s="348" t="s">
        <v>24</v>
      </c>
      <c r="P105" s="349"/>
      <c r="Q105" s="350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Data'!D105</f>
        <v>1775014258.2149594</v>
      </c>
      <c r="E107" s="284">
        <f>'Segment Data'!E105</f>
        <v>161714290.48183036</v>
      </c>
      <c r="F107" s="285">
        <f>'Segment Data'!F105</f>
        <v>0.10023820350598373</v>
      </c>
      <c r="G107" s="286">
        <f>'Segment Data'!G105</f>
        <v>99.945239706129115</v>
      </c>
      <c r="H107" s="287">
        <f>'Segment Data'!H105</f>
        <v>-1.1201661827058729E-2</v>
      </c>
      <c r="I107" s="288">
        <f>'Segment Data'!I105</f>
        <v>2.4509170463517567</v>
      </c>
      <c r="J107" s="289">
        <f>'Segment Data'!J105</f>
        <v>4.2907447485724948E-2</v>
      </c>
      <c r="K107" s="285">
        <f>'Segment Data'!K105</f>
        <v>1.7818636398264656E-2</v>
      </c>
      <c r="L107" s="290">
        <f>'Segment Data'!L105</f>
        <v>4350412702.9764624</v>
      </c>
      <c r="M107" s="291">
        <f>'Segment Data'!M105</f>
        <v>465570894.82482815</v>
      </c>
      <c r="N107" s="285">
        <f>'Segment Data'!N105</f>
        <v>0.11984294800573662</v>
      </c>
      <c r="O107" s="283">
        <f>'Segment Data'!O105</f>
        <v>1349302326.0294919</v>
      </c>
      <c r="P107" s="284">
        <f>'Segment Data'!P105</f>
        <v>95968875.486214638</v>
      </c>
      <c r="Q107" s="285">
        <f>'Segment Data'!Q105</f>
        <v>7.6570904131390893E-2</v>
      </c>
    </row>
    <row r="108" spans="2:17">
      <c r="B108" s="338" t="s">
        <v>60</v>
      </c>
      <c r="C108" s="151" t="s">
        <v>145</v>
      </c>
      <c r="D108" s="77">
        <f>'Segment Data'!D106</f>
        <v>17541950.852539785</v>
      </c>
      <c r="E108" s="76">
        <f>'Segment Data'!E106</f>
        <v>-633213.26342894509</v>
      </c>
      <c r="F108" s="78">
        <f>'Segment Data'!F106</f>
        <v>-3.4839479819200249E-2</v>
      </c>
      <c r="G108" s="95">
        <f>'Segment Data'!G106</f>
        <v>0.98772980259514231</v>
      </c>
      <c r="H108" s="81">
        <f>'Segment Data'!H106</f>
        <v>-0.13836253153135958</v>
      </c>
      <c r="I108" s="178">
        <f>'Segment Data'!I106</f>
        <v>4.3742208432379703</v>
      </c>
      <c r="J108" s="179">
        <f>'Segment Data'!J106</f>
        <v>2.8632595199622912E-2</v>
      </c>
      <c r="K108" s="78">
        <f>'Segment Data'!K106</f>
        <v>6.588888216123104E-3</v>
      </c>
      <c r="L108" s="79">
        <f>'Segment Data'!L106</f>
        <v>76732367.050235614</v>
      </c>
      <c r="M108" s="80">
        <f>'Segment Data'!M106</f>
        <v>-2249412.5382863879</v>
      </c>
      <c r="N108" s="78">
        <f>'Segment Data'!N106</f>
        <v>-2.8480145041113798E-2</v>
      </c>
      <c r="O108" s="77">
        <f>'Segment Data'!O106</f>
        <v>34467061.055555202</v>
      </c>
      <c r="P108" s="76">
        <f>'Segment Data'!P106</f>
        <v>-2102841.9807721302</v>
      </c>
      <c r="Q108" s="78">
        <f>'Segment Data'!Q106</f>
        <v>-5.7501984040899332E-2</v>
      </c>
    </row>
    <row r="109" spans="2:17">
      <c r="B109" s="339"/>
      <c r="C109" s="151" t="s">
        <v>149</v>
      </c>
      <c r="D109" s="77">
        <f>'Segment Data'!D107</f>
        <v>25116817.397610467</v>
      </c>
      <c r="E109" s="76">
        <f>'Segment Data'!E107</f>
        <v>131540.60421168059</v>
      </c>
      <c r="F109" s="78">
        <f>'Segment Data'!F107</f>
        <v>5.2647247136535288E-3</v>
      </c>
      <c r="G109" s="95">
        <f>'Segment Data'!G107</f>
        <v>1.4142457300504947</v>
      </c>
      <c r="H109" s="81">
        <f>'Segment Data'!H107</f>
        <v>-0.1337858851553928</v>
      </c>
      <c r="I109" s="178">
        <f>'Segment Data'!I107</f>
        <v>3.3619819762901346</v>
      </c>
      <c r="J109" s="179">
        <f>'Segment Data'!J107</f>
        <v>4.4194569479758528E-3</v>
      </c>
      <c r="K109" s="78">
        <f>'Segment Data'!K107</f>
        <v>1.316269443239362E-3</v>
      </c>
      <c r="L109" s="79">
        <f>'Segment Data'!L107</f>
        <v>84442287.392536879</v>
      </c>
      <c r="M109" s="80">
        <f>'Segment Data'!M107</f>
        <v>552658.49563167989</v>
      </c>
      <c r="N109" s="78">
        <f>'Segment Data'!N107</f>
        <v>6.5879239531606536E-3</v>
      </c>
      <c r="O109" s="77">
        <f>'Segment Data'!O107</f>
        <v>27449289.408966862</v>
      </c>
      <c r="P109" s="76">
        <f>'Segment Data'!P107</f>
        <v>-66599.319225404412</v>
      </c>
      <c r="Q109" s="78">
        <f>'Segment Data'!Q107</f>
        <v>-2.4203949900832382E-3</v>
      </c>
    </row>
    <row r="110" spans="2:17">
      <c r="B110" s="339"/>
      <c r="C110" s="151" t="s">
        <v>146</v>
      </c>
      <c r="D110" s="77">
        <f>'Segment Data'!D108</f>
        <v>758283438.77300167</v>
      </c>
      <c r="E110" s="76">
        <f>'Segment Data'!E108</f>
        <v>144515242.5250603</v>
      </c>
      <c r="F110" s="78">
        <f>'Segment Data'!F108</f>
        <v>0.23545573623479357</v>
      </c>
      <c r="G110" s="95">
        <f>'Segment Data'!G108</f>
        <v>42.696457058080448</v>
      </c>
      <c r="H110" s="81">
        <f>'Segment Data'!H108</f>
        <v>4.6687585836439425</v>
      </c>
      <c r="I110" s="178">
        <f>'Segment Data'!I108</f>
        <v>2.7189511230141945</v>
      </c>
      <c r="J110" s="179">
        <f>'Segment Data'!J108</f>
        <v>-4.7075401844127285E-2</v>
      </c>
      <c r="K110" s="78">
        <f>'Segment Data'!K108</f>
        <v>-1.7019143316616796E-2</v>
      </c>
      <c r="L110" s="79">
        <f>'Segment Data'!L108</f>
        <v>2061735607.4149182</v>
      </c>
      <c r="M110" s="80">
        <f>'Segment Data'!M108</f>
        <v>364036496.4786644</v>
      </c>
      <c r="N110" s="78">
        <f>'Segment Data'!N108</f>
        <v>0.21442933799847733</v>
      </c>
      <c r="O110" s="77">
        <f>'Segment Data'!O108</f>
        <v>665304837.21043169</v>
      </c>
      <c r="P110" s="76">
        <f>'Segment Data'!P108</f>
        <v>77677972.912252069</v>
      </c>
      <c r="Q110" s="78">
        <f>'Segment Data'!Q108</f>
        <v>0.1321892813818599</v>
      </c>
    </row>
    <row r="111" spans="2:17">
      <c r="B111" s="339"/>
      <c r="C111" s="151" t="s">
        <v>148</v>
      </c>
      <c r="D111" s="77">
        <f>'Segment Data'!D109</f>
        <v>3440206.5118694436</v>
      </c>
      <c r="E111" s="76">
        <f>'Segment Data'!E109</f>
        <v>185599.9977952335</v>
      </c>
      <c r="F111" s="78">
        <f>'Segment Data'!F109</f>
        <v>5.7026862384938232E-2</v>
      </c>
      <c r="G111" s="95">
        <f>'Segment Data'!G109</f>
        <v>0.19370676200266262</v>
      </c>
      <c r="H111" s="81">
        <f>'Segment Data'!H109</f>
        <v>-7.9413454208670797E-3</v>
      </c>
      <c r="I111" s="178">
        <f>'Segment Data'!I109</f>
        <v>4.5629006350746222</v>
      </c>
      <c r="J111" s="179">
        <f>'Segment Data'!J109</f>
        <v>3.6514376501712853E-2</v>
      </c>
      <c r="K111" s="78">
        <f>'Segment Data'!K109</f>
        <v>8.0670040990326788E-3</v>
      </c>
      <c r="L111" s="79">
        <f>'Segment Data'!L109</f>
        <v>15697320.477796935</v>
      </c>
      <c r="M111" s="80">
        <f>'Segment Data'!M109</f>
        <v>965714.27542955242</v>
      </c>
      <c r="N111" s="78">
        <f>'Segment Data'!N109</f>
        <v>6.555390241658518E-2</v>
      </c>
      <c r="O111" s="77">
        <f>'Segment Data'!O109</f>
        <v>5356204.7562463181</v>
      </c>
      <c r="P111" s="76">
        <f>'Segment Data'!P109</f>
        <v>384577.77920838725</v>
      </c>
      <c r="Q111" s="78">
        <f>'Segment Data'!Q109</f>
        <v>7.7354512111348445E-2</v>
      </c>
    </row>
    <row r="112" spans="2:17" ht="15" thickBot="1">
      <c r="B112" s="340"/>
      <c r="C112" s="151" t="s">
        <v>147</v>
      </c>
      <c r="D112" s="144">
        <f>'Segment Data'!D110</f>
        <v>970631844.67973685</v>
      </c>
      <c r="E112" s="138">
        <f>'Segment Data'!E110</f>
        <v>17515120.618344545</v>
      </c>
      <c r="F112" s="140">
        <f>'Segment Data'!F110</f>
        <v>1.8376679556843405E-2</v>
      </c>
      <c r="G112" s="141">
        <f>'Segment Data'!G110</f>
        <v>54.653100353389036</v>
      </c>
      <c r="H112" s="142">
        <f>'Segment Data'!H110</f>
        <v>-4.3998704833528137</v>
      </c>
      <c r="I112" s="180">
        <f>'Segment Data'!I110</f>
        <v>2.1757014590199981</v>
      </c>
      <c r="J112" s="181">
        <f>'Segment Data'!J110</f>
        <v>6.7313649010121157E-2</v>
      </c>
      <c r="K112" s="140">
        <f>'Segment Data'!K110</f>
        <v>3.1926597512345618E-2</v>
      </c>
      <c r="L112" s="143">
        <f>'Segment Data'!L110</f>
        <v>2111805120.6409755</v>
      </c>
      <c r="M112" s="139">
        <f>'Segment Data'!M110</f>
        <v>102265438.11338854</v>
      </c>
      <c r="N112" s="140">
        <f>'Segment Data'!N110</f>
        <v>5.0889981921013717E-2</v>
      </c>
      <c r="O112" s="144">
        <f>'Segment Data'!O110</f>
        <v>616724933.59829211</v>
      </c>
      <c r="P112" s="138">
        <f>'Segment Data'!P110</f>
        <v>20075766.094751835</v>
      </c>
      <c r="Q112" s="140">
        <f>'Segment Data'!Q110</f>
        <v>3.3647522175806459E-2</v>
      </c>
    </row>
    <row r="113" spans="2:17">
      <c r="B113" s="344" t="s">
        <v>61</v>
      </c>
      <c r="C113" s="150" t="s">
        <v>74</v>
      </c>
      <c r="D113" s="116">
        <f>'Type Data'!D71</f>
        <v>1396715123.4146941</v>
      </c>
      <c r="E113" s="110">
        <f>'Type Data'!E71</f>
        <v>125609962.40984368</v>
      </c>
      <c r="F113" s="112">
        <f>'Type Data'!F71</f>
        <v>9.881948894814091E-2</v>
      </c>
      <c r="G113" s="113">
        <f>'Type Data'!G71</f>
        <v>78.644454355674142</v>
      </c>
      <c r="H113" s="114">
        <f>'Type Data'!H71</f>
        <v>-0.11036560320474109</v>
      </c>
      <c r="I113" s="182">
        <f>'Type Data'!I71</f>
        <v>2.3943776471508369</v>
      </c>
      <c r="J113" s="183">
        <f>'Type Data'!J71</f>
        <v>4.7392396585958174E-2</v>
      </c>
      <c r="K113" s="112">
        <f>'Type Data'!K71</f>
        <v>2.0192882155757753E-2</v>
      </c>
      <c r="L113" s="115">
        <f>'Type Data'!L71</f>
        <v>3344263470.9416661</v>
      </c>
      <c r="M113" s="111">
        <f>'Type Data'!M71</f>
        <v>360998406.1463871</v>
      </c>
      <c r="N113" s="112">
        <f>'Type Data'!N71</f>
        <v>0.12100782139892083</v>
      </c>
      <c r="O113" s="116">
        <f>'Type Data'!O71</f>
        <v>980346504.67061245</v>
      </c>
      <c r="P113" s="110">
        <f>'Type Data'!P71</f>
        <v>60257318.710218072</v>
      </c>
      <c r="Q113" s="112">
        <f>'Type Data'!Q71</f>
        <v>6.5490736799956123E-2</v>
      </c>
    </row>
    <row r="114" spans="2:17">
      <c r="B114" s="342"/>
      <c r="C114" s="151" t="s">
        <v>75</v>
      </c>
      <c r="D114" s="77">
        <f>'Type Data'!D72</f>
        <v>280394052.84749699</v>
      </c>
      <c r="E114" s="76">
        <f>'Type Data'!E72</f>
        <v>28481290.240241885</v>
      </c>
      <c r="F114" s="78">
        <f>'Type Data'!F72</f>
        <v>0.11306013218808479</v>
      </c>
      <c r="G114" s="95">
        <f>'Type Data'!G72</f>
        <v>15.788070824962521</v>
      </c>
      <c r="H114" s="81">
        <f>'Type Data'!H72</f>
        <v>0.18012203117860004</v>
      </c>
      <c r="I114" s="178">
        <f>'Type Data'!I72</f>
        <v>2.5535589791066222</v>
      </c>
      <c r="J114" s="179">
        <f>'Type Data'!J72</f>
        <v>4.6936575517361856E-2</v>
      </c>
      <c r="K114" s="78">
        <f>'Type Data'!K72</f>
        <v>1.8725028329018706E-2</v>
      </c>
      <c r="L114" s="79">
        <f>'Type Data'!L72</f>
        <v>716002751.33682263</v>
      </c>
      <c r="M114" s="80">
        <f>'Type Data'!M72</f>
        <v>84552576.835414052</v>
      </c>
      <c r="N114" s="78">
        <f>'Type Data'!N72</f>
        <v>0.13390221469520783</v>
      </c>
      <c r="O114" s="77">
        <f>'Type Data'!O72</f>
        <v>173154383.19470772</v>
      </c>
      <c r="P114" s="76">
        <f>'Type Data'!P72</f>
        <v>22024263.846424907</v>
      </c>
      <c r="Q114" s="78">
        <f>'Type Data'!Q72</f>
        <v>0.14573047345823562</v>
      </c>
    </row>
    <row r="115" spans="2:17">
      <c r="B115" s="342"/>
      <c r="C115" s="151" t="s">
        <v>76</v>
      </c>
      <c r="D115" s="77">
        <f>'Type Data'!D73</f>
        <v>92354508.923657492</v>
      </c>
      <c r="E115" s="76">
        <f>'Type Data'!E73</f>
        <v>7482598.3272508532</v>
      </c>
      <c r="F115" s="78">
        <f>'Type Data'!F73</f>
        <v>8.816342503272992E-2</v>
      </c>
      <c r="G115" s="95">
        <f>'Type Data'!G73</f>
        <v>5.2001799363568555</v>
      </c>
      <c r="H115" s="81">
        <f>'Type Data'!H73</f>
        <v>-5.8292960804612548E-2</v>
      </c>
      <c r="I115" s="178">
        <f>'Type Data'!I73</f>
        <v>2.9653784169657373</v>
      </c>
      <c r="J115" s="179">
        <f>'Type Data'!J73</f>
        <v>-4.0643856960593805E-2</v>
      </c>
      <c r="K115" s="78">
        <f>'Type Data'!K73</f>
        <v>-1.3520810312395532E-2</v>
      </c>
      <c r="L115" s="79">
        <f>'Type Data'!L73</f>
        <v>273866067.4716835</v>
      </c>
      <c r="M115" s="80">
        <f>'Type Data'!M73</f>
        <v>18739213.788200945</v>
      </c>
      <c r="N115" s="78">
        <f>'Type Data'!N73</f>
        <v>7.3450573773975722E-2</v>
      </c>
      <c r="O115" s="77">
        <f>'Type Data'!O73</f>
        <v>173599146.04852334</v>
      </c>
      <c r="P115" s="76">
        <f>'Type Data'!P73</f>
        <v>13125534.911274821</v>
      </c>
      <c r="Q115" s="78">
        <f>'Type Data'!Q73</f>
        <v>8.1792481756074675E-2</v>
      </c>
    </row>
    <row r="116" spans="2:17" ht="15" thickBot="1">
      <c r="B116" s="345"/>
      <c r="C116" s="152" t="s">
        <v>77</v>
      </c>
      <c r="D116" s="144">
        <f>'Type Data'!D74</f>
        <v>5550573.0289118038</v>
      </c>
      <c r="E116" s="138">
        <f>'Type Data'!E74</f>
        <v>140439.50457636733</v>
      </c>
      <c r="F116" s="140">
        <f>'Type Data'!F74</f>
        <v>2.5958602305221009E-2</v>
      </c>
      <c r="G116" s="141">
        <f>'Type Data'!G74</f>
        <v>0.31253458912428778</v>
      </c>
      <c r="H116" s="142">
        <f>'Type Data'!H74</f>
        <v>-2.2665128990070782E-2</v>
      </c>
      <c r="I116" s="180">
        <f>'Type Data'!I74</f>
        <v>2.9331049499818285</v>
      </c>
      <c r="J116" s="181">
        <f>'Type Data'!J74</f>
        <v>0.16058277395140852</v>
      </c>
      <c r="K116" s="140">
        <f>'Type Data'!K74</f>
        <v>5.7919383058397805E-2</v>
      </c>
      <c r="L116" s="143">
        <f>'Type Data'!L74</f>
        <v>16280413.226336842</v>
      </c>
      <c r="M116" s="139">
        <f>'Type Data'!M74</f>
        <v>1280698.0548312329</v>
      </c>
      <c r="N116" s="140">
        <f>'Type Data'!N74</f>
        <v>8.5381491594195502E-2</v>
      </c>
      <c r="O116" s="144">
        <f>'Type Data'!O74</f>
        <v>22202292.115647215</v>
      </c>
      <c r="P116" s="138">
        <f>'Type Data'!P74</f>
        <v>561758.0183054693</v>
      </c>
      <c r="Q116" s="140">
        <f>'Type Data'!Q74</f>
        <v>2.5958602305221009E-2</v>
      </c>
    </row>
    <row r="117" spans="2:17" ht="15" thickBot="1">
      <c r="B117" s="94" t="s">
        <v>78</v>
      </c>
      <c r="C117" s="153" t="s">
        <v>79</v>
      </c>
      <c r="D117" s="137">
        <f>Granola!D20</f>
        <v>1947511.9889682061</v>
      </c>
      <c r="E117" s="131">
        <f>Granola!E20</f>
        <v>-597944.22129054088</v>
      </c>
      <c r="F117" s="133">
        <f>Granola!F20</f>
        <v>-0.23490650472818761</v>
      </c>
      <c r="G117" s="134">
        <f>Granola!G20</f>
        <v>0.10965802199455663</v>
      </c>
      <c r="H117" s="135">
        <f>Granola!H20</f>
        <v>-4.8052725866511214E-2</v>
      </c>
      <c r="I117" s="184">
        <f>Granola!I20</f>
        <v>3.6030842030444936</v>
      </c>
      <c r="J117" s="185">
        <f>Granola!J20</f>
        <v>-2.7323072243383706E-3</v>
      </c>
      <c r="K117" s="133">
        <f>Granola!K20</f>
        <v>-7.5774993446204588E-4</v>
      </c>
      <c r="L117" s="136">
        <f>Granola!L20</f>
        <v>7017049.6826911056</v>
      </c>
      <c r="M117" s="132">
        <f>Granola!M20</f>
        <v>-2161398.346426216</v>
      </c>
      <c r="N117" s="133">
        <f>Granola!N20</f>
        <v>-0.23548625427408718</v>
      </c>
      <c r="O117" s="137">
        <f>Granola!O20</f>
        <v>2820133.4691053717</v>
      </c>
      <c r="P117" s="131">
        <f>Granola!P20</f>
        <v>-921888.26078296918</v>
      </c>
      <c r="Q117" s="133">
        <f>Granola!Q20</f>
        <v>-0.24636101212872369</v>
      </c>
    </row>
    <row r="118" spans="2:17">
      <c r="B118" s="341" t="s">
        <v>80</v>
      </c>
      <c r="C118" s="154" t="s">
        <v>14</v>
      </c>
      <c r="D118" s="125">
        <f>'NB vs PL'!D37</f>
        <v>1388144261.9322886</v>
      </c>
      <c r="E118" s="117">
        <f>'NB vs PL'!E37</f>
        <v>108765938.59055257</v>
      </c>
      <c r="F118" s="121">
        <f>'NB vs PL'!F37</f>
        <v>8.5014679869247697E-2</v>
      </c>
      <c r="G118" s="122">
        <f>'NB vs PL'!G37</f>
        <v>78.161857215182238</v>
      </c>
      <c r="H118" s="123">
        <f>'NB vs PL'!H37</f>
        <v>-1.1055492946133967</v>
      </c>
      <c r="I118" s="186">
        <f>'NB vs PL'!I37</f>
        <v>2.6730787961074403</v>
      </c>
      <c r="J118" s="187">
        <f>'NB vs PL'!J37</f>
        <v>4.5593830835915838E-2</v>
      </c>
      <c r="K118" s="121">
        <f>'NB vs PL'!K37</f>
        <v>1.7352651466534336E-2</v>
      </c>
      <c r="L118" s="124">
        <f>'NB vs PL'!L37</f>
        <v>3710618992.5094132</v>
      </c>
      <c r="M118" s="118">
        <f>'NB vs PL'!M37</f>
        <v>349071683.03471088</v>
      </c>
      <c r="N118" s="121">
        <f>'NB vs PL'!N37</f>
        <v>0.10384256144509212</v>
      </c>
      <c r="O118" s="125">
        <f>'NB vs PL'!O37</f>
        <v>1141576734.2876914</v>
      </c>
      <c r="P118" s="117">
        <f>'NB vs PL'!P37</f>
        <v>75430064.520232916</v>
      </c>
      <c r="Q118" s="121">
        <f>'NB vs PL'!Q37</f>
        <v>7.0750175992844652E-2</v>
      </c>
    </row>
    <row r="119" spans="2:17" ht="15" thickBot="1">
      <c r="B119" s="343"/>
      <c r="C119" s="155" t="s">
        <v>13</v>
      </c>
      <c r="D119" s="130">
        <f>'NB vs PL'!D38</f>
        <v>387842531.86996591</v>
      </c>
      <c r="E119" s="119">
        <f>'NB vs PL'!E38</f>
        <v>53217849.848420739</v>
      </c>
      <c r="F119" s="126">
        <f>'NB vs PL'!F38</f>
        <v>0.15903743121075048</v>
      </c>
      <c r="G119" s="127">
        <f>'NB vs PL'!G38</f>
        <v>21.838142784812181</v>
      </c>
      <c r="H119" s="128">
        <f>'NB vs PL'!H38</f>
        <v>1.105549294616047</v>
      </c>
      <c r="I119" s="188">
        <f>'NB vs PL'!I38</f>
        <v>1.6644552438072877</v>
      </c>
      <c r="J119" s="189">
        <f>'NB vs PL'!J38</f>
        <v>8.803569501451336E-2</v>
      </c>
      <c r="K119" s="126">
        <f>'NB vs PL'!K38</f>
        <v>5.5845345918179773E-2</v>
      </c>
      <c r="L119" s="129">
        <f>'NB vs PL'!L38</f>
        <v>645546535.94245982</v>
      </c>
      <c r="M119" s="120">
        <f>'NB vs PL'!M38</f>
        <v>118037645.69512999</v>
      </c>
      <c r="N119" s="126">
        <f>'NB vs PL'!N38</f>
        <v>0.22376427748883324</v>
      </c>
      <c r="O119" s="130">
        <f>'NB vs PL'!O38</f>
        <v>209372120.47737318</v>
      </c>
      <c r="P119" s="119">
        <f>'NB vs PL'!P38</f>
        <v>21207823.560402781</v>
      </c>
      <c r="Q119" s="126">
        <f>'NB vs PL'!Q38</f>
        <v>0.11270907344213642</v>
      </c>
    </row>
    <row r="120" spans="2:17">
      <c r="B120" s="344" t="s">
        <v>62</v>
      </c>
      <c r="C120" s="150" t="s">
        <v>70</v>
      </c>
      <c r="D120" s="116">
        <f>Package!D71</f>
        <v>888569907.18721008</v>
      </c>
      <c r="E120" s="110">
        <f>Package!E71</f>
        <v>47796448.42145586</v>
      </c>
      <c r="F120" s="112">
        <f>Package!F71</f>
        <v>5.6848188918356794E-2</v>
      </c>
      <c r="G120" s="113">
        <f>Package!G71</f>
        <v>50.032461406134637</v>
      </c>
      <c r="H120" s="114">
        <f>Package!H71</f>
        <v>-2.0599731167145734</v>
      </c>
      <c r="I120" s="182">
        <f>Package!I71</f>
        <v>2.5367471222991993</v>
      </c>
      <c r="J120" s="183">
        <f>Package!J71</f>
        <v>6.2509346575155611E-2</v>
      </c>
      <c r="K120" s="112">
        <f>Package!K71</f>
        <v>2.5264082210879394E-2</v>
      </c>
      <c r="L120" s="115">
        <f>Package!L71</f>
        <v>2254077155.0188217</v>
      </c>
      <c r="M120" s="111">
        <f>Package!M71</f>
        <v>173803702.514431</v>
      </c>
      <c r="N120" s="112">
        <f>Package!N71</f>
        <v>8.3548488447609107E-2</v>
      </c>
      <c r="O120" s="116">
        <f>Package!O71</f>
        <v>881130730.71230412</v>
      </c>
      <c r="P120" s="110">
        <f>Package!P71</f>
        <v>36766846.957749367</v>
      </c>
      <c r="Q120" s="112">
        <f>Package!Q71</f>
        <v>4.3543841304843157E-2</v>
      </c>
    </row>
    <row r="121" spans="2:17">
      <c r="B121" s="342"/>
      <c r="C121" s="151" t="s">
        <v>71</v>
      </c>
      <c r="D121" s="77">
        <f>Package!D72</f>
        <v>478478090.62620634</v>
      </c>
      <c r="E121" s="76">
        <f>Package!E72</f>
        <v>86153893.079742134</v>
      </c>
      <c r="F121" s="78">
        <f>Package!F72</f>
        <v>0.21959872375585157</v>
      </c>
      <c r="G121" s="95">
        <f>Package!G72</f>
        <v>26.941534266805792</v>
      </c>
      <c r="H121" s="81">
        <f>Package!H72</f>
        <v>2.6340084293227584</v>
      </c>
      <c r="I121" s="178">
        <f>Package!I72</f>
        <v>2.1110371691809617</v>
      </c>
      <c r="J121" s="179">
        <f>Package!J72</f>
        <v>2.4871841728088651E-2</v>
      </c>
      <c r="K121" s="78">
        <f>Package!K72</f>
        <v>1.1922277396133414E-2</v>
      </c>
      <c r="L121" s="79">
        <f>Package!L72</f>
        <v>1010085033.9506582</v>
      </c>
      <c r="M121" s="80">
        <f>Package!M72</f>
        <v>191631895.90845311</v>
      </c>
      <c r="N121" s="78">
        <f>Package!N72</f>
        <v>0.23413911805243912</v>
      </c>
      <c r="O121" s="77">
        <f>Package!O72</f>
        <v>213313315.08440518</v>
      </c>
      <c r="P121" s="76">
        <f>Package!P72</f>
        <v>34600412.743488669</v>
      </c>
      <c r="Q121" s="78">
        <f>Package!Q72</f>
        <v>0.19360892409146929</v>
      </c>
    </row>
    <row r="122" spans="2:17" ht="15" customHeight="1">
      <c r="B122" s="342"/>
      <c r="C122" s="151" t="s">
        <v>72</v>
      </c>
      <c r="D122" s="77">
        <f>Package!D73</f>
        <v>93637504.417890653</v>
      </c>
      <c r="E122" s="76">
        <f>Package!E73</f>
        <v>-6845369.50564529</v>
      </c>
      <c r="F122" s="78">
        <f>Package!F73</f>
        <v>-6.8124738458957529E-2</v>
      </c>
      <c r="G122" s="95">
        <f>Package!G73</f>
        <v>5.2724212108252564</v>
      </c>
      <c r="H122" s="81">
        <f>Package!H73</f>
        <v>-0.95327190062660083</v>
      </c>
      <c r="I122" s="178">
        <f>Package!I73</f>
        <v>2.1288432376281938</v>
      </c>
      <c r="J122" s="179">
        <f>Package!J73</f>
        <v>2.727092739626169E-2</v>
      </c>
      <c r="K122" s="78">
        <f>Package!K73</f>
        <v>1.2976440193605348E-2</v>
      </c>
      <c r="L122" s="79">
        <f>Package!L73</f>
        <v>199339568.06840664</v>
      </c>
      <c r="M122" s="80">
        <f>Package!M73</f>
        <v>-11832457.421822757</v>
      </c>
      <c r="N122" s="78">
        <f>Package!N73</f>
        <v>-5.6032314859669828E-2</v>
      </c>
      <c r="O122" s="77">
        <f>Package!O73</f>
        <v>41771930.256511234</v>
      </c>
      <c r="P122" s="76">
        <f>Package!P73</f>
        <v>-991717.31433852017</v>
      </c>
      <c r="Q122" s="78">
        <f>Package!Q73</f>
        <v>-2.3190662412402203E-2</v>
      </c>
    </row>
    <row r="123" spans="2:17" ht="15" thickBot="1">
      <c r="B123" s="345"/>
      <c r="C123" s="152" t="s">
        <v>73</v>
      </c>
      <c r="D123" s="144">
        <f>Package!D74</f>
        <v>280394052.84749681</v>
      </c>
      <c r="E123" s="138">
        <f>Package!E74</f>
        <v>28481290.240241766</v>
      </c>
      <c r="F123" s="140">
        <f>Package!F74</f>
        <v>0.11306013218808435</v>
      </c>
      <c r="G123" s="141">
        <f>Package!G74</f>
        <v>15.788070824962537</v>
      </c>
      <c r="H123" s="142">
        <f>Package!H74</f>
        <v>0.18012203117861425</v>
      </c>
      <c r="I123" s="180">
        <f>Package!I74</f>
        <v>2.5535589791066209</v>
      </c>
      <c r="J123" s="181">
        <f>Package!J74</f>
        <v>4.6936575517356527E-2</v>
      </c>
      <c r="K123" s="140">
        <f>Package!K74</f>
        <v>1.8725028329016548E-2</v>
      </c>
      <c r="L123" s="143">
        <f>Package!L74</f>
        <v>716002751.33682179</v>
      </c>
      <c r="M123" s="139">
        <f>Package!M74</f>
        <v>84552576.835412383</v>
      </c>
      <c r="N123" s="140">
        <f>Package!N74</f>
        <v>0.133902214695205</v>
      </c>
      <c r="O123" s="144">
        <f>Package!O74</f>
        <v>173154383.19470772</v>
      </c>
      <c r="P123" s="138">
        <f>Package!P74</f>
        <v>22024263.846424431</v>
      </c>
      <c r="Q123" s="140">
        <f>Package!Q74</f>
        <v>0.14573047345823198</v>
      </c>
    </row>
    <row r="124" spans="2:17">
      <c r="B124" s="341" t="s">
        <v>81</v>
      </c>
      <c r="C124" s="156" t="s">
        <v>82</v>
      </c>
      <c r="D124" s="116">
        <f>Flavor!D211</f>
        <v>139047035.49990082</v>
      </c>
      <c r="E124" s="110">
        <f>Flavor!E211</f>
        <v>6127638.6243614852</v>
      </c>
      <c r="F124" s="112">
        <f>Flavor!F211</f>
        <v>4.6100409484246853E-2</v>
      </c>
      <c r="G124" s="113">
        <f>Flavor!G211</f>
        <v>7.8292831897811483</v>
      </c>
      <c r="H124" s="114">
        <f>Flavor!H211</f>
        <v>-0.40610400800234725</v>
      </c>
      <c r="I124" s="182">
        <f>Flavor!I211</f>
        <v>2.5647384669881297</v>
      </c>
      <c r="J124" s="183">
        <f>Flavor!J211</f>
        <v>8.5387280334194848E-2</v>
      </c>
      <c r="K124" s="112">
        <f>Flavor!K211</f>
        <v>3.4439364941047823E-2</v>
      </c>
      <c r="L124" s="115">
        <f>Flavor!L211</f>
        <v>356619280.66725969</v>
      </c>
      <c r="M124" s="111">
        <f>Flavor!M211</f>
        <v>27065416.294565916</v>
      </c>
      <c r="N124" s="112">
        <f>Flavor!N211</f>
        <v>8.2127443251454421E-2</v>
      </c>
      <c r="O124" s="116">
        <f>Flavor!O211</f>
        <v>131733570.27822118</v>
      </c>
      <c r="P124" s="110">
        <f>Flavor!P211</f>
        <v>3996989.4446313828</v>
      </c>
      <c r="Q124" s="112">
        <f>Flavor!Q211</f>
        <v>3.1290875476293702E-2</v>
      </c>
    </row>
    <row r="125" spans="2:17">
      <c r="B125" s="342"/>
      <c r="C125" s="151" t="s">
        <v>83</v>
      </c>
      <c r="D125" s="77">
        <f>Flavor!D212</f>
        <v>398318977.49945116</v>
      </c>
      <c r="E125" s="76">
        <f>Flavor!E212</f>
        <v>-15414519.808790743</v>
      </c>
      <c r="F125" s="78">
        <f>Flavor!F212</f>
        <v>-3.7257123025034006E-2</v>
      </c>
      <c r="G125" s="95">
        <f>Flavor!G212</f>
        <v>22.428037127835729</v>
      </c>
      <c r="H125" s="81">
        <f>Flavor!H212</f>
        <v>-3.2059608221919227</v>
      </c>
      <c r="I125" s="178">
        <f>Flavor!I212</f>
        <v>2.2853163752923744</v>
      </c>
      <c r="J125" s="179">
        <f>Flavor!J212</f>
        <v>6.4150163574217434E-2</v>
      </c>
      <c r="K125" s="78">
        <f>Flavor!K212</f>
        <v>2.888129813778989E-2</v>
      </c>
      <c r="L125" s="79">
        <f>Flavor!L212</f>
        <v>910284881.86921048</v>
      </c>
      <c r="M125" s="80">
        <f>Flavor!M212</f>
        <v>-8685983.0078414679</v>
      </c>
      <c r="N125" s="78">
        <f>Flavor!N212</f>
        <v>-9.4518589650865112E-3</v>
      </c>
      <c r="O125" s="77">
        <f>Flavor!O212</f>
        <v>211843011.65800053</v>
      </c>
      <c r="P125" s="76">
        <f>Flavor!P212</f>
        <v>4728704.7906461954</v>
      </c>
      <c r="Q125" s="78">
        <f>Flavor!Q212</f>
        <v>2.2831376847735965E-2</v>
      </c>
    </row>
    <row r="126" spans="2:17">
      <c r="B126" s="342"/>
      <c r="C126" s="151" t="s">
        <v>84</v>
      </c>
      <c r="D126" s="77">
        <f>Flavor!D213</f>
        <v>229383214.2659578</v>
      </c>
      <c r="E126" s="76">
        <f>Flavor!E213</f>
        <v>29556201.546448112</v>
      </c>
      <c r="F126" s="78">
        <f>Flavor!F213</f>
        <v>0.14790893955831255</v>
      </c>
      <c r="G126" s="95">
        <f>Flavor!G213</f>
        <v>12.915817564997361</v>
      </c>
      <c r="H126" s="81">
        <f>Flavor!H213</f>
        <v>0.53498481217877547</v>
      </c>
      <c r="I126" s="178">
        <f>Flavor!I213</f>
        <v>2.5271547193593089</v>
      </c>
      <c r="J126" s="179">
        <f>Flavor!J213</f>
        <v>6.8406560393118543E-2</v>
      </c>
      <c r="K126" s="78">
        <f>Flavor!K213</f>
        <v>2.7821702740747911E-2</v>
      </c>
      <c r="L126" s="79">
        <f>Flavor!L213</f>
        <v>579686872.47402287</v>
      </c>
      <c r="M126" s="80">
        <f>Flavor!M213</f>
        <v>88362572.838214874</v>
      </c>
      <c r="N126" s="78">
        <f>Flavor!N213</f>
        <v>0.17984572084815112</v>
      </c>
      <c r="O126" s="77">
        <f>Flavor!O213</f>
        <v>174088718.71219471</v>
      </c>
      <c r="P126" s="76">
        <f>Flavor!P213</f>
        <v>18791716.027059108</v>
      </c>
      <c r="Q126" s="78">
        <f>Flavor!Q213</f>
        <v>0.12100501427680017</v>
      </c>
    </row>
    <row r="127" spans="2:17">
      <c r="B127" s="342"/>
      <c r="C127" s="151" t="s">
        <v>85</v>
      </c>
      <c r="D127" s="77">
        <f>Flavor!D214</f>
        <v>48215637.151252598</v>
      </c>
      <c r="E127" s="76">
        <f>Flavor!E214</f>
        <v>-4981925.6743597984</v>
      </c>
      <c r="F127" s="78">
        <f>Flavor!F214</f>
        <v>-9.3649509671920719E-2</v>
      </c>
      <c r="G127" s="95">
        <f>Flavor!G214</f>
        <v>2.7148646217139856</v>
      </c>
      <c r="H127" s="81">
        <f>Flavor!H214</f>
        <v>-0.58113685094958667</v>
      </c>
      <c r="I127" s="178">
        <f>Flavor!I214</f>
        <v>2.0813641879707556</v>
      </c>
      <c r="J127" s="179">
        <f>Flavor!J214</f>
        <v>0.13290285881231312</v>
      </c>
      <c r="K127" s="78">
        <f>Flavor!K214</f>
        <v>6.8209133444652473E-2</v>
      </c>
      <c r="L127" s="79">
        <f>Flavor!L214</f>
        <v>100354300.46680947</v>
      </c>
      <c r="M127" s="80">
        <f>Flavor!M214</f>
        <v>-3299093.504373014</v>
      </c>
      <c r="N127" s="78">
        <f>Flavor!N214</f>
        <v>-3.1828128129506514E-2</v>
      </c>
      <c r="O127" s="77">
        <f>Flavor!O214</f>
        <v>26523445.519966129</v>
      </c>
      <c r="P127" s="76">
        <f>Flavor!P214</f>
        <v>29556.856629066169</v>
      </c>
      <c r="Q127" s="78">
        <f>Flavor!Q214</f>
        <v>1.11561035847364E-3</v>
      </c>
    </row>
    <row r="128" spans="2:17">
      <c r="B128" s="342"/>
      <c r="C128" s="151" t="s">
        <v>86</v>
      </c>
      <c r="D128" s="77">
        <f>Flavor!D215</f>
        <v>294399571.9933638</v>
      </c>
      <c r="E128" s="76">
        <f>Flavor!E215</f>
        <v>60285808.565282166</v>
      </c>
      <c r="F128" s="78">
        <f>Flavor!F215</f>
        <v>0.25750646900262919</v>
      </c>
      <c r="G128" s="95">
        <f>Flavor!G215</f>
        <v>16.576675739973272</v>
      </c>
      <c r="H128" s="81">
        <f>Flavor!H215</f>
        <v>2.0715129459691788</v>
      </c>
      <c r="I128" s="178">
        <f>Flavor!I215</f>
        <v>2.2581210309680362</v>
      </c>
      <c r="J128" s="179">
        <f>Flavor!J215</f>
        <v>1.5732006575942314E-2</v>
      </c>
      <c r="K128" s="78">
        <f>Flavor!K215</f>
        <v>7.0157347386264621E-3</v>
      </c>
      <c r="L128" s="79">
        <f>Flavor!L215</f>
        <v>664789865.02620327</v>
      </c>
      <c r="M128" s="80">
        <f>Flavor!M215</f>
        <v>139815731.45594579</v>
      </c>
      <c r="N128" s="78">
        <f>Flavor!N215</f>
        <v>0.26632880082125837</v>
      </c>
      <c r="O128" s="77">
        <f>Flavor!O215</f>
        <v>150263135.2405293</v>
      </c>
      <c r="P128" s="76">
        <f>Flavor!P215</f>
        <v>25168345.966319486</v>
      </c>
      <c r="Q128" s="78">
        <f>Flavor!Q215</f>
        <v>0.20119419931353066</v>
      </c>
    </row>
    <row r="129" spans="2:17">
      <c r="B129" s="342"/>
      <c r="C129" s="151" t="s">
        <v>87</v>
      </c>
      <c r="D129" s="77">
        <f>Flavor!D216</f>
        <v>46605068.661952667</v>
      </c>
      <c r="E129" s="76">
        <f>Flavor!E216</f>
        <v>3434311.2052250952</v>
      </c>
      <c r="F129" s="78">
        <f>Flavor!F216</f>
        <v>7.9551794027878583E-2</v>
      </c>
      <c r="G129" s="95">
        <f>Flavor!G216</f>
        <v>2.6241787846953595</v>
      </c>
      <c r="H129" s="81">
        <f>Flavor!H216</f>
        <v>-5.0584354733067105E-2</v>
      </c>
      <c r="I129" s="178">
        <f>Flavor!I216</f>
        <v>2.4752760984162681</v>
      </c>
      <c r="J129" s="179">
        <f>Flavor!J216</f>
        <v>0.1210367292063288</v>
      </c>
      <c r="K129" s="78">
        <f>Flavor!K216</f>
        <v>5.1412244136817574E-2</v>
      </c>
      <c r="L129" s="79">
        <f>Flavor!L216</f>
        <v>115360412.52398048</v>
      </c>
      <c r="M129" s="80">
        <f>Flavor!M216</f>
        <v>13726115.720738888</v>
      </c>
      <c r="N129" s="78">
        <f>Flavor!N216</f>
        <v>0.13505397442077935</v>
      </c>
      <c r="O129" s="77">
        <f>Flavor!O216</f>
        <v>64092160.334069028</v>
      </c>
      <c r="P129" s="76">
        <f>Flavor!P216</f>
        <v>5150932.7167899087</v>
      </c>
      <c r="Q129" s="78">
        <f>Flavor!Q216</f>
        <v>8.739099820309594E-2</v>
      </c>
    </row>
    <row r="130" spans="2:17">
      <c r="B130" s="342"/>
      <c r="C130" s="151" t="s">
        <v>88</v>
      </c>
      <c r="D130" s="77">
        <f>Flavor!D217</f>
        <v>2969472.2748641479</v>
      </c>
      <c r="E130" s="76">
        <f>Flavor!E217</f>
        <v>162376.56380145112</v>
      </c>
      <c r="F130" s="78">
        <f>Flavor!F217</f>
        <v>5.784504003961425E-2</v>
      </c>
      <c r="G130" s="95">
        <f>Flavor!G217</f>
        <v>0.16720125877211989</v>
      </c>
      <c r="H130" s="81">
        <f>Flavor!H217</f>
        <v>-6.7200847281448095E-3</v>
      </c>
      <c r="I130" s="178">
        <f>Flavor!I217</f>
        <v>3.360100267634917</v>
      </c>
      <c r="J130" s="179">
        <f>Flavor!J217</f>
        <v>0.13281989397112914</v>
      </c>
      <c r="K130" s="78">
        <f>Flavor!K217</f>
        <v>4.1155362594153734E-2</v>
      </c>
      <c r="L130" s="79">
        <f>Flavor!L217</f>
        <v>9977724.5855054893</v>
      </c>
      <c r="M130" s="80">
        <f>Flavor!M217</f>
        <v>918439.69019705243</v>
      </c>
      <c r="N130" s="78">
        <f>Flavor!N217</f>
        <v>0.10138103623087159</v>
      </c>
      <c r="O130" s="77">
        <f>Flavor!O217</f>
        <v>6045623.0526299998</v>
      </c>
      <c r="P130" s="76">
        <f>Flavor!P217</f>
        <v>517726.05694998428</v>
      </c>
      <c r="Q130" s="78">
        <f>Flavor!Q217</f>
        <v>9.3656965271708373E-2</v>
      </c>
    </row>
    <row r="131" spans="2:17">
      <c r="B131" s="342"/>
      <c r="C131" s="151" t="s">
        <v>89</v>
      </c>
      <c r="D131" s="77">
        <f>Flavor!D218</f>
        <v>24988094.665425029</v>
      </c>
      <c r="E131" s="76">
        <f>Flavor!E218</f>
        <v>-1371357.653970968</v>
      </c>
      <c r="F131" s="78">
        <f>Flavor!F218</f>
        <v>-5.2025271138197583E-2</v>
      </c>
      <c r="G131" s="95">
        <f>Flavor!G218</f>
        <v>1.4069977745682447</v>
      </c>
      <c r="H131" s="81">
        <f>Flavor!H218</f>
        <v>-0.22617466884122961</v>
      </c>
      <c r="I131" s="178">
        <f>Flavor!I218</f>
        <v>2.6093910749259259</v>
      </c>
      <c r="J131" s="179">
        <f>Flavor!J218</f>
        <v>7.2990013651254237E-2</v>
      </c>
      <c r="K131" s="78">
        <f>Flavor!K218</f>
        <v>2.8777000122596152E-2</v>
      </c>
      <c r="L131" s="79">
        <f>Flavor!L218</f>
        <v>65203711.199364208</v>
      </c>
      <c r="M131" s="80">
        <f>Flavor!M218</f>
        <v>-1654431.6381709054</v>
      </c>
      <c r="N131" s="78">
        <f>Flavor!N218</f>
        <v>-2.4745402249523509E-2</v>
      </c>
      <c r="O131" s="77">
        <f>Flavor!O218</f>
        <v>33943644.326537043</v>
      </c>
      <c r="P131" s="76">
        <f>Flavor!P218</f>
        <v>-802099.56487865001</v>
      </c>
      <c r="Q131" s="78">
        <f>Flavor!Q218</f>
        <v>-2.3084829249455707E-2</v>
      </c>
    </row>
    <row r="132" spans="2:17">
      <c r="B132" s="342"/>
      <c r="C132" s="151" t="s">
        <v>90</v>
      </c>
      <c r="D132" s="77">
        <f>Flavor!D219</f>
        <v>13312100.782315101</v>
      </c>
      <c r="E132" s="76">
        <f>Flavor!E219</f>
        <v>-964470.96108273789</v>
      </c>
      <c r="F132" s="78">
        <f>Flavor!F219</f>
        <v>-6.7556201756122217E-2</v>
      </c>
      <c r="G132" s="95">
        <f>Flavor!G219</f>
        <v>0.74956079790515517</v>
      </c>
      <c r="H132" s="81">
        <f>Flavor!H219</f>
        <v>-0.1349835118610645</v>
      </c>
      <c r="I132" s="178">
        <f>Flavor!I219</f>
        <v>2.377641787726128</v>
      </c>
      <c r="J132" s="179">
        <f>Flavor!J219</f>
        <v>-2.8574334502816878E-2</v>
      </c>
      <c r="K132" s="78">
        <f>Flavor!K219</f>
        <v>-1.187521529709795E-2</v>
      </c>
      <c r="L132" s="79">
        <f>Flavor!L219</f>
        <v>31651407.102454066</v>
      </c>
      <c r="M132" s="80">
        <f>Flavor!M219</f>
        <v>-2701109.996668011</v>
      </c>
      <c r="N132" s="78">
        <f>Flavor!N219</f>
        <v>-7.8629172612712017E-2</v>
      </c>
      <c r="O132" s="77">
        <f>Flavor!O219</f>
        <v>5807026.0285390541</v>
      </c>
      <c r="P132" s="76">
        <f>Flavor!P219</f>
        <v>-777586.00576160848</v>
      </c>
      <c r="Q132" s="78">
        <f>Flavor!Q219</f>
        <v>-0.11809139273673155</v>
      </c>
    </row>
    <row r="133" spans="2:17">
      <c r="B133" s="342"/>
      <c r="C133" s="151" t="s">
        <v>91</v>
      </c>
      <c r="D133" s="77">
        <f>Flavor!D220</f>
        <v>5141894.3848900506</v>
      </c>
      <c r="E133" s="76">
        <f>Flavor!E220</f>
        <v>-506422.14944717009</v>
      </c>
      <c r="F133" s="78">
        <f>Flavor!F220</f>
        <v>-8.9658953489686846E-2</v>
      </c>
      <c r="G133" s="95">
        <f>Flavor!G220</f>
        <v>0.28952323310250272</v>
      </c>
      <c r="H133" s="81">
        <f>Flavor!H220</f>
        <v>-6.0433769181110264E-2</v>
      </c>
      <c r="I133" s="178">
        <f>Flavor!I220</f>
        <v>3.4950819803138171</v>
      </c>
      <c r="J133" s="179">
        <f>Flavor!J220</f>
        <v>0.13965213735770909</v>
      </c>
      <c r="K133" s="78">
        <f>Flavor!K220</f>
        <v>4.161974587276026E-2</v>
      </c>
      <c r="L133" s="79">
        <f>Flavor!L220</f>
        <v>17971342.409306016</v>
      </c>
      <c r="M133" s="80">
        <f>Flavor!M220</f>
        <v>-981187.4524715133</v>
      </c>
      <c r="N133" s="78">
        <f>Flavor!N220</f>
        <v>-5.1770790476384942E-2</v>
      </c>
      <c r="O133" s="77">
        <f>Flavor!O220</f>
        <v>11864974.432812436</v>
      </c>
      <c r="P133" s="76">
        <f>Flavor!P220</f>
        <v>-407261.56537654996</v>
      </c>
      <c r="Q133" s="78">
        <f>Flavor!Q220</f>
        <v>-3.3185604109687065E-2</v>
      </c>
    </row>
    <row r="134" spans="2:17">
      <c r="B134" s="342"/>
      <c r="C134" s="151" t="s">
        <v>92</v>
      </c>
      <c r="D134" s="77">
        <f>Flavor!D221</f>
        <v>2323779.6781327082</v>
      </c>
      <c r="E134" s="76">
        <f>Flavor!E221</f>
        <v>-329525.93030913128</v>
      </c>
      <c r="F134" s="78">
        <f>Flavor!F221</f>
        <v>-0.12419448753309885</v>
      </c>
      <c r="G134" s="95">
        <f>Flavor!G221</f>
        <v>0.13084442329424878</v>
      </c>
      <c r="H134" s="81">
        <f>Flavor!H221</f>
        <v>-3.3548430970877896E-2</v>
      </c>
      <c r="I134" s="178">
        <f>Flavor!I221</f>
        <v>2.93726022121459</v>
      </c>
      <c r="J134" s="179">
        <f>Flavor!J221</f>
        <v>1.3047235723929962E-2</v>
      </c>
      <c r="K134" s="78">
        <f>Flavor!K221</f>
        <v>4.4617939215329553E-3</v>
      </c>
      <c r="L134" s="79">
        <f>Flavor!L221</f>
        <v>6825545.6114460472</v>
      </c>
      <c r="M134" s="80">
        <f>Flavor!M221</f>
        <v>-933285.1032347763</v>
      </c>
      <c r="N134" s="78">
        <f>Flavor!N221</f>
        <v>-0.12028682382112896</v>
      </c>
      <c r="O134" s="77">
        <f>Flavor!O221</f>
        <v>3843654.5987406671</v>
      </c>
      <c r="P134" s="76">
        <f>Flavor!P221</f>
        <v>-224599.74496348016</v>
      </c>
      <c r="Q134" s="78">
        <f>Flavor!Q221</f>
        <v>-5.520789163810786E-2</v>
      </c>
    </row>
    <row r="135" spans="2:17">
      <c r="B135" s="342"/>
      <c r="C135" s="151" t="s">
        <v>93</v>
      </c>
      <c r="D135" s="77">
        <f>Flavor!D222</f>
        <v>14356927.617669413</v>
      </c>
      <c r="E135" s="76">
        <f>Flavor!E222</f>
        <v>-761519.5821274519</v>
      </c>
      <c r="F135" s="78">
        <f>Flavor!F222</f>
        <v>-5.0370224670803751E-2</v>
      </c>
      <c r="G135" s="95">
        <f>Flavor!G222</f>
        <v>0.8083915751947407</v>
      </c>
      <c r="H135" s="81">
        <f>Flavor!H222</f>
        <v>-0.12831344639180586</v>
      </c>
      <c r="I135" s="178">
        <f>Flavor!I222</f>
        <v>2.324530821831186</v>
      </c>
      <c r="J135" s="179">
        <f>Flavor!J222</f>
        <v>9.4901798486996203E-2</v>
      </c>
      <c r="K135" s="78">
        <f>Flavor!K222</f>
        <v>4.2563941128042147E-2</v>
      </c>
      <c r="L135" s="79">
        <f>Flavor!L222</f>
        <v>33373120.754071932</v>
      </c>
      <c r="M135" s="80">
        <f>Flavor!M222</f>
        <v>-335407.91049185023</v>
      </c>
      <c r="N135" s="78">
        <f>Flavor!N222</f>
        <v>-9.9502388202558668E-3</v>
      </c>
      <c r="O135" s="77">
        <f>Flavor!O222</f>
        <v>12937038.350582577</v>
      </c>
      <c r="P135" s="76">
        <f>Flavor!P222</f>
        <v>-1785315.9407430589</v>
      </c>
      <c r="Q135" s="78">
        <f>Flavor!Q222</f>
        <v>-0.12126565530317127</v>
      </c>
    </row>
    <row r="136" spans="2:17" ht="15" thickBot="1">
      <c r="B136" s="343"/>
      <c r="C136" s="157" t="s">
        <v>94</v>
      </c>
      <c r="D136" s="144">
        <f>Flavor!D223</f>
        <v>5027061.4064867012</v>
      </c>
      <c r="E136" s="138">
        <f>Flavor!E223</f>
        <v>-149600.70035740826</v>
      </c>
      <c r="F136" s="140">
        <f>Flavor!F223</f>
        <v>-2.8899066091182559E-2</v>
      </c>
      <c r="G136" s="141">
        <f>Flavor!G223</f>
        <v>0.28305736416676053</v>
      </c>
      <c r="H136" s="142">
        <f>Flavor!H223</f>
        <v>-3.7676989464664079E-2</v>
      </c>
      <c r="I136" s="180">
        <f>Flavor!I223</f>
        <v>2.3514878089759508</v>
      </c>
      <c r="J136" s="181">
        <f>Flavor!J223</f>
        <v>0.14341420301888741</v>
      </c>
      <c r="K136" s="140">
        <f>Flavor!K223</f>
        <v>6.4949919528034125E-2</v>
      </c>
      <c r="L136" s="143">
        <f>Flavor!L223</f>
        <v>11821073.612326974</v>
      </c>
      <c r="M136" s="139">
        <f>Flavor!M223</f>
        <v>390622.64724641293</v>
      </c>
      <c r="N136" s="140">
        <f>Flavor!N223</f>
        <v>3.4173861419793936E-2</v>
      </c>
      <c r="O136" s="144">
        <f>Flavor!O223</f>
        <v>12660946.742482528</v>
      </c>
      <c r="P136" s="138">
        <f>Flavor!P223</f>
        <v>536447.88419865444</v>
      </c>
      <c r="Q136" s="140">
        <f>Flavor!Q223</f>
        <v>4.4244953170343604E-2</v>
      </c>
    </row>
    <row r="137" spans="2:17">
      <c r="B137" s="344" t="s">
        <v>95</v>
      </c>
      <c r="C137" s="221" t="s">
        <v>144</v>
      </c>
      <c r="D137" s="116">
        <f>Fat!D71</f>
        <v>370219744.30785495</v>
      </c>
      <c r="E137" s="110">
        <f>Fat!E71</f>
        <v>41679117.620427966</v>
      </c>
      <c r="F137" s="112">
        <f>Fat!F71</f>
        <v>0.1268613810129528</v>
      </c>
      <c r="G137" s="113">
        <f>Fat!G71</f>
        <v>20.845861331841412</v>
      </c>
      <c r="H137" s="114">
        <f>Fat!H71</f>
        <v>0.49022224098034783</v>
      </c>
      <c r="I137" s="182">
        <f>Fat!I71</f>
        <v>2.7063842774498661</v>
      </c>
      <c r="J137" s="183">
        <f>Fat!J71</f>
        <v>5.3958172207688726E-3</v>
      </c>
      <c r="K137" s="112">
        <f>Fat!K71</f>
        <v>1.9977194646404379E-3</v>
      </c>
      <c r="L137" s="115">
        <f>Fat!L71</f>
        <v>1001956895.1962882</v>
      </c>
      <c r="M137" s="111">
        <f>Fat!M71</f>
        <v>114572453.79711223</v>
      </c>
      <c r="N137" s="112">
        <f>Fat!N71</f>
        <v>0.1291125339277541</v>
      </c>
      <c r="O137" s="116">
        <f>Fat!O71</f>
        <v>271968744.17384392</v>
      </c>
      <c r="P137" s="110">
        <f>Fat!P71</f>
        <v>27702292.775474817</v>
      </c>
      <c r="Q137" s="112">
        <f>Fat!Q71</f>
        <v>0.11341014133085235</v>
      </c>
    </row>
    <row r="138" spans="2:17">
      <c r="B138" s="342"/>
      <c r="C138" s="222" t="s">
        <v>97</v>
      </c>
      <c r="D138" s="77">
        <f>Fat!D72</f>
        <v>21092787.052250475</v>
      </c>
      <c r="E138" s="76">
        <f>Fat!E72</f>
        <v>4570346.5413833465</v>
      </c>
      <c r="F138" s="78">
        <f>Fat!F72</f>
        <v>0.27661449519986719</v>
      </c>
      <c r="G138" s="95">
        <f>Fat!G72</f>
        <v>1.1876657600077771</v>
      </c>
      <c r="H138" s="81">
        <f>Fat!H72</f>
        <v>0.16397246724671999</v>
      </c>
      <c r="I138" s="178">
        <f>Fat!I72</f>
        <v>3.0482542308863847</v>
      </c>
      <c r="J138" s="179">
        <f>Fat!J72</f>
        <v>0.14811508273118035</v>
      </c>
      <c r="K138" s="78">
        <f>Fat!K72</f>
        <v>5.1071715929698489E-2</v>
      </c>
      <c r="L138" s="79">
        <f>Fat!L72</f>
        <v>64296177.373208061</v>
      </c>
      <c r="M138" s="80">
        <f>Fat!M72</f>
        <v>16378800.824576825</v>
      </c>
      <c r="N138" s="78">
        <f>Fat!N72</f>
        <v>0.34181338805045008</v>
      </c>
      <c r="O138" s="77">
        <f>Fat!O72</f>
        <v>19149730.107172135</v>
      </c>
      <c r="P138" s="76">
        <f>Fat!P72</f>
        <v>6356200.6185751688</v>
      </c>
      <c r="Q138" s="78">
        <f>Fat!Q72</f>
        <v>0.49682932487399434</v>
      </c>
    </row>
    <row r="139" spans="2:17">
      <c r="B139" s="342"/>
      <c r="C139" s="222" t="s">
        <v>59</v>
      </c>
      <c r="D139" s="77">
        <f>Fat!D73</f>
        <v>721937594.95225537</v>
      </c>
      <c r="E139" s="76">
        <f>Fat!E73</f>
        <v>17511658.740380406</v>
      </c>
      <c r="F139" s="78">
        <f>Fat!F73</f>
        <v>2.4859474701557988E-2</v>
      </c>
      <c r="G139" s="95">
        <f>Fat!G73</f>
        <v>40.649941625219007</v>
      </c>
      <c r="H139" s="81">
        <f>Fat!H73</f>
        <v>-2.9947067348542333</v>
      </c>
      <c r="I139" s="178">
        <f>Fat!I73</f>
        <v>2.3046986255435047</v>
      </c>
      <c r="J139" s="179">
        <f>Fat!J73</f>
        <v>7.0871159809140494E-2</v>
      </c>
      <c r="K139" s="78">
        <f>Fat!K73</f>
        <v>3.1726335581535973E-2</v>
      </c>
      <c r="L139" s="79">
        <f>Fat!L73</f>
        <v>1663848582.8146465</v>
      </c>
      <c r="M139" s="80">
        <f>Fat!M73</f>
        <v>90282578.928916931</v>
      </c>
      <c r="N139" s="78">
        <f>Fat!N73</f>
        <v>5.7374510319856367E-2</v>
      </c>
      <c r="O139" s="77">
        <f>Fat!O73</f>
        <v>525695624.04844147</v>
      </c>
      <c r="P139" s="76">
        <f>Fat!P73</f>
        <v>3780795.6562680006</v>
      </c>
      <c r="Q139" s="78">
        <f>Fat!Q73</f>
        <v>7.2440855300379822E-3</v>
      </c>
    </row>
    <row r="140" spans="2:17" ht="15" thickBot="1">
      <c r="B140" s="345"/>
      <c r="C140" s="223" t="s">
        <v>15</v>
      </c>
      <c r="D140" s="109">
        <f>Fat!D74</f>
        <v>661764131.90254211</v>
      </c>
      <c r="E140" s="103">
        <f>Fat!E74</f>
        <v>97953167.579859853</v>
      </c>
      <c r="F140" s="105">
        <f>Fat!F74</f>
        <v>0.17373405942456796</v>
      </c>
      <c r="G140" s="106">
        <f>Fat!G74</f>
        <v>37.261770989057737</v>
      </c>
      <c r="H140" s="107">
        <f>Fat!H74</f>
        <v>2.3293103648141198</v>
      </c>
      <c r="I140" s="190">
        <f>Fat!I74</f>
        <v>2.4484721511484784</v>
      </c>
      <c r="J140" s="191">
        <f>Fat!J74</f>
        <v>7.9839850996155093E-3</v>
      </c>
      <c r="K140" s="105">
        <f>Fat!K74</f>
        <v>3.27147052408844E-3</v>
      </c>
      <c r="L140" s="108">
        <f>Fat!L74</f>
        <v>1620311047.5923228</v>
      </c>
      <c r="M140" s="104">
        <f>Fat!M74</f>
        <v>244337061.27421904</v>
      </c>
      <c r="N140" s="105">
        <f>Fat!N74</f>
        <v>0.17757389580309413</v>
      </c>
      <c r="O140" s="109">
        <f>Fat!O74</f>
        <v>532488227.70003438</v>
      </c>
      <c r="P140" s="103">
        <f>Fat!P74</f>
        <v>58129586.435896516</v>
      </c>
      <c r="Q140" s="105">
        <f>Fat!Q74</f>
        <v>0.12254353853654819</v>
      </c>
    </row>
    <row r="141" spans="2:17" hidden="1">
      <c r="B141" s="341" t="s">
        <v>98</v>
      </c>
      <c r="C141" s="154" t="s">
        <v>99</v>
      </c>
      <c r="D141" s="125">
        <f>Organic!D20</f>
        <v>156605799.1485922</v>
      </c>
      <c r="E141" s="117">
        <f>Organic!E20</f>
        <v>26003469.998893827</v>
      </c>
      <c r="F141" s="121">
        <f>Organic!F20</f>
        <v>0.19910418266038926</v>
      </c>
      <c r="G141" s="122">
        <f>Organic!G20</f>
        <v>8.8179596658656685</v>
      </c>
      <c r="H141" s="123">
        <f>Organic!H20</f>
        <v>0.72613277857361425</v>
      </c>
      <c r="I141" s="186">
        <f>Organic!I20</f>
        <v>2.5808475260271684</v>
      </c>
      <c r="J141" s="187">
        <f>Organic!J20</f>
        <v>5.4700759175066782E-2</v>
      </c>
      <c r="K141" s="121">
        <f>Organic!K20</f>
        <v>2.1653832585202818E-2</v>
      </c>
      <c r="L141" s="124">
        <f>Organic!L20</f>
        <v>404175689.29415184</v>
      </c>
      <c r="M141" s="118">
        <f>Organic!M20</f>
        <v>74255037.769287288</v>
      </c>
      <c r="N141" s="121">
        <f>Organic!N20</f>
        <v>0.2250693838839338</v>
      </c>
      <c r="O141" s="125">
        <f>Organic!O20</f>
        <v>61896796.476376668</v>
      </c>
      <c r="P141" s="117">
        <f>Organic!P20</f>
        <v>9794575.6514005214</v>
      </c>
      <c r="Q141" s="121">
        <f>Organic!Q20</f>
        <v>0.1879876806845307</v>
      </c>
    </row>
    <row r="142" spans="2:17" hidden="1">
      <c r="B142" s="342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63</v>
      </c>
      <c r="C144" s="150" t="s">
        <v>102</v>
      </c>
      <c r="D144" s="116">
        <f>Size!D122</f>
        <v>179695002.64028764</v>
      </c>
      <c r="E144" s="110">
        <f>Size!E122</f>
        <v>4291831.204656899</v>
      </c>
      <c r="F144" s="112">
        <f>Size!F122</f>
        <v>2.4468378590474404E-2</v>
      </c>
      <c r="G144" s="113">
        <f>Size!G122</f>
        <v>10.118037097312193</v>
      </c>
      <c r="H144" s="114">
        <f>Size!H122</f>
        <v>-0.74954932308214062</v>
      </c>
      <c r="I144" s="182">
        <f>Size!I122</f>
        <v>3.3722752447908739</v>
      </c>
      <c r="J144" s="183">
        <f>Size!J122</f>
        <v>0.10732054769742394</v>
      </c>
      <c r="K144" s="112">
        <f>Size!K122</f>
        <v>3.2870455382723554E-2</v>
      </c>
      <c r="L144" s="115">
        <f>Size!L122</f>
        <v>605981009.0164727</v>
      </c>
      <c r="M144" s="111">
        <f>Size!M122</f>
        <v>33297600.552622437</v>
      </c>
      <c r="N144" s="112">
        <f>Size!N122</f>
        <v>5.8143120719943639E-2</v>
      </c>
      <c r="O144" s="116">
        <f>Size!O122</f>
        <v>544836133.11384463</v>
      </c>
      <c r="P144" s="110">
        <f>Size!P122</f>
        <v>14592000.283052087</v>
      </c>
      <c r="Q144" s="112">
        <f>Size!Q122</f>
        <v>2.7519399800145596E-2</v>
      </c>
    </row>
    <row r="145" spans="1:17">
      <c r="B145" s="342"/>
      <c r="C145" s="151" t="s">
        <v>103</v>
      </c>
      <c r="D145" s="77">
        <f>Size!D123</f>
        <v>340148502.97943479</v>
      </c>
      <c r="E145" s="76">
        <f>Size!E123</f>
        <v>-3556174.2648586631</v>
      </c>
      <c r="F145" s="78">
        <f>Size!F123</f>
        <v>-1.0346598403521454E-2</v>
      </c>
      <c r="G145" s="95">
        <f>Size!G123</f>
        <v>19.152648215991697</v>
      </c>
      <c r="H145" s="81">
        <f>Size!H123</f>
        <v>-2.1425213780019661</v>
      </c>
      <c r="I145" s="178">
        <f>Size!I123</f>
        <v>2.5899811133368815</v>
      </c>
      <c r="J145" s="179">
        <f>Size!J123</f>
        <v>4.028012994922392E-2</v>
      </c>
      <c r="K145" s="78">
        <f>Size!K123</f>
        <v>1.5797981885587918E-2</v>
      </c>
      <c r="L145" s="79">
        <f>Size!L123</f>
        <v>880978198.44655013</v>
      </c>
      <c r="M145" s="80">
        <f>Size!M123</f>
        <v>4634044.8818376064</v>
      </c>
      <c r="N145" s="78">
        <f>Size!N123</f>
        <v>5.2879281079101894E-3</v>
      </c>
      <c r="O145" s="77">
        <f>Size!O123</f>
        <v>169922077.91460276</v>
      </c>
      <c r="P145" s="76">
        <f>Size!P123</f>
        <v>-672959.89266839623</v>
      </c>
      <c r="Q145" s="78">
        <f>Size!Q123</f>
        <v>-3.9447799966413396E-3</v>
      </c>
    </row>
    <row r="146" spans="1:17">
      <c r="B146" s="342"/>
      <c r="C146" s="151" t="s">
        <v>104</v>
      </c>
      <c r="D146" s="77">
        <f>Size!D124</f>
        <v>547753938.11797845</v>
      </c>
      <c r="E146" s="76">
        <f>Size!E124</f>
        <v>43581458.517277896</v>
      </c>
      <c r="F146" s="78">
        <f>Size!F124</f>
        <v>8.644156569552143E-2</v>
      </c>
      <c r="G146" s="95">
        <f>Size!G124</f>
        <v>30.842230360578721</v>
      </c>
      <c r="H146" s="81">
        <f>Size!H124</f>
        <v>-0.39516374124822917</v>
      </c>
      <c r="I146" s="178">
        <f>Size!I124</f>
        <v>2.2949144284232528</v>
      </c>
      <c r="J146" s="179">
        <f>Size!J124</f>
        <v>7.8012147415001731E-2</v>
      </c>
      <c r="K146" s="78">
        <f>Size!K124</f>
        <v>3.5189709570564234E-2</v>
      </c>
      <c r="L146" s="79">
        <f>Size!L124</f>
        <v>1257048415.8126063</v>
      </c>
      <c r="M146" s="80">
        <f>Size!M124</f>
        <v>139347295.76422739</v>
      </c>
      <c r="N146" s="78">
        <f>Size!N124</f>
        <v>0.12467312885773599</v>
      </c>
      <c r="O146" s="77">
        <f>Size!O124</f>
        <v>239812528.9570511</v>
      </c>
      <c r="P146" s="76">
        <f>Size!P124</f>
        <v>18234004.992916077</v>
      </c>
      <c r="Q146" s="78">
        <f>Size!Q124</f>
        <v>8.2291391181337853E-2</v>
      </c>
    </row>
    <row r="147" spans="1:17">
      <c r="B147" s="342"/>
      <c r="C147" s="151" t="s">
        <v>105</v>
      </c>
      <c r="D147" s="77">
        <f>Size!D125</f>
        <v>322952743.25514817</v>
      </c>
      <c r="E147" s="76">
        <f>Size!E125</f>
        <v>50627408.579888582</v>
      </c>
      <c r="F147" s="78">
        <f>Size!F125</f>
        <v>0.18590781735478398</v>
      </c>
      <c r="G147" s="95">
        <f>Size!G125</f>
        <v>18.184411302052105</v>
      </c>
      <c r="H147" s="81">
        <f>Size!H125</f>
        <v>1.3117454042620267</v>
      </c>
      <c r="I147" s="178">
        <f>Size!I125</f>
        <v>2.1257316494834462</v>
      </c>
      <c r="J147" s="179">
        <f>Size!J125</f>
        <v>5.1628692192669412E-2</v>
      </c>
      <c r="K147" s="78">
        <f>Size!K125</f>
        <v>2.4892058521582532E-2</v>
      </c>
      <c r="L147" s="79">
        <f>Size!L125</f>
        <v>686510867.62497008</v>
      </c>
      <c r="M147" s="80">
        <f>Size!M125</f>
        <v>121680085.62981367</v>
      </c>
      <c r="N147" s="78">
        <f>Size!N125</f>
        <v>0.21542750414558162</v>
      </c>
      <c r="O147" s="77">
        <f>Size!O125</f>
        <v>158941643.22320724</v>
      </c>
      <c r="P147" s="76">
        <f>Size!P125</f>
        <v>23521614.45797044</v>
      </c>
      <c r="Q147" s="78">
        <f>Size!Q125</f>
        <v>0.17369376356245902</v>
      </c>
    </row>
    <row r="148" spans="1:17">
      <c r="B148" s="342"/>
      <c r="C148" s="151" t="s">
        <v>106</v>
      </c>
      <c r="D148" s="77">
        <f>Size!D126</f>
        <v>229400736.56283972</v>
      </c>
      <c r="E148" s="76">
        <f>Size!E126</f>
        <v>13603597.807063371</v>
      </c>
      <c r="F148" s="78">
        <f>Size!F126</f>
        <v>6.3038823802288424E-2</v>
      </c>
      <c r="G148" s="95">
        <f>Size!G126</f>
        <v>12.916804188149227</v>
      </c>
      <c r="H148" s="81">
        <f>Size!H126</f>
        <v>-0.45350169347996427</v>
      </c>
      <c r="I148" s="178">
        <f>Size!I126</f>
        <v>3.4450858431430187</v>
      </c>
      <c r="J148" s="179">
        <f>Size!J126</f>
        <v>0.10153350670545214</v>
      </c>
      <c r="K148" s="78">
        <f>Size!K126</f>
        <v>3.036695600632721E-2</v>
      </c>
      <c r="L148" s="79">
        <f>Size!L126</f>
        <v>790305229.93922019</v>
      </c>
      <c r="M148" s="80">
        <f>Size!M126</f>
        <v>68776202.455802441</v>
      </c>
      <c r="N148" s="78">
        <f>Size!N126</f>
        <v>9.5320076997710335E-2</v>
      </c>
      <c r="O148" s="77">
        <f>Size!O126</f>
        <v>656291042.09579194</v>
      </c>
      <c r="P148" s="76">
        <f>Size!P126</f>
        <v>35793226.941525698</v>
      </c>
      <c r="Q148" s="78">
        <f>Size!Q126</f>
        <v>5.7684694558717983E-2</v>
      </c>
    </row>
    <row r="149" spans="1:17" ht="15" customHeight="1">
      <c r="B149" s="342"/>
      <c r="C149" s="151" t="s">
        <v>107</v>
      </c>
      <c r="D149" s="77">
        <f>Size!D127</f>
        <v>495993438.05286211</v>
      </c>
      <c r="E149" s="76">
        <f>Size!E127</f>
        <v>93017550.477760494</v>
      </c>
      <c r="F149" s="78">
        <f>Size!F127</f>
        <v>0.23082659123227328</v>
      </c>
      <c r="G149" s="95">
        <f>Size!G127</f>
        <v>27.927766117615626</v>
      </c>
      <c r="H149" s="81">
        <f>Size!H127</f>
        <v>2.9602854973198447</v>
      </c>
      <c r="I149" s="178">
        <f>Size!I127</f>
        <v>2.0992867056118039</v>
      </c>
      <c r="J149" s="179">
        <f>Size!J127</f>
        <v>2.4743871130859851E-2</v>
      </c>
      <c r="K149" s="78">
        <f>Size!K127</f>
        <v>1.1927385021698447E-2</v>
      </c>
      <c r="L149" s="79">
        <f>Size!L127</f>
        <v>1041232430.5750653</v>
      </c>
      <c r="M149" s="80">
        <f>Size!M127</f>
        <v>205241690.53753972</v>
      </c>
      <c r="N149" s="78">
        <f>Size!N127</f>
        <v>0.2455071338808453</v>
      </c>
      <c r="O149" s="77">
        <f>Size!O127</f>
        <v>218766612.01364917</v>
      </c>
      <c r="P149" s="76">
        <f>Size!P127</f>
        <v>37400451.761885226</v>
      </c>
      <c r="Q149" s="78">
        <f>Size!Q127</f>
        <v>0.20621516003849719</v>
      </c>
    </row>
    <row r="150" spans="1:17" ht="15" thickBot="1">
      <c r="B150" s="345"/>
      <c r="C150" s="152" t="s">
        <v>108</v>
      </c>
      <c r="D150" s="144">
        <f>Size!D128</f>
        <v>1049620083.5991812</v>
      </c>
      <c r="E150" s="138">
        <f>Size!E128</f>
        <v>55093142.197173595</v>
      </c>
      <c r="F150" s="140">
        <f>Size!F128</f>
        <v>5.539632955494149E-2</v>
      </c>
      <c r="G150" s="141">
        <f>Size!G128</f>
        <v>59.100669400359912</v>
      </c>
      <c r="H150" s="142">
        <f>Size!H128</f>
        <v>-2.5179854656561105</v>
      </c>
      <c r="I150" s="180">
        <f>Size!I128</f>
        <v>2.3997969187335508</v>
      </c>
      <c r="J150" s="181">
        <f>Size!J128</f>
        <v>5.9667211085987493E-2</v>
      </c>
      <c r="K150" s="140">
        <f>Size!K128</f>
        <v>2.549739482003692E-2</v>
      </c>
      <c r="L150" s="143">
        <f>Size!L128</f>
        <v>2518875042.4621668</v>
      </c>
      <c r="M150" s="139">
        <f>Size!M128</f>
        <v>191553001.83146143</v>
      </c>
      <c r="N150" s="140">
        <f>Size!N128</f>
        <v>8.2306186461221537E-2</v>
      </c>
      <c r="O150" s="144">
        <f>Size!O128</f>
        <v>474244671.92005056</v>
      </c>
      <c r="P150" s="138">
        <f>Size!P128</f>
        <v>22775196.782804608</v>
      </c>
      <c r="Q150" s="140">
        <f>Size!Q128</f>
        <v>5.0446814318688957E-2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  <mergeCell ref="B2:Q2"/>
    <mergeCell ref="B4:Q4"/>
    <mergeCell ref="B3:Q3"/>
    <mergeCell ref="G5:H5"/>
    <mergeCell ref="I5:K5"/>
    <mergeCell ref="L5:N5"/>
    <mergeCell ref="O5:Q5"/>
    <mergeCell ref="D5:F5"/>
    <mergeCell ref="B104:Q104"/>
    <mergeCell ref="D105:F105"/>
    <mergeCell ref="L105:N105"/>
    <mergeCell ref="O105:Q105"/>
    <mergeCell ref="G105:H105"/>
    <mergeCell ref="I105:K105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3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2" priority="1" operator="lessThan">
      <formula>0</formula>
    </cfRule>
  </conditionalFormatting>
  <conditionalFormatting sqref="D57:Q101">
    <cfRule type="cellIs" dxfId="81" priority="2" operator="lessThan">
      <formula>0</formula>
    </cfRule>
  </conditionalFormatting>
  <conditionalFormatting sqref="D107:Q150">
    <cfRule type="cellIs" dxfId="80" priority="3" operator="lessThan">
      <formula>0</formula>
    </cfRule>
  </conditionalFormatting>
  <conditionalFormatting sqref="D155:Q289">
    <cfRule type="cellIs" dxfId="79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topLeftCell="A206" zoomScaleNormal="100" workbookViewId="0">
      <selection activeCell="D3" sqref="D3:Q128"/>
    </sheetView>
  </sheetViews>
  <sheetFormatPr defaultRowHeight="14.5"/>
  <cols>
    <col min="1" max="1" width="31" bestFit="1" customWidth="1"/>
    <col min="2" max="2" width="42.7265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31" t="s">
        <v>1</v>
      </c>
      <c r="B1" s="331" t="s">
        <v>0</v>
      </c>
      <c r="C1" s="331" t="s">
        <v>11</v>
      </c>
      <c r="D1" s="331"/>
      <c r="E1" s="331"/>
      <c r="F1" s="331"/>
      <c r="G1" s="331"/>
      <c r="H1" s="331"/>
    </row>
    <row r="2" spans="1:8" ht="15" customHeight="1">
      <c r="A2" s="330"/>
      <c r="B2" s="330"/>
      <c r="C2" s="331" t="s">
        <v>3</v>
      </c>
      <c r="D2" s="331"/>
      <c r="E2" s="331"/>
      <c r="F2" s="331" t="s">
        <v>6</v>
      </c>
      <c r="G2" s="331"/>
      <c r="H2" s="331"/>
    </row>
    <row r="3" spans="1:8" ht="29">
      <c r="A3" s="330"/>
      <c r="B3" s="330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29" t="s">
        <v>142</v>
      </c>
      <c r="B4" s="306" t="s">
        <v>227</v>
      </c>
      <c r="C4" s="313">
        <v>39370772.486757845</v>
      </c>
      <c r="D4" s="313">
        <v>3208341.363845095</v>
      </c>
      <c r="E4" s="314">
        <v>8.8720289654759116E-2</v>
      </c>
      <c r="F4" s="315">
        <v>109577523.03235058</v>
      </c>
      <c r="G4" s="315">
        <v>12664769.526511833</v>
      </c>
      <c r="H4" s="314">
        <v>0.1306821761673381</v>
      </c>
    </row>
    <row r="5" spans="1:8">
      <c r="A5" s="330"/>
      <c r="B5" s="307" t="s">
        <v>228</v>
      </c>
      <c r="C5" s="313">
        <v>7514478.1090819966</v>
      </c>
      <c r="D5" s="313">
        <v>531244.75588886719</v>
      </c>
      <c r="E5" s="317">
        <v>7.6074323886935843E-2</v>
      </c>
      <c r="F5" s="318">
        <v>21830274.962731723</v>
      </c>
      <c r="G5" s="318">
        <v>2399560.2250294089</v>
      </c>
      <c r="H5" s="317">
        <v>0.1234931528469939</v>
      </c>
    </row>
    <row r="6" spans="1:8">
      <c r="A6" s="329"/>
      <c r="B6" s="306" t="s">
        <v>229</v>
      </c>
      <c r="C6" s="313">
        <v>2751338.1240234398</v>
      </c>
      <c r="D6" s="313">
        <v>296450.26894670306</v>
      </c>
      <c r="E6" s="314">
        <v>0.12075919001091656</v>
      </c>
      <c r="F6" s="315">
        <v>7790115.222577828</v>
      </c>
      <c r="G6" s="315">
        <v>1046281.9925993523</v>
      </c>
      <c r="H6" s="314">
        <v>0.15514648078014404</v>
      </c>
    </row>
    <row r="7" spans="1:8">
      <c r="A7" s="329"/>
      <c r="B7" s="307" t="s">
        <v>230</v>
      </c>
      <c r="C7" s="313">
        <v>1740985.7970058939</v>
      </c>
      <c r="D7" s="313">
        <v>129836.20680935821</v>
      </c>
      <c r="E7" s="317">
        <v>8.0586065750431132E-2</v>
      </c>
      <c r="F7" s="318">
        <v>5024475.6655466286</v>
      </c>
      <c r="G7" s="318">
        <v>585073.06901787221</v>
      </c>
      <c r="H7" s="317">
        <v>0.13179094625825347</v>
      </c>
    </row>
    <row r="8" spans="1:8">
      <c r="A8" s="329"/>
      <c r="B8" s="306" t="s">
        <v>231</v>
      </c>
      <c r="C8" s="313">
        <v>2025247.7093150727</v>
      </c>
      <c r="D8" s="313">
        <v>188808.94883430982</v>
      </c>
      <c r="E8" s="314">
        <v>0.10281254833941827</v>
      </c>
      <c r="F8" s="315">
        <v>5671889.0222062804</v>
      </c>
      <c r="G8" s="315">
        <v>685018.44379237574</v>
      </c>
      <c r="H8" s="314">
        <v>0.13736439176054349</v>
      </c>
    </row>
    <row r="9" spans="1:8">
      <c r="A9" s="329"/>
      <c r="B9" s="307" t="s">
        <v>232</v>
      </c>
      <c r="C9" s="313">
        <v>4145787.6894660746</v>
      </c>
      <c r="D9" s="313">
        <v>342369.00636688108</v>
      </c>
      <c r="E9" s="317">
        <v>9.0016123622736088E-2</v>
      </c>
      <c r="F9" s="318">
        <v>11899008.77256093</v>
      </c>
      <c r="G9" s="318">
        <v>1266906.8513197489</v>
      </c>
      <c r="H9" s="317">
        <v>0.11915864433058891</v>
      </c>
    </row>
    <row r="10" spans="1:8">
      <c r="A10" s="329"/>
      <c r="B10" s="306" t="s">
        <v>233</v>
      </c>
      <c r="C10" s="313">
        <v>1786612.0574660832</v>
      </c>
      <c r="D10" s="313">
        <v>145187.92875553737</v>
      </c>
      <c r="E10" s="314">
        <v>8.8452415323998376E-2</v>
      </c>
      <c r="F10" s="315">
        <v>4913315.4004668528</v>
      </c>
      <c r="G10" s="315">
        <v>569949.69477531221</v>
      </c>
      <c r="H10" s="314">
        <v>0.13122304990999281</v>
      </c>
    </row>
    <row r="11" spans="1:8">
      <c r="A11" s="329"/>
      <c r="B11" s="307" t="s">
        <v>234</v>
      </c>
      <c r="C11" s="313">
        <v>817391.92920394649</v>
      </c>
      <c r="D11" s="313">
        <v>64296.51961463003</v>
      </c>
      <c r="E11" s="317">
        <v>8.537632655295653E-2</v>
      </c>
      <c r="F11" s="318">
        <v>2164098.1242973227</v>
      </c>
      <c r="G11" s="318">
        <v>251157.80346177844</v>
      </c>
      <c r="H11" s="317">
        <v>0.13129411342643266</v>
      </c>
    </row>
    <row r="12" spans="1:8">
      <c r="A12" s="329"/>
      <c r="B12" s="306" t="s">
        <v>235</v>
      </c>
      <c r="C12" s="313">
        <v>2144189.9943261384</v>
      </c>
      <c r="D12" s="313">
        <v>210404.43525862158</v>
      </c>
      <c r="E12" s="314">
        <v>0.10880442987695073</v>
      </c>
      <c r="F12" s="315">
        <v>5924030.8961630501</v>
      </c>
      <c r="G12" s="315">
        <v>783519.77805896755</v>
      </c>
      <c r="H12" s="314">
        <v>0.15242059788559401</v>
      </c>
    </row>
    <row r="13" spans="1:8">
      <c r="A13" s="329"/>
      <c r="B13" s="307" t="s">
        <v>236</v>
      </c>
      <c r="C13" s="313">
        <v>2623867.0895762239</v>
      </c>
      <c r="D13" s="313">
        <v>222831.09159937408</v>
      </c>
      <c r="E13" s="317">
        <v>9.2806226890032054E-2</v>
      </c>
      <c r="F13" s="318">
        <v>7279721.7978163268</v>
      </c>
      <c r="G13" s="318">
        <v>834649.98844375834</v>
      </c>
      <c r="H13" s="317">
        <v>0.12950204638992407</v>
      </c>
    </row>
    <row r="14" spans="1:8">
      <c r="A14" s="329"/>
      <c r="B14" s="306" t="s">
        <v>237</v>
      </c>
      <c r="C14" s="313">
        <v>1422343.5580276074</v>
      </c>
      <c r="D14" s="313">
        <v>128813.54393194616</v>
      </c>
      <c r="E14" s="314">
        <v>9.9582957123730054E-2</v>
      </c>
      <c r="F14" s="315">
        <v>3831063.0849031927</v>
      </c>
      <c r="G14" s="315">
        <v>460043.92335618986</v>
      </c>
      <c r="H14" s="314">
        <v>0.13647027836681591</v>
      </c>
    </row>
    <row r="15" spans="1:8">
      <c r="A15" s="329"/>
      <c r="B15" s="307" t="s">
        <v>238</v>
      </c>
      <c r="C15" s="313">
        <v>1590044.6248787998</v>
      </c>
      <c r="D15" s="313">
        <v>132095.82704079361</v>
      </c>
      <c r="E15" s="317">
        <v>9.0603886252163757E-2</v>
      </c>
      <c r="F15" s="318">
        <v>4223512.3770275805</v>
      </c>
      <c r="G15" s="318">
        <v>531881.26847229386</v>
      </c>
      <c r="H15" s="317">
        <v>0.14407757785973493</v>
      </c>
    </row>
    <row r="16" spans="1:8">
      <c r="A16" s="329"/>
      <c r="B16" s="306" t="s">
        <v>239</v>
      </c>
      <c r="C16" s="313">
        <v>26816721.952424008</v>
      </c>
      <c r="D16" s="313">
        <v>2535765.0278465636</v>
      </c>
      <c r="E16" s="314">
        <v>0.10443431186518992</v>
      </c>
      <c r="F16" s="315">
        <v>74770054.052609265</v>
      </c>
      <c r="G16" s="315">
        <v>9191504.1191552654</v>
      </c>
      <c r="H16" s="314">
        <v>0.14016022203117282</v>
      </c>
    </row>
    <row r="17" spans="1:8">
      <c r="A17" s="329"/>
      <c r="B17" s="307" t="s">
        <v>240</v>
      </c>
      <c r="C17" s="313">
        <v>6118909.074677133</v>
      </c>
      <c r="D17" s="313">
        <v>516649.63212784473</v>
      </c>
      <c r="E17" s="317">
        <v>9.2221654035491291E-2</v>
      </c>
      <c r="F17" s="318">
        <v>17447597.552503943</v>
      </c>
      <c r="G17" s="318">
        <v>2020244.5420272723</v>
      </c>
      <c r="H17" s="317">
        <v>0.13095211736292869</v>
      </c>
    </row>
    <row r="18" spans="1:8">
      <c r="A18" s="329"/>
      <c r="B18" s="306" t="s">
        <v>241</v>
      </c>
      <c r="C18" s="313">
        <v>5095027.3506756332</v>
      </c>
      <c r="D18" s="313">
        <v>537214.64671368804</v>
      </c>
      <c r="E18" s="314">
        <v>0.1178667667161282</v>
      </c>
      <c r="F18" s="315">
        <v>14502728.640005801</v>
      </c>
      <c r="G18" s="315">
        <v>1874122.0325311944</v>
      </c>
      <c r="H18" s="314">
        <v>0.14840291496782718</v>
      </c>
    </row>
    <row r="19" spans="1:8">
      <c r="A19" s="329"/>
      <c r="B19" s="307" t="s">
        <v>242</v>
      </c>
      <c r="C19" s="313">
        <v>466996.03511504695</v>
      </c>
      <c r="D19" s="313">
        <v>42047.988645375357</v>
      </c>
      <c r="E19" s="317">
        <v>9.8948539697255228E-2</v>
      </c>
      <c r="F19" s="318">
        <v>1279609.3986121141</v>
      </c>
      <c r="G19" s="318">
        <v>142495.61679305229</v>
      </c>
      <c r="H19" s="317">
        <v>0.12531341988055006</v>
      </c>
    </row>
    <row r="20" spans="1:8">
      <c r="A20" s="329"/>
      <c r="B20" s="306" t="s">
        <v>243</v>
      </c>
      <c r="C20" s="313">
        <v>1838453.0030738271</v>
      </c>
      <c r="D20" s="313">
        <v>142862.54556273739</v>
      </c>
      <c r="E20" s="314">
        <v>8.4255337089146731E-2</v>
      </c>
      <c r="F20" s="315">
        <v>5108352.2882620078</v>
      </c>
      <c r="G20" s="315">
        <v>506698.86843043566</v>
      </c>
      <c r="H20" s="314">
        <v>0.11011234923663192</v>
      </c>
    </row>
    <row r="21" spans="1:8">
      <c r="A21" s="329"/>
      <c r="B21" s="307" t="s">
        <v>244</v>
      </c>
      <c r="C21" s="313">
        <v>910888.34159470478</v>
      </c>
      <c r="D21" s="313">
        <v>93572.596762558678</v>
      </c>
      <c r="E21" s="317">
        <v>0.11448769628410363</v>
      </c>
      <c r="F21" s="318">
        <v>2401700.0671100365</v>
      </c>
      <c r="G21" s="318">
        <v>329527.06948124431</v>
      </c>
      <c r="H21" s="317">
        <v>0.15902488347175905</v>
      </c>
    </row>
    <row r="22" spans="1:8">
      <c r="A22" s="329"/>
      <c r="B22" s="306" t="s">
        <v>245</v>
      </c>
      <c r="C22" s="313">
        <v>737091.48664467211</v>
      </c>
      <c r="D22" s="313">
        <v>48035.195101646706</v>
      </c>
      <c r="E22" s="314">
        <v>6.9711568838708354E-2</v>
      </c>
      <c r="F22" s="315">
        <v>1957786.6832126291</v>
      </c>
      <c r="G22" s="315">
        <v>198087.46106946142</v>
      </c>
      <c r="H22" s="314">
        <v>0.11256893142693292</v>
      </c>
    </row>
    <row r="23" spans="1:8">
      <c r="A23" s="329"/>
      <c r="B23" s="307" t="s">
        <v>246</v>
      </c>
      <c r="C23" s="313">
        <v>19114460.167722505</v>
      </c>
      <c r="D23" s="313">
        <v>1629308.3519609906</v>
      </c>
      <c r="E23" s="317">
        <v>9.3182396648812338E-2</v>
      </c>
      <c r="F23" s="318">
        <v>52112367.141097263</v>
      </c>
      <c r="G23" s="318">
        <v>5790176.5722771212</v>
      </c>
      <c r="H23" s="317">
        <v>0.12499790059960027</v>
      </c>
    </row>
    <row r="24" spans="1:8">
      <c r="A24" s="329"/>
      <c r="B24" s="306" t="s">
        <v>247</v>
      </c>
      <c r="C24" s="313">
        <v>886385.97739065182</v>
      </c>
      <c r="D24" s="313">
        <v>89690.585982713033</v>
      </c>
      <c r="E24" s="314">
        <v>0.11257826636126227</v>
      </c>
      <c r="F24" s="315">
        <v>2443571.1877264981</v>
      </c>
      <c r="G24" s="315">
        <v>289465.77754324907</v>
      </c>
      <c r="H24" s="314">
        <v>0.13437865026234919</v>
      </c>
    </row>
    <row r="25" spans="1:8">
      <c r="A25" s="329"/>
      <c r="B25" s="307" t="s">
        <v>248</v>
      </c>
      <c r="C25" s="313">
        <v>1853958.186607033</v>
      </c>
      <c r="D25" s="313">
        <v>201201.67243568739</v>
      </c>
      <c r="E25" s="317">
        <v>0.12173703186797924</v>
      </c>
      <c r="F25" s="318">
        <v>5049385.9619161393</v>
      </c>
      <c r="G25" s="318">
        <v>661669.95977433585</v>
      </c>
      <c r="H25" s="317">
        <v>0.15080054393934128</v>
      </c>
    </row>
    <row r="26" spans="1:8">
      <c r="A26" s="329"/>
      <c r="B26" s="306" t="s">
        <v>249</v>
      </c>
      <c r="C26" s="313">
        <v>3745792.7318402473</v>
      </c>
      <c r="D26" s="313">
        <v>289706.12355983024</v>
      </c>
      <c r="E26" s="314">
        <v>8.3824902670472753E-2</v>
      </c>
      <c r="F26" s="315">
        <v>10650487.126505625</v>
      </c>
      <c r="G26" s="315">
        <v>1017504.0298558883</v>
      </c>
      <c r="H26" s="314">
        <v>0.10562709595221516</v>
      </c>
    </row>
    <row r="27" spans="1:8">
      <c r="A27" s="329"/>
      <c r="B27" s="307" t="s">
        <v>250</v>
      </c>
      <c r="C27" s="313">
        <v>1235821.6434085139</v>
      </c>
      <c r="D27" s="313">
        <v>111326.24583833315</v>
      </c>
      <c r="E27" s="317">
        <v>9.9001068460473796E-2</v>
      </c>
      <c r="F27" s="318">
        <v>3414321.9057948245</v>
      </c>
      <c r="G27" s="318">
        <v>404192.36458628345</v>
      </c>
      <c r="H27" s="317">
        <v>0.13427739871421071</v>
      </c>
    </row>
    <row r="28" spans="1:8">
      <c r="A28" s="329"/>
      <c r="B28" s="306" t="s">
        <v>251</v>
      </c>
      <c r="C28" s="313">
        <v>2221187.6967092818</v>
      </c>
      <c r="D28" s="313">
        <v>175519.97425842844</v>
      </c>
      <c r="E28" s="314">
        <v>8.5800823042826921E-2</v>
      </c>
      <c r="F28" s="315">
        <v>6176973.0673984578</v>
      </c>
      <c r="G28" s="315">
        <v>634718.987076452</v>
      </c>
      <c r="H28" s="314">
        <v>0.114523617625191</v>
      </c>
    </row>
    <row r="29" spans="1:8">
      <c r="A29" s="329"/>
      <c r="B29" s="307" t="s">
        <v>252</v>
      </c>
      <c r="C29" s="313">
        <v>649639.30852236669</v>
      </c>
      <c r="D29" s="313">
        <v>65139.790333429002</v>
      </c>
      <c r="E29" s="317">
        <v>0.11144541322337372</v>
      </c>
      <c r="F29" s="318">
        <v>1694612.2684804681</v>
      </c>
      <c r="G29" s="318">
        <v>241922.61195140425</v>
      </c>
      <c r="H29" s="317">
        <v>0.1665342703199485</v>
      </c>
    </row>
    <row r="30" spans="1:8">
      <c r="A30" s="329"/>
      <c r="B30" s="306" t="s">
        <v>253</v>
      </c>
      <c r="C30" s="313">
        <v>32732826.372978326</v>
      </c>
      <c r="D30" s="313">
        <v>2803232.6786651537</v>
      </c>
      <c r="E30" s="314">
        <v>9.3660899887116983E-2</v>
      </c>
      <c r="F30" s="315">
        <v>94693887.22130017</v>
      </c>
      <c r="G30" s="315">
        <v>10827807.956323922</v>
      </c>
      <c r="H30" s="314">
        <v>0.12910831233821346</v>
      </c>
    </row>
    <row r="31" spans="1:8">
      <c r="A31" s="329"/>
      <c r="B31" s="307" t="s">
        <v>254</v>
      </c>
      <c r="C31" s="313">
        <v>8167939.5767830657</v>
      </c>
      <c r="D31" s="313">
        <v>510222.73931126576</v>
      </c>
      <c r="E31" s="317">
        <v>6.6628572215490289E-2</v>
      </c>
      <c r="F31" s="318">
        <v>24776162.86704614</v>
      </c>
      <c r="G31" s="318">
        <v>2088319.3637326173</v>
      </c>
      <c r="H31" s="317">
        <v>9.2045740857989514E-2</v>
      </c>
    </row>
    <row r="32" spans="1:8">
      <c r="A32" s="329"/>
      <c r="B32" s="306" t="s">
        <v>255</v>
      </c>
      <c r="C32" s="313">
        <v>2653660.4501538081</v>
      </c>
      <c r="D32" s="313">
        <v>278543.80471238634</v>
      </c>
      <c r="E32" s="314">
        <v>0.11727584211369048</v>
      </c>
      <c r="F32" s="315">
        <v>7797616.1116699455</v>
      </c>
      <c r="G32" s="315">
        <v>1057454.7209186768</v>
      </c>
      <c r="H32" s="314">
        <v>0.15688863509554796</v>
      </c>
    </row>
    <row r="33" spans="1:8">
      <c r="A33" s="329"/>
      <c r="B33" s="307" t="s">
        <v>256</v>
      </c>
      <c r="C33" s="313">
        <v>973291.62045799789</v>
      </c>
      <c r="D33" s="313">
        <v>93105.621133091277</v>
      </c>
      <c r="E33" s="317">
        <v>0.10577948434138047</v>
      </c>
      <c r="F33" s="318">
        <v>2757084.709469317</v>
      </c>
      <c r="G33" s="318">
        <v>329592.47340852721</v>
      </c>
      <c r="H33" s="317">
        <v>0.135774882618522</v>
      </c>
    </row>
    <row r="34" spans="1:8">
      <c r="A34" s="329"/>
      <c r="B34" s="306" t="s">
        <v>257</v>
      </c>
      <c r="C34" s="313">
        <v>1136798.8729177543</v>
      </c>
      <c r="D34" s="313">
        <v>122892.32751700189</v>
      </c>
      <c r="E34" s="314">
        <v>0.1212067602033558</v>
      </c>
      <c r="F34" s="315">
        <v>3121127.4735997482</v>
      </c>
      <c r="G34" s="315">
        <v>410316.57856434677</v>
      </c>
      <c r="H34" s="314">
        <v>0.15136304023117345</v>
      </c>
    </row>
    <row r="35" spans="1:8">
      <c r="A35" s="329"/>
      <c r="B35" s="307" t="s">
        <v>258</v>
      </c>
      <c r="C35" s="313">
        <v>702117.15528244281</v>
      </c>
      <c r="D35" s="313">
        <v>55251.909318363992</v>
      </c>
      <c r="E35" s="317">
        <v>8.5414867568000707E-2</v>
      </c>
      <c r="F35" s="318">
        <v>1896538.264001912</v>
      </c>
      <c r="G35" s="318">
        <v>191596.77702316106</v>
      </c>
      <c r="H35" s="317">
        <v>0.11237733288001629</v>
      </c>
    </row>
    <row r="36" spans="1:8">
      <c r="A36" s="329"/>
      <c r="B36" s="306" t="s">
        <v>259</v>
      </c>
      <c r="C36" s="313">
        <v>1925568.0021324246</v>
      </c>
      <c r="D36" s="313">
        <v>206366.17198316194</v>
      </c>
      <c r="E36" s="314">
        <v>0.12003603553937878</v>
      </c>
      <c r="F36" s="315">
        <v>5553006.6233929107</v>
      </c>
      <c r="G36" s="315">
        <v>736652.00096345227</v>
      </c>
      <c r="H36" s="314">
        <v>0.15294804031516088</v>
      </c>
    </row>
    <row r="37" spans="1:8">
      <c r="A37" s="329"/>
      <c r="B37" s="307" t="s">
        <v>260</v>
      </c>
      <c r="C37" s="313">
        <v>3415472.4374431972</v>
      </c>
      <c r="D37" s="313">
        <v>278947.71720057214</v>
      </c>
      <c r="E37" s="317">
        <v>8.8935284137978743E-2</v>
      </c>
      <c r="F37" s="318">
        <v>9918864.4435255881</v>
      </c>
      <c r="G37" s="318">
        <v>1136718.9145103712</v>
      </c>
      <c r="H37" s="317">
        <v>0.12943521725468796</v>
      </c>
    </row>
    <row r="38" spans="1:8">
      <c r="A38" s="329"/>
      <c r="B38" s="306" t="s">
        <v>261</v>
      </c>
      <c r="C38" s="313">
        <v>2567351.7191632516</v>
      </c>
      <c r="D38" s="313">
        <v>243043.49917847198</v>
      </c>
      <c r="E38" s="314">
        <v>0.10456595088755635</v>
      </c>
      <c r="F38" s="315">
        <v>7524799.1258273115</v>
      </c>
      <c r="G38" s="315">
        <v>943302.69229160529</v>
      </c>
      <c r="H38" s="314">
        <v>0.14332647625318928</v>
      </c>
    </row>
    <row r="39" spans="1:8">
      <c r="A39" s="329"/>
      <c r="B39" s="307" t="s">
        <v>262</v>
      </c>
      <c r="C39" s="313">
        <v>1801513.2039725571</v>
      </c>
      <c r="D39" s="313">
        <v>176031.50401894981</v>
      </c>
      <c r="E39" s="317">
        <v>0.10829497743590341</v>
      </c>
      <c r="F39" s="318">
        <v>4951723.7321513034</v>
      </c>
      <c r="G39" s="318">
        <v>633732.41503073927</v>
      </c>
      <c r="H39" s="317">
        <v>0.14676556030069585</v>
      </c>
    </row>
    <row r="40" spans="1:8">
      <c r="A40" s="329"/>
      <c r="B40" s="306" t="s">
        <v>263</v>
      </c>
      <c r="C40" s="313">
        <v>53051770.976769269</v>
      </c>
      <c r="D40" s="313">
        <v>3269846.6227083206</v>
      </c>
      <c r="E40" s="314">
        <v>6.5683411501981911E-2</v>
      </c>
      <c r="F40" s="315">
        <v>164334389.25916728</v>
      </c>
      <c r="G40" s="315">
        <v>13887683.208309621</v>
      </c>
      <c r="H40" s="314">
        <v>9.2309652852186522E-2</v>
      </c>
    </row>
    <row r="41" spans="1:8">
      <c r="A41" s="329"/>
      <c r="B41" s="307" t="s">
        <v>264</v>
      </c>
      <c r="C41" s="313">
        <v>1166444.7212314347</v>
      </c>
      <c r="D41" s="313">
        <v>66535.99798380048</v>
      </c>
      <c r="E41" s="317">
        <v>6.0492290476016633E-2</v>
      </c>
      <c r="F41" s="318">
        <v>3611809.6193588837</v>
      </c>
      <c r="G41" s="318">
        <v>317564.72988532344</v>
      </c>
      <c r="H41" s="317">
        <v>9.639985506240617E-2</v>
      </c>
    </row>
    <row r="42" spans="1:8">
      <c r="A42" s="329"/>
      <c r="B42" s="306" t="s">
        <v>265</v>
      </c>
      <c r="C42" s="313">
        <v>6768152.9462642437</v>
      </c>
      <c r="D42" s="313">
        <v>444573.61573983915</v>
      </c>
      <c r="E42" s="314">
        <v>7.0304109824929059E-2</v>
      </c>
      <c r="F42" s="315">
        <v>21455301.564312004</v>
      </c>
      <c r="G42" s="315">
        <v>1583025.9526725858</v>
      </c>
      <c r="H42" s="314">
        <v>7.9660024025904191E-2</v>
      </c>
    </row>
    <row r="43" spans="1:8">
      <c r="A43" s="329"/>
      <c r="B43" s="307" t="s">
        <v>266</v>
      </c>
      <c r="C43" s="313">
        <v>2597220.611718622</v>
      </c>
      <c r="D43" s="313">
        <v>171833.20738694817</v>
      </c>
      <c r="E43" s="317">
        <v>7.0847736357523283E-2</v>
      </c>
      <c r="F43" s="318">
        <v>7322937.1186952842</v>
      </c>
      <c r="G43" s="318">
        <v>723706.6603411166</v>
      </c>
      <c r="H43" s="317">
        <v>0.10966531096439498</v>
      </c>
    </row>
    <row r="44" spans="1:8">
      <c r="A44" s="329"/>
      <c r="B44" s="306" t="s">
        <v>267</v>
      </c>
      <c r="C44" s="313">
        <v>4106736.6828705575</v>
      </c>
      <c r="D44" s="313">
        <v>249405.05786515819</v>
      </c>
      <c r="E44" s="314">
        <v>6.4657406236055495E-2</v>
      </c>
      <c r="F44" s="315">
        <v>11902611.768003967</v>
      </c>
      <c r="G44" s="315">
        <v>1108026.3340193238</v>
      </c>
      <c r="H44" s="314">
        <v>0.10264649261387282</v>
      </c>
    </row>
    <row r="45" spans="1:8">
      <c r="A45" s="329"/>
      <c r="B45" s="307" t="s">
        <v>268</v>
      </c>
      <c r="C45" s="313">
        <v>3387317.5566445938</v>
      </c>
      <c r="D45" s="313">
        <v>158659.36113803927</v>
      </c>
      <c r="E45" s="317">
        <v>4.9140959349258925E-2</v>
      </c>
      <c r="F45" s="318">
        <v>10623692.345283348</v>
      </c>
      <c r="G45" s="318">
        <v>621851.99547602981</v>
      </c>
      <c r="H45" s="317">
        <v>6.2173757401357596E-2</v>
      </c>
    </row>
    <row r="46" spans="1:8">
      <c r="A46" s="329"/>
      <c r="B46" s="306" t="s">
        <v>269</v>
      </c>
      <c r="C46" s="313">
        <v>4368144.6964885592</v>
      </c>
      <c r="D46" s="313">
        <v>351843.4630474546</v>
      </c>
      <c r="E46" s="314">
        <v>8.7603853047148197E-2</v>
      </c>
      <c r="F46" s="315">
        <v>13325551.191523146</v>
      </c>
      <c r="G46" s="315">
        <v>1370694.707609443</v>
      </c>
      <c r="H46" s="314">
        <v>0.11465588980125622</v>
      </c>
    </row>
    <row r="47" spans="1:8">
      <c r="A47" s="329"/>
      <c r="B47" s="307" t="s">
        <v>270</v>
      </c>
      <c r="C47" s="313">
        <v>15772895.449221753</v>
      </c>
      <c r="D47" s="313">
        <v>896740.28866118565</v>
      </c>
      <c r="E47" s="317">
        <v>6.0280380177709474E-2</v>
      </c>
      <c r="F47" s="318">
        <v>51590285.966994926</v>
      </c>
      <c r="G47" s="318">
        <v>4033593.9642638788</v>
      </c>
      <c r="H47" s="317">
        <v>8.4816537786779639E-2</v>
      </c>
    </row>
    <row r="48" spans="1:8">
      <c r="A48" s="329"/>
      <c r="B48" s="306" t="s">
        <v>271</v>
      </c>
      <c r="C48" s="313">
        <v>6456601.445173651</v>
      </c>
      <c r="D48" s="313">
        <v>384883.83557237871</v>
      </c>
      <c r="E48" s="314">
        <v>6.3389613997159186E-2</v>
      </c>
      <c r="F48" s="315">
        <v>19791766.355229292</v>
      </c>
      <c r="G48" s="315">
        <v>1926347.98621957</v>
      </c>
      <c r="H48" s="314">
        <v>0.1078255177925815</v>
      </c>
    </row>
    <row r="49" spans="1:8">
      <c r="A49" s="329"/>
      <c r="B49" s="307" t="s">
        <v>272</v>
      </c>
      <c r="C49" s="313">
        <v>2212048.000384354</v>
      </c>
      <c r="D49" s="313">
        <v>142549.48952587252</v>
      </c>
      <c r="E49" s="317">
        <v>6.88811752112541E-2</v>
      </c>
      <c r="F49" s="318">
        <v>6293218.1084806509</v>
      </c>
      <c r="G49" s="318">
        <v>646820.94650802948</v>
      </c>
      <c r="H49" s="317">
        <v>0.11455463155589582</v>
      </c>
    </row>
    <row r="50" spans="1:8">
      <c r="A50" s="329"/>
      <c r="B50" s="306" t="s">
        <v>273</v>
      </c>
      <c r="C50" s="313">
        <v>895499.3074412822</v>
      </c>
      <c r="D50" s="313">
        <v>74875.427738317288</v>
      </c>
      <c r="E50" s="314">
        <v>9.1242077631739624E-2</v>
      </c>
      <c r="F50" s="315">
        <v>2822798.4387943828</v>
      </c>
      <c r="G50" s="315">
        <v>220469.08110521408</v>
      </c>
      <c r="H50" s="314">
        <v>8.4719899290913531E-2</v>
      </c>
    </row>
    <row r="51" spans="1:8">
      <c r="A51" s="329"/>
      <c r="B51" s="307" t="s">
        <v>274</v>
      </c>
      <c r="C51" s="313">
        <v>1130972.3050645005</v>
      </c>
      <c r="D51" s="313">
        <v>64605.022760967491</v>
      </c>
      <c r="E51" s="317">
        <v>6.0584213181606394E-2</v>
      </c>
      <c r="F51" s="318">
        <v>3225539.7507921262</v>
      </c>
      <c r="G51" s="318">
        <v>271225.08978744643</v>
      </c>
      <c r="H51" s="317">
        <v>9.1806432594153789E-2</v>
      </c>
    </row>
    <row r="52" spans="1:8">
      <c r="A52" s="329"/>
      <c r="B52" s="306" t="s">
        <v>275</v>
      </c>
      <c r="C52" s="313">
        <v>38486249.70621217</v>
      </c>
      <c r="D52" s="313">
        <v>3230242.1486008167</v>
      </c>
      <c r="E52" s="314">
        <v>9.1622460181355558E-2</v>
      </c>
      <c r="F52" s="315">
        <v>108135367.66401558</v>
      </c>
      <c r="G52" s="315">
        <v>11765057.237148702</v>
      </c>
      <c r="H52" s="314">
        <v>0.12208176133329905</v>
      </c>
    </row>
    <row r="53" spans="1:8">
      <c r="A53" s="329"/>
      <c r="B53" s="307" t="s">
        <v>276</v>
      </c>
      <c r="C53" s="313">
        <v>4476499.2156680403</v>
      </c>
      <c r="D53" s="313">
        <v>427153.47817387572</v>
      </c>
      <c r="E53" s="317">
        <v>0.10548703565090217</v>
      </c>
      <c r="F53" s="318">
        <v>13040460.475504374</v>
      </c>
      <c r="G53" s="318">
        <v>1530842.8085275888</v>
      </c>
      <c r="H53" s="317">
        <v>0.13300553092392106</v>
      </c>
    </row>
    <row r="54" spans="1:8">
      <c r="A54" s="329"/>
      <c r="B54" s="306" t="s">
        <v>277</v>
      </c>
      <c r="C54" s="313">
        <v>2703054.6147704222</v>
      </c>
      <c r="D54" s="313">
        <v>253401.09315635916</v>
      </c>
      <c r="E54" s="314">
        <v>0.10344364658941424</v>
      </c>
      <c r="F54" s="315">
        <v>7528485.6741659036</v>
      </c>
      <c r="G54" s="315">
        <v>957902.7116270531</v>
      </c>
      <c r="H54" s="314">
        <v>0.14578656370194021</v>
      </c>
    </row>
    <row r="55" spans="1:8">
      <c r="A55" s="329"/>
      <c r="B55" s="307" t="s">
        <v>278</v>
      </c>
      <c r="C55" s="313">
        <v>1725141.5419437017</v>
      </c>
      <c r="D55" s="313">
        <v>177497.70963600161</v>
      </c>
      <c r="E55" s="317">
        <v>0.11468899105250452</v>
      </c>
      <c r="F55" s="318">
        <v>4951683.4350095401</v>
      </c>
      <c r="G55" s="318">
        <v>618241.64725424815</v>
      </c>
      <c r="H55" s="317">
        <v>0.14266757869026209</v>
      </c>
    </row>
    <row r="56" spans="1:8">
      <c r="A56" s="329"/>
      <c r="B56" s="306" t="s">
        <v>279</v>
      </c>
      <c r="C56" s="313">
        <v>7150472.4891341608</v>
      </c>
      <c r="D56" s="313">
        <v>377071.5125590032</v>
      </c>
      <c r="E56" s="314">
        <v>5.5669450821389625E-2</v>
      </c>
      <c r="F56" s="315">
        <v>19733965.983761344</v>
      </c>
      <c r="G56" s="315">
        <v>1544367.9630818591</v>
      </c>
      <c r="H56" s="314">
        <v>8.4903908339595519E-2</v>
      </c>
    </row>
    <row r="57" spans="1:8">
      <c r="A57" s="329"/>
      <c r="B57" s="307" t="s">
        <v>280</v>
      </c>
      <c r="C57" s="313">
        <v>974282.29623890202</v>
      </c>
      <c r="D57" s="313">
        <v>73546.641037054243</v>
      </c>
      <c r="E57" s="317">
        <v>8.1651748337388752E-2</v>
      </c>
      <c r="F57" s="318">
        <v>2572980.0718097626</v>
      </c>
      <c r="G57" s="318">
        <v>250292.4212786979</v>
      </c>
      <c r="H57" s="317">
        <v>0.10775982781045504</v>
      </c>
    </row>
    <row r="58" spans="1:8">
      <c r="A58" s="329"/>
      <c r="B58" s="306" t="s">
        <v>281</v>
      </c>
      <c r="C58" s="313">
        <v>3849412.6435327679</v>
      </c>
      <c r="D58" s="313">
        <v>317699.16277108155</v>
      </c>
      <c r="E58" s="314">
        <v>8.9956097656756467E-2</v>
      </c>
      <c r="F58" s="315">
        <v>10863824.246226158</v>
      </c>
      <c r="G58" s="315">
        <v>1171907.1724865213</v>
      </c>
      <c r="H58" s="314">
        <v>0.12091593062241707</v>
      </c>
    </row>
    <row r="59" spans="1:8">
      <c r="A59" s="329"/>
      <c r="B59" s="307" t="s">
        <v>282</v>
      </c>
      <c r="C59" s="313">
        <v>4323816.3148837024</v>
      </c>
      <c r="D59" s="313">
        <v>462178.21569360094</v>
      </c>
      <c r="E59" s="317">
        <v>0.11968449756866995</v>
      </c>
      <c r="F59" s="318">
        <v>12356473.300765725</v>
      </c>
      <c r="G59" s="318">
        <v>1710848.3429896105</v>
      </c>
      <c r="H59" s="317">
        <v>0.16070905651620937</v>
      </c>
    </row>
    <row r="60" spans="1:8">
      <c r="A60" s="329"/>
      <c r="B60" s="306" t="s">
        <v>283</v>
      </c>
      <c r="C60" s="313">
        <v>4328353.7282458376</v>
      </c>
      <c r="D60" s="313">
        <v>317659.30021163914</v>
      </c>
      <c r="E60" s="314">
        <v>7.9203067177405648E-2</v>
      </c>
      <c r="F60" s="315">
        <v>12124154.552653588</v>
      </c>
      <c r="G60" s="315">
        <v>1076902.3117723409</v>
      </c>
      <c r="H60" s="314">
        <v>9.7481463108733693E-2</v>
      </c>
    </row>
    <row r="61" spans="1:8">
      <c r="A61" s="329"/>
      <c r="B61" s="307" t="s">
        <v>284</v>
      </c>
      <c r="C61" s="313">
        <v>29536301.428082686</v>
      </c>
      <c r="D61" s="313">
        <v>2256358.858931981</v>
      </c>
      <c r="E61" s="317">
        <v>8.2711275993797934E-2</v>
      </c>
      <c r="F61" s="318">
        <v>86974242.736835957</v>
      </c>
      <c r="G61" s="318">
        <v>8401306.1311992854</v>
      </c>
      <c r="H61" s="317">
        <v>0.10692366219384235</v>
      </c>
    </row>
    <row r="62" spans="1:8">
      <c r="A62" s="329"/>
      <c r="B62" s="306" t="s">
        <v>285</v>
      </c>
      <c r="C62" s="313">
        <v>12878912.551012505</v>
      </c>
      <c r="D62" s="313">
        <v>1100908.1242438145</v>
      </c>
      <c r="E62" s="314">
        <v>9.3471532557901235E-2</v>
      </c>
      <c r="F62" s="315">
        <v>37570026.676547825</v>
      </c>
      <c r="G62" s="315">
        <v>3663084.6308459267</v>
      </c>
      <c r="H62" s="314">
        <v>0.10803347072433109</v>
      </c>
    </row>
    <row r="63" spans="1:8">
      <c r="A63" s="329"/>
      <c r="B63" s="307" t="s">
        <v>286</v>
      </c>
      <c r="C63" s="313">
        <v>2401531.1194841424</v>
      </c>
      <c r="D63" s="313">
        <v>180323.86996192439</v>
      </c>
      <c r="E63" s="317">
        <v>8.1182820738907674E-2</v>
      </c>
      <c r="F63" s="318">
        <v>7010896.7186873583</v>
      </c>
      <c r="G63" s="318">
        <v>747734.88583557773</v>
      </c>
      <c r="H63" s="317">
        <v>0.11938616720927273</v>
      </c>
    </row>
    <row r="64" spans="1:8">
      <c r="A64" s="329"/>
      <c r="B64" s="306" t="s">
        <v>287</v>
      </c>
      <c r="C64" s="313">
        <v>2882409.6578967944</v>
      </c>
      <c r="D64" s="313">
        <v>202165.36719008023</v>
      </c>
      <c r="E64" s="314">
        <v>7.542796299988544E-2</v>
      </c>
      <c r="F64" s="315">
        <v>8637215.3346085474</v>
      </c>
      <c r="G64" s="315">
        <v>871196.84213275835</v>
      </c>
      <c r="H64" s="314">
        <v>0.112180629363274</v>
      </c>
    </row>
    <row r="65" spans="1:8">
      <c r="A65" s="329"/>
      <c r="B65" s="307" t="s">
        <v>288</v>
      </c>
      <c r="C65" s="313">
        <v>5023965.2239188096</v>
      </c>
      <c r="D65" s="313">
        <v>281606.36174387764</v>
      </c>
      <c r="E65" s="317">
        <v>5.9381073834367706E-2</v>
      </c>
      <c r="F65" s="318">
        <v>15175870.477359509</v>
      </c>
      <c r="G65" s="318">
        <v>1192825.1425133422</v>
      </c>
      <c r="H65" s="317">
        <v>8.5305104428202508E-2</v>
      </c>
    </row>
    <row r="66" spans="1:8">
      <c r="A66" s="329"/>
      <c r="B66" s="306" t="s">
        <v>289</v>
      </c>
      <c r="C66" s="313">
        <v>33907164.267693333</v>
      </c>
      <c r="D66" s="313">
        <v>3390818.0058056973</v>
      </c>
      <c r="E66" s="314">
        <v>0.11111480964025321</v>
      </c>
      <c r="F66" s="315">
        <v>96366021.525424063</v>
      </c>
      <c r="G66" s="315">
        <v>10935491.530674487</v>
      </c>
      <c r="H66" s="314">
        <v>0.12800449126730884</v>
      </c>
    </row>
    <row r="67" spans="1:8">
      <c r="A67" s="329"/>
      <c r="B67" s="307" t="s">
        <v>290</v>
      </c>
      <c r="C67" s="313">
        <v>709703.94391451532</v>
      </c>
      <c r="D67" s="313">
        <v>112885.54573351226</v>
      </c>
      <c r="E67" s="317">
        <v>0.18914555261293459</v>
      </c>
      <c r="F67" s="318">
        <v>1959708.3959368975</v>
      </c>
      <c r="G67" s="318">
        <v>301034.00791359344</v>
      </c>
      <c r="H67" s="317">
        <v>0.1814907193884783</v>
      </c>
    </row>
    <row r="68" spans="1:8">
      <c r="A68" s="329"/>
      <c r="B68" s="306" t="s">
        <v>291</v>
      </c>
      <c r="C68" s="313">
        <v>4625961.7632923257</v>
      </c>
      <c r="D68" s="313">
        <v>454392.95390944555</v>
      </c>
      <c r="E68" s="314">
        <v>0.10892615576360733</v>
      </c>
      <c r="F68" s="315">
        <v>13714516.812644867</v>
      </c>
      <c r="G68" s="315">
        <v>1563306.1185556166</v>
      </c>
      <c r="H68" s="314">
        <v>0.12865435041103027</v>
      </c>
    </row>
    <row r="69" spans="1:8">
      <c r="A69" s="329"/>
      <c r="B69" s="307" t="s">
        <v>292</v>
      </c>
      <c r="C69" s="313">
        <v>1741983.3915496606</v>
      </c>
      <c r="D69" s="313">
        <v>165868.32246591849</v>
      </c>
      <c r="E69" s="317">
        <v>0.10523871366977304</v>
      </c>
      <c r="F69" s="318">
        <v>4914742.7683410766</v>
      </c>
      <c r="G69" s="318">
        <v>592330.59076273441</v>
      </c>
      <c r="H69" s="317">
        <v>0.13703704469354686</v>
      </c>
    </row>
    <row r="70" spans="1:8">
      <c r="A70" s="329"/>
      <c r="B70" s="306" t="s">
        <v>293</v>
      </c>
      <c r="C70" s="313">
        <v>4914158.6533542452</v>
      </c>
      <c r="D70" s="313">
        <v>410735.55918625928</v>
      </c>
      <c r="E70" s="314">
        <v>9.1205190051578594E-2</v>
      </c>
      <c r="F70" s="315">
        <v>13838764.319064403</v>
      </c>
      <c r="G70" s="315">
        <v>1640654.2423877437</v>
      </c>
      <c r="H70" s="314">
        <v>0.13450069167065062</v>
      </c>
    </row>
    <row r="71" spans="1:8">
      <c r="A71" s="329"/>
      <c r="B71" s="307" t="s">
        <v>294</v>
      </c>
      <c r="C71" s="313">
        <v>3258211.0044743768</v>
      </c>
      <c r="D71" s="313">
        <v>334795.06381274387</v>
      </c>
      <c r="E71" s="317">
        <v>0.1145218711973543</v>
      </c>
      <c r="F71" s="318">
        <v>9299482.9701602999</v>
      </c>
      <c r="G71" s="318">
        <v>930846.84309247136</v>
      </c>
      <c r="H71" s="317">
        <v>0.11123041185668303</v>
      </c>
    </row>
    <row r="72" spans="1:8">
      <c r="A72" s="329"/>
      <c r="B72" s="306" t="s">
        <v>295</v>
      </c>
      <c r="C72" s="313">
        <v>2516967.032809495</v>
      </c>
      <c r="D72" s="313">
        <v>326640.01613046462</v>
      </c>
      <c r="E72" s="314">
        <v>0.14912842404040452</v>
      </c>
      <c r="F72" s="315">
        <v>6707236.5261613009</v>
      </c>
      <c r="G72" s="315">
        <v>886827.4208413288</v>
      </c>
      <c r="H72" s="314">
        <v>0.15236513530135717</v>
      </c>
    </row>
    <row r="73" spans="1:8">
      <c r="A73" s="329"/>
      <c r="B73" s="307" t="s">
        <v>296</v>
      </c>
      <c r="C73" s="313">
        <v>3755131.2768603037</v>
      </c>
      <c r="D73" s="313">
        <v>368914.19312883401</v>
      </c>
      <c r="E73" s="317">
        <v>0.10894581889070916</v>
      </c>
      <c r="F73" s="318">
        <v>11173392.956210127</v>
      </c>
      <c r="G73" s="318">
        <v>1009336.2032385822</v>
      </c>
      <c r="H73" s="317">
        <v>9.9304463539471532E-2</v>
      </c>
    </row>
    <row r="74" spans="1:8">
      <c r="A74" s="329"/>
      <c r="B74" s="306" t="s">
        <v>297</v>
      </c>
      <c r="C74" s="313">
        <v>720822.58712401753</v>
      </c>
      <c r="D74" s="313">
        <v>73215.824430506094</v>
      </c>
      <c r="E74" s="314">
        <v>0.11305599114806722</v>
      </c>
      <c r="F74" s="315">
        <v>1955434.7865283741</v>
      </c>
      <c r="G74" s="315">
        <v>204412.686108405</v>
      </c>
      <c r="H74" s="314">
        <v>0.11673906689091942</v>
      </c>
    </row>
    <row r="75" spans="1:8">
      <c r="A75" s="329"/>
      <c r="B75" s="307" t="s">
        <v>298</v>
      </c>
      <c r="C75" s="313">
        <v>2794520.8532312429</v>
      </c>
      <c r="D75" s="313">
        <v>307659.66508787964</v>
      </c>
      <c r="E75" s="317">
        <v>0.12371404827688501</v>
      </c>
      <c r="F75" s="318">
        <v>7545782.4517582227</v>
      </c>
      <c r="G75" s="318">
        <v>993395.24068069737</v>
      </c>
      <c r="H75" s="317">
        <v>0.15160814046539473</v>
      </c>
    </row>
    <row r="76" spans="1:8">
      <c r="A76" s="329" t="s">
        <v>134</v>
      </c>
      <c r="B76" s="306" t="s">
        <v>227</v>
      </c>
      <c r="C76" s="313">
        <v>571441819.97583556</v>
      </c>
      <c r="D76" s="313">
        <v>41028198.24111414</v>
      </c>
      <c r="E76" s="314">
        <v>7.7351328397131158E-2</v>
      </c>
      <c r="F76" s="315">
        <v>1544366814.8450034</v>
      </c>
      <c r="G76" s="315">
        <v>130489235.15805888</v>
      </c>
      <c r="H76" s="314">
        <v>9.2291749323128336E-2</v>
      </c>
    </row>
    <row r="77" spans="1:8">
      <c r="A77" s="330"/>
      <c r="B77" s="307" t="s">
        <v>228</v>
      </c>
      <c r="C77" s="313">
        <v>109058639.23345487</v>
      </c>
      <c r="D77" s="313">
        <v>6977610.5975916088</v>
      </c>
      <c r="E77" s="317">
        <v>6.8353647008022253E-2</v>
      </c>
      <c r="F77" s="318">
        <v>305251337.53742146</v>
      </c>
      <c r="G77" s="318">
        <v>24147081.997606099</v>
      </c>
      <c r="H77" s="317">
        <v>8.5900805561394025E-2</v>
      </c>
    </row>
    <row r="78" spans="1:8">
      <c r="A78" s="329"/>
      <c r="B78" s="306" t="s">
        <v>229</v>
      </c>
      <c r="C78" s="313">
        <v>39367298.857025482</v>
      </c>
      <c r="D78" s="313">
        <v>3387831.7357833087</v>
      </c>
      <c r="E78" s="314">
        <v>9.4160142071229913E-2</v>
      </c>
      <c r="F78" s="315">
        <v>108172967.78526045</v>
      </c>
      <c r="G78" s="315">
        <v>10475485.341174498</v>
      </c>
      <c r="H78" s="314">
        <v>0.1072236978795212</v>
      </c>
    </row>
    <row r="79" spans="1:8">
      <c r="A79" s="329"/>
      <c r="B79" s="307" t="s">
        <v>230</v>
      </c>
      <c r="C79" s="313">
        <v>25358624.210789494</v>
      </c>
      <c r="D79" s="313">
        <v>2057900.6687491052</v>
      </c>
      <c r="E79" s="317">
        <v>8.8319174511303597E-2</v>
      </c>
      <c r="F79" s="318">
        <v>70754760.128269911</v>
      </c>
      <c r="G79" s="318">
        <v>6239662.9253482744</v>
      </c>
      <c r="H79" s="317">
        <v>9.6716322161345278E-2</v>
      </c>
    </row>
    <row r="80" spans="1:8">
      <c r="A80" s="329"/>
      <c r="B80" s="306" t="s">
        <v>231</v>
      </c>
      <c r="C80" s="313">
        <v>29201764.465936564</v>
      </c>
      <c r="D80" s="313">
        <v>2618611.1785760932</v>
      </c>
      <c r="E80" s="314">
        <v>9.8506416837357211E-2</v>
      </c>
      <c r="F80" s="315">
        <v>79489205.640825734</v>
      </c>
      <c r="G80" s="315">
        <v>7533281.1751918644</v>
      </c>
      <c r="H80" s="314">
        <v>0.10469299409515276</v>
      </c>
    </row>
    <row r="81" spans="1:8">
      <c r="A81" s="329"/>
      <c r="B81" s="307" t="s">
        <v>232</v>
      </c>
      <c r="C81" s="313">
        <v>59154909.424757525</v>
      </c>
      <c r="D81" s="313">
        <v>4038345.8696063235</v>
      </c>
      <c r="E81" s="317">
        <v>7.3269188228062151E-2</v>
      </c>
      <c r="F81" s="318">
        <v>165163666.43149194</v>
      </c>
      <c r="G81" s="318">
        <v>12463761.109621495</v>
      </c>
      <c r="H81" s="317">
        <v>8.1622585707237974E-2</v>
      </c>
    </row>
    <row r="82" spans="1:8">
      <c r="A82" s="329"/>
      <c r="B82" s="306" t="s">
        <v>233</v>
      </c>
      <c r="C82" s="313">
        <v>26089616.137990795</v>
      </c>
      <c r="D82" s="313">
        <v>1779506.5424747504</v>
      </c>
      <c r="E82" s="314">
        <v>7.3200268204589955E-2</v>
      </c>
      <c r="F82" s="315">
        <v>70039360.757716253</v>
      </c>
      <c r="G82" s="315">
        <v>5824946.8591375798</v>
      </c>
      <c r="H82" s="314">
        <v>9.0710893481603661E-2</v>
      </c>
    </row>
    <row r="83" spans="1:8">
      <c r="A83" s="329"/>
      <c r="B83" s="307" t="s">
        <v>234</v>
      </c>
      <c r="C83" s="313">
        <v>11787754.090667874</v>
      </c>
      <c r="D83" s="313">
        <v>896630.39320365526</v>
      </c>
      <c r="E83" s="317">
        <v>8.2326711008930867E-2</v>
      </c>
      <c r="F83" s="318">
        <v>30285475.196481965</v>
      </c>
      <c r="G83" s="318">
        <v>2719653.105953753</v>
      </c>
      <c r="H83" s="317">
        <v>9.8660330064607171E-2</v>
      </c>
    </row>
    <row r="84" spans="1:8">
      <c r="A84" s="329"/>
      <c r="B84" s="306" t="s">
        <v>235</v>
      </c>
      <c r="C84" s="313">
        <v>30743444.303375032</v>
      </c>
      <c r="D84" s="313">
        <v>2658653.1540936269</v>
      </c>
      <c r="E84" s="314">
        <v>9.4665227879455069E-2</v>
      </c>
      <c r="F84" s="315">
        <v>82441499.735067144</v>
      </c>
      <c r="G84" s="315">
        <v>8268412.5969334692</v>
      </c>
      <c r="H84" s="314">
        <v>0.11147456464276696</v>
      </c>
    </row>
    <row r="85" spans="1:8">
      <c r="A85" s="329"/>
      <c r="B85" s="307" t="s">
        <v>236</v>
      </c>
      <c r="C85" s="313">
        <v>37666311.919730254</v>
      </c>
      <c r="D85" s="313">
        <v>2785928.0699697286</v>
      </c>
      <c r="E85" s="317">
        <v>7.9870912028075502E-2</v>
      </c>
      <c r="F85" s="318">
        <v>102120465.9663253</v>
      </c>
      <c r="G85" s="318">
        <v>8561531.8066163808</v>
      </c>
      <c r="H85" s="317">
        <v>9.1509505570055952E-2</v>
      </c>
    </row>
    <row r="86" spans="1:8">
      <c r="A86" s="329"/>
      <c r="B86" s="306" t="s">
        <v>237</v>
      </c>
      <c r="C86" s="313">
        <v>20861769.866476163</v>
      </c>
      <c r="D86" s="313">
        <v>1360641.4790003672</v>
      </c>
      <c r="E86" s="314">
        <v>6.9772448648367014E-2</v>
      </c>
      <c r="F86" s="315">
        <v>54897510.049398318</v>
      </c>
      <c r="G86" s="315">
        <v>4307677.2373281494</v>
      </c>
      <c r="H86" s="314">
        <v>8.5149070433385293E-2</v>
      </c>
    </row>
    <row r="87" spans="1:8">
      <c r="A87" s="329"/>
      <c r="B87" s="307" t="s">
        <v>238</v>
      </c>
      <c r="C87" s="313">
        <v>23109609.719422609</v>
      </c>
      <c r="D87" s="313">
        <v>1554111.1077723093</v>
      </c>
      <c r="E87" s="317">
        <v>7.2098128453050234E-2</v>
      </c>
      <c r="F87" s="318">
        <v>59385961.014312178</v>
      </c>
      <c r="G87" s="318">
        <v>4910955.8574042544</v>
      </c>
      <c r="H87" s="317">
        <v>9.0150626755498356E-2</v>
      </c>
    </row>
    <row r="88" spans="1:8">
      <c r="A88" s="329"/>
      <c r="B88" s="306" t="s">
        <v>239</v>
      </c>
      <c r="C88" s="313">
        <v>401223261.70936638</v>
      </c>
      <c r="D88" s="313">
        <v>29364305.65640825</v>
      </c>
      <c r="E88" s="314">
        <v>7.8966245611215957E-2</v>
      </c>
      <c r="F88" s="315">
        <v>1096239651.6350083</v>
      </c>
      <c r="G88" s="315">
        <v>94341294.35919261</v>
      </c>
      <c r="H88" s="314">
        <v>9.4162540215864537E-2</v>
      </c>
    </row>
    <row r="89" spans="1:8">
      <c r="A89" s="329"/>
      <c r="B89" s="307" t="s">
        <v>240</v>
      </c>
      <c r="C89" s="313">
        <v>90505584.051898614</v>
      </c>
      <c r="D89" s="313">
        <v>6651833.6673819274</v>
      </c>
      <c r="E89" s="317">
        <v>7.9326608969539497E-2</v>
      </c>
      <c r="F89" s="318">
        <v>251461983.70007244</v>
      </c>
      <c r="G89" s="318">
        <v>22306448.206880122</v>
      </c>
      <c r="H89" s="317">
        <v>9.7341956670921423E-2</v>
      </c>
    </row>
    <row r="90" spans="1:8">
      <c r="A90" s="329"/>
      <c r="B90" s="306" t="s">
        <v>241</v>
      </c>
      <c r="C90" s="313">
        <v>75493310.436236128</v>
      </c>
      <c r="D90" s="313">
        <v>5630301.6890731156</v>
      </c>
      <c r="E90" s="314">
        <v>8.0590598516153231E-2</v>
      </c>
      <c r="F90" s="315">
        <v>211372154.84627545</v>
      </c>
      <c r="G90" s="315">
        <v>17917370.663900346</v>
      </c>
      <c r="H90" s="314">
        <v>9.2617873161560851E-2</v>
      </c>
    </row>
    <row r="91" spans="1:8">
      <c r="A91" s="329"/>
      <c r="B91" s="307" t="s">
        <v>242</v>
      </c>
      <c r="C91" s="313">
        <v>6917594.834273316</v>
      </c>
      <c r="D91" s="313">
        <v>557607.25900082756</v>
      </c>
      <c r="E91" s="317">
        <v>8.7674268605302641E-2</v>
      </c>
      <c r="F91" s="318">
        <v>18562506.937611908</v>
      </c>
      <c r="G91" s="318">
        <v>1733188.1091204733</v>
      </c>
      <c r="H91" s="317">
        <v>0.10298623056485494</v>
      </c>
    </row>
    <row r="92" spans="1:8">
      <c r="A92" s="329"/>
      <c r="B92" s="306" t="s">
        <v>243</v>
      </c>
      <c r="C92" s="313">
        <v>27944476.720763836</v>
      </c>
      <c r="D92" s="313">
        <v>1660422.434964586</v>
      </c>
      <c r="E92" s="314">
        <v>6.3172234272156375E-2</v>
      </c>
      <c r="F92" s="315">
        <v>76089958.812128767</v>
      </c>
      <c r="G92" s="315">
        <v>5090422.6730475873</v>
      </c>
      <c r="H92" s="314">
        <v>7.1696562398322505E-2</v>
      </c>
    </row>
    <row r="93" spans="1:8">
      <c r="A93" s="329"/>
      <c r="B93" s="307" t="s">
        <v>244</v>
      </c>
      <c r="C93" s="313">
        <v>13301110.298574883</v>
      </c>
      <c r="D93" s="313">
        <v>986047.22429137863</v>
      </c>
      <c r="E93" s="317">
        <v>8.0068386036158998E-2</v>
      </c>
      <c r="F93" s="318">
        <v>34256173.785818622</v>
      </c>
      <c r="G93" s="318">
        <v>3021407.4162990935</v>
      </c>
      <c r="H93" s="317">
        <v>9.673219196054357E-2</v>
      </c>
    </row>
    <row r="94" spans="1:8">
      <c r="A94" s="329"/>
      <c r="B94" s="306" t="s">
        <v>245</v>
      </c>
      <c r="C94" s="313">
        <v>11053980.896976948</v>
      </c>
      <c r="D94" s="313">
        <v>613517.84163011797</v>
      </c>
      <c r="E94" s="314">
        <v>5.8763470391853902E-2</v>
      </c>
      <c r="F94" s="315">
        <v>28661853.603599712</v>
      </c>
      <c r="G94" s="315">
        <v>2123630.3716676719</v>
      </c>
      <c r="H94" s="314">
        <v>8.0021573151604963E-2</v>
      </c>
    </row>
    <row r="95" spans="1:8">
      <c r="A95" s="329"/>
      <c r="B95" s="307" t="s">
        <v>246</v>
      </c>
      <c r="C95" s="313">
        <v>276690703.27331692</v>
      </c>
      <c r="D95" s="313">
        <v>20104261.396716267</v>
      </c>
      <c r="E95" s="317">
        <v>7.8352781423988674E-2</v>
      </c>
      <c r="F95" s="318">
        <v>735791840.49568343</v>
      </c>
      <c r="G95" s="318">
        <v>60271284.966542244</v>
      </c>
      <c r="H95" s="317">
        <v>8.9221985139047638E-2</v>
      </c>
    </row>
    <row r="96" spans="1:8">
      <c r="A96" s="329"/>
      <c r="B96" s="306" t="s">
        <v>247</v>
      </c>
      <c r="C96" s="313">
        <v>12776578.379019655</v>
      </c>
      <c r="D96" s="313">
        <v>1008692.6161179673</v>
      </c>
      <c r="E96" s="314">
        <v>8.5715704285460964E-2</v>
      </c>
      <c r="F96" s="315">
        <v>34355893.463422798</v>
      </c>
      <c r="G96" s="315">
        <v>3109953.1022137105</v>
      </c>
      <c r="H96" s="314">
        <v>9.9531429243673059E-2</v>
      </c>
    </row>
    <row r="97" spans="1:8">
      <c r="A97" s="329"/>
      <c r="B97" s="307" t="s">
        <v>248</v>
      </c>
      <c r="C97" s="313">
        <v>26708931.632203575</v>
      </c>
      <c r="D97" s="313">
        <v>2195986.6155386753</v>
      </c>
      <c r="E97" s="317">
        <v>8.9584773026894729E-2</v>
      </c>
      <c r="F97" s="318">
        <v>70904338.394572675</v>
      </c>
      <c r="G97" s="318">
        <v>6425571.8734163269</v>
      </c>
      <c r="H97" s="317">
        <v>9.9654075598794384E-2</v>
      </c>
    </row>
    <row r="98" spans="1:8">
      <c r="A98" s="329"/>
      <c r="B98" s="306" t="s">
        <v>249</v>
      </c>
      <c r="C98" s="313">
        <v>52657524.537999026</v>
      </c>
      <c r="D98" s="313">
        <v>3791514.4929562658</v>
      </c>
      <c r="E98" s="314">
        <v>7.759001583025496E-2</v>
      </c>
      <c r="F98" s="315">
        <v>146104630.85475701</v>
      </c>
      <c r="G98" s="315">
        <v>9556935.7916331589</v>
      </c>
      <c r="H98" s="314">
        <v>6.9989726206767078E-2</v>
      </c>
    </row>
    <row r="99" spans="1:8">
      <c r="A99" s="329"/>
      <c r="B99" s="307" t="s">
        <v>250</v>
      </c>
      <c r="C99" s="313">
        <v>17798594.949839607</v>
      </c>
      <c r="D99" s="313">
        <v>1354893.7857609149</v>
      </c>
      <c r="E99" s="317">
        <v>8.2395913927254039E-2</v>
      </c>
      <c r="F99" s="318">
        <v>47883442.7364944</v>
      </c>
      <c r="G99" s="318">
        <v>4295640.5186279193</v>
      </c>
      <c r="H99" s="317">
        <v>9.8551436412344554E-2</v>
      </c>
    </row>
    <row r="100" spans="1:8">
      <c r="A100" s="329"/>
      <c r="B100" s="306" t="s">
        <v>251</v>
      </c>
      <c r="C100" s="313">
        <v>32602594.551594108</v>
      </c>
      <c r="D100" s="313">
        <v>2317398.3518599048</v>
      </c>
      <c r="E100" s="314">
        <v>7.6519179092531128E-2</v>
      </c>
      <c r="F100" s="315">
        <v>88580529.622752726</v>
      </c>
      <c r="G100" s="315">
        <v>7133219.3110232651</v>
      </c>
      <c r="H100" s="314">
        <v>8.7580784236112333E-2</v>
      </c>
    </row>
    <row r="101" spans="1:8">
      <c r="A101" s="329"/>
      <c r="B101" s="307" t="s">
        <v>252</v>
      </c>
      <c r="C101" s="313">
        <v>9446450.7237640601</v>
      </c>
      <c r="D101" s="313">
        <v>698368.87865550257</v>
      </c>
      <c r="E101" s="317">
        <v>7.9831086519382727E-2</v>
      </c>
      <c r="F101" s="318">
        <v>24028327.626397233</v>
      </c>
      <c r="G101" s="318">
        <v>2348017.6473830566</v>
      </c>
      <c r="H101" s="317">
        <v>0.10830184852780518</v>
      </c>
    </row>
    <row r="102" spans="1:8">
      <c r="A102" s="329"/>
      <c r="B102" s="306" t="s">
        <v>253</v>
      </c>
      <c r="C102" s="313">
        <v>484292981.00600958</v>
      </c>
      <c r="D102" s="313">
        <v>38033102.175155759</v>
      </c>
      <c r="E102" s="314">
        <v>8.5226353475463271E-2</v>
      </c>
      <c r="F102" s="315">
        <v>1362215051.4404202</v>
      </c>
      <c r="G102" s="315">
        <v>123449038.05523467</v>
      </c>
      <c r="H102" s="314">
        <v>9.965484742181821E-2</v>
      </c>
    </row>
    <row r="103" spans="1:8">
      <c r="A103" s="329"/>
      <c r="B103" s="307" t="s">
        <v>254</v>
      </c>
      <c r="C103" s="313">
        <v>119213558.26291351</v>
      </c>
      <c r="D103" s="313">
        <v>7435549.6496078372</v>
      </c>
      <c r="E103" s="317">
        <v>6.6520684541187425E-2</v>
      </c>
      <c r="F103" s="318">
        <v>351547793.93582529</v>
      </c>
      <c r="G103" s="318">
        <v>25317396.571830213</v>
      </c>
      <c r="H103" s="317">
        <v>7.7605878472391573E-2</v>
      </c>
    </row>
    <row r="104" spans="1:8">
      <c r="A104" s="329"/>
      <c r="B104" s="306" t="s">
        <v>255</v>
      </c>
      <c r="C104" s="313">
        <v>39153223.492681593</v>
      </c>
      <c r="D104" s="313">
        <v>3860549.5370633304</v>
      </c>
      <c r="E104" s="314">
        <v>0.10938671130212754</v>
      </c>
      <c r="F104" s="315">
        <v>111246126.20399392</v>
      </c>
      <c r="G104" s="315">
        <v>12129411.333872378</v>
      </c>
      <c r="H104" s="314">
        <v>0.12237503381509626</v>
      </c>
    </row>
    <row r="105" spans="1:8">
      <c r="A105" s="329"/>
      <c r="B105" s="307" t="s">
        <v>256</v>
      </c>
      <c r="C105" s="313">
        <v>14407175.864762388</v>
      </c>
      <c r="D105" s="313">
        <v>1287567.3991036285</v>
      </c>
      <c r="E105" s="317">
        <v>9.8140687847042191E-2</v>
      </c>
      <c r="F105" s="318">
        <v>39846717.741489723</v>
      </c>
      <c r="G105" s="318">
        <v>3951591.7136554271</v>
      </c>
      <c r="H105" s="317">
        <v>0.11008713858787483</v>
      </c>
    </row>
    <row r="106" spans="1:8">
      <c r="A106" s="329"/>
      <c r="B106" s="306" t="s">
        <v>257</v>
      </c>
      <c r="C106" s="313">
        <v>16278654.383052539</v>
      </c>
      <c r="D106" s="313">
        <v>1580347.5197084807</v>
      </c>
      <c r="E106" s="314">
        <v>0.10751901796591902</v>
      </c>
      <c r="F106" s="315">
        <v>43624216.891418763</v>
      </c>
      <c r="G106" s="315">
        <v>4839988.4529940337</v>
      </c>
      <c r="H106" s="314">
        <v>0.1247926966157952</v>
      </c>
    </row>
    <row r="107" spans="1:8">
      <c r="A107" s="329"/>
      <c r="B107" s="307" t="s">
        <v>258</v>
      </c>
      <c r="C107" s="313">
        <v>10334419.19458038</v>
      </c>
      <c r="D107" s="313">
        <v>707942.54531509988</v>
      </c>
      <c r="E107" s="317">
        <v>7.3541189690532527E-2</v>
      </c>
      <c r="F107" s="318">
        <v>27169470.565844182</v>
      </c>
      <c r="G107" s="318">
        <v>2015244.7145080566</v>
      </c>
      <c r="H107" s="317">
        <v>8.011555300562001E-2</v>
      </c>
    </row>
    <row r="108" spans="1:8">
      <c r="A108" s="329"/>
      <c r="B108" s="306" t="s">
        <v>259</v>
      </c>
      <c r="C108" s="313">
        <v>28251207.903796777</v>
      </c>
      <c r="D108" s="313">
        <v>2863064.8981347159</v>
      </c>
      <c r="E108" s="314">
        <v>0.11277173354097601</v>
      </c>
      <c r="F108" s="315">
        <v>78804466.797675282</v>
      </c>
      <c r="G108" s="315">
        <v>8654496.2646842301</v>
      </c>
      <c r="H108" s="314">
        <v>0.12337134568879227</v>
      </c>
    </row>
    <row r="109" spans="1:8">
      <c r="A109" s="329"/>
      <c r="B109" s="307" t="s">
        <v>260</v>
      </c>
      <c r="C109" s="313">
        <v>51083780.924312368</v>
      </c>
      <c r="D109" s="313">
        <v>4616471.4645923972</v>
      </c>
      <c r="E109" s="317">
        <v>9.9348800657248507E-2</v>
      </c>
      <c r="F109" s="318">
        <v>143730397.04029697</v>
      </c>
      <c r="G109" s="318">
        <v>14103576.021913856</v>
      </c>
      <c r="H109" s="317">
        <v>0.10880137236346904</v>
      </c>
    </row>
    <row r="110" spans="1:8">
      <c r="A110" s="329"/>
      <c r="B110" s="306" t="s">
        <v>261</v>
      </c>
      <c r="C110" s="313">
        <v>37897971.680743799</v>
      </c>
      <c r="D110" s="313">
        <v>3048997.8792899251</v>
      </c>
      <c r="E110" s="314">
        <v>8.7491755041657016E-2</v>
      </c>
      <c r="F110" s="315">
        <v>107907212.45643078</v>
      </c>
      <c r="G110" s="315">
        <v>10397674.657866538</v>
      </c>
      <c r="H110" s="314">
        <v>0.10663238584256356</v>
      </c>
    </row>
    <row r="111" spans="1:8">
      <c r="A111" s="329"/>
      <c r="B111" s="307" t="s">
        <v>262</v>
      </c>
      <c r="C111" s="313">
        <v>26787008.841389451</v>
      </c>
      <c r="D111" s="313">
        <v>1808099.1058455743</v>
      </c>
      <c r="E111" s="317">
        <v>7.2385029010002377E-2</v>
      </c>
      <c r="F111" s="318">
        <v>72090542.309804246</v>
      </c>
      <c r="G111" s="318">
        <v>5990707.3516574651</v>
      </c>
      <c r="H111" s="317">
        <v>9.063119984264216E-2</v>
      </c>
    </row>
    <row r="112" spans="1:8">
      <c r="A112" s="329"/>
      <c r="B112" s="306" t="s">
        <v>263</v>
      </c>
      <c r="C112" s="313">
        <v>775951418.42691612</v>
      </c>
      <c r="D112" s="313">
        <v>48229489.017206192</v>
      </c>
      <c r="E112" s="314">
        <v>6.6274612689392831E-2</v>
      </c>
      <c r="F112" s="315">
        <v>2343711954.0369558</v>
      </c>
      <c r="G112" s="315">
        <v>162325953.83796167</v>
      </c>
      <c r="H112" s="314">
        <v>7.4414135702325815E-2</v>
      </c>
    </row>
    <row r="113" spans="1:8">
      <c r="A113" s="329"/>
      <c r="B113" s="307" t="s">
        <v>264</v>
      </c>
      <c r="C113" s="313">
        <v>17065380.276191741</v>
      </c>
      <c r="D113" s="313">
        <v>919649.6219102405</v>
      </c>
      <c r="E113" s="317">
        <v>5.6959306556149517E-2</v>
      </c>
      <c r="F113" s="318">
        <v>51361811.405225456</v>
      </c>
      <c r="G113" s="318">
        <v>3027656.6131915823</v>
      </c>
      <c r="H113" s="317">
        <v>6.2640106695122794E-2</v>
      </c>
    </row>
    <row r="114" spans="1:8">
      <c r="A114" s="329"/>
      <c r="B114" s="306" t="s">
        <v>265</v>
      </c>
      <c r="C114" s="313">
        <v>98324230.196686566</v>
      </c>
      <c r="D114" s="313">
        <v>5606589.0702666342</v>
      </c>
      <c r="E114" s="314">
        <v>6.0469496442668171E-2</v>
      </c>
      <c r="F114" s="315">
        <v>304688802.34153515</v>
      </c>
      <c r="G114" s="315">
        <v>17451237.203489184</v>
      </c>
      <c r="H114" s="314">
        <v>6.0755414059794531E-2</v>
      </c>
    </row>
    <row r="115" spans="1:8">
      <c r="A115" s="329"/>
      <c r="B115" s="307" t="s">
        <v>266</v>
      </c>
      <c r="C115" s="313">
        <v>37637915.496741936</v>
      </c>
      <c r="D115" s="313">
        <v>2265230.1680106074</v>
      </c>
      <c r="E115" s="317">
        <v>6.403896529084499E-2</v>
      </c>
      <c r="F115" s="318">
        <v>103940841.42304173</v>
      </c>
      <c r="G115" s="318">
        <v>7992843.2523959577</v>
      </c>
      <c r="H115" s="317">
        <v>8.3303908416937453E-2</v>
      </c>
    </row>
    <row r="116" spans="1:8">
      <c r="A116" s="329"/>
      <c r="B116" s="306" t="s">
        <v>267</v>
      </c>
      <c r="C116" s="313">
        <v>60184190.165434971</v>
      </c>
      <c r="D116" s="313">
        <v>3936076.3371491432</v>
      </c>
      <c r="E116" s="314">
        <v>6.9977036904120771E-2</v>
      </c>
      <c r="F116" s="315">
        <v>170228697.96566075</v>
      </c>
      <c r="G116" s="315">
        <v>14067963.506759167</v>
      </c>
      <c r="H116" s="314">
        <v>9.0086432773928693E-2</v>
      </c>
    </row>
    <row r="117" spans="1:8">
      <c r="A117" s="329"/>
      <c r="B117" s="307" t="s">
        <v>268</v>
      </c>
      <c r="C117" s="313">
        <v>49875030.543378182</v>
      </c>
      <c r="D117" s="313">
        <v>2882318.4410014078</v>
      </c>
      <c r="E117" s="317">
        <v>6.1335435050483653E-2</v>
      </c>
      <c r="F117" s="318">
        <v>151614483.06235221</v>
      </c>
      <c r="G117" s="318">
        <v>7681635.5409208536</v>
      </c>
      <c r="H117" s="317">
        <v>5.3369579447645338E-2</v>
      </c>
    </row>
    <row r="118" spans="1:8">
      <c r="A118" s="329"/>
      <c r="B118" s="306" t="s">
        <v>269</v>
      </c>
      <c r="C118" s="313">
        <v>63645743.493801132</v>
      </c>
      <c r="D118" s="313">
        <v>4394896.9592823237</v>
      </c>
      <c r="E118" s="314">
        <v>7.4174416338877308E-2</v>
      </c>
      <c r="F118" s="315">
        <v>189227444.45780069</v>
      </c>
      <c r="G118" s="315">
        <v>14259494.062894344</v>
      </c>
      <c r="H118" s="314">
        <v>8.1497748763189867E-2</v>
      </c>
    </row>
    <row r="119" spans="1:8">
      <c r="A119" s="329"/>
      <c r="B119" s="307" t="s">
        <v>270</v>
      </c>
      <c r="C119" s="313">
        <v>229676249.84450212</v>
      </c>
      <c r="D119" s="313">
        <v>14626355.745541662</v>
      </c>
      <c r="E119" s="317">
        <v>6.8013777950576379E-2</v>
      </c>
      <c r="F119" s="318">
        <v>732499584.56823003</v>
      </c>
      <c r="G119" s="318">
        <v>51902966.546669364</v>
      </c>
      <c r="H119" s="317">
        <v>7.6260982162307964E-2</v>
      </c>
    </row>
    <row r="120" spans="1:8">
      <c r="A120" s="329"/>
      <c r="B120" s="306" t="s">
        <v>271</v>
      </c>
      <c r="C120" s="313">
        <v>93789057.721139416</v>
      </c>
      <c r="D120" s="313">
        <v>6171036.8042851537</v>
      </c>
      <c r="E120" s="314">
        <v>7.0431136651000176E-2</v>
      </c>
      <c r="F120" s="315">
        <v>278377095.89673918</v>
      </c>
      <c r="G120" s="315">
        <v>22037988.136896044</v>
      </c>
      <c r="H120" s="314">
        <v>8.5972009224370136E-2</v>
      </c>
    </row>
    <row r="121" spans="1:8">
      <c r="A121" s="329"/>
      <c r="B121" s="307" t="s">
        <v>272</v>
      </c>
      <c r="C121" s="313">
        <v>32523669.590347029</v>
      </c>
      <c r="D121" s="313">
        <v>2118415.8229901269</v>
      </c>
      <c r="E121" s="317">
        <v>6.9672690094909173E-2</v>
      </c>
      <c r="F121" s="318">
        <v>89529629.716517359</v>
      </c>
      <c r="G121" s="318">
        <v>6943242.6737927645</v>
      </c>
      <c r="H121" s="317">
        <v>8.407248364310696E-2</v>
      </c>
    </row>
    <row r="122" spans="1:8">
      <c r="A122" s="329"/>
      <c r="B122" s="306" t="s">
        <v>273</v>
      </c>
      <c r="C122" s="313">
        <v>13323554.02258138</v>
      </c>
      <c r="D122" s="313">
        <v>928629.78530590236</v>
      </c>
      <c r="E122" s="314">
        <v>7.4920166313983377E-2</v>
      </c>
      <c r="F122" s="315">
        <v>41428374.767766587</v>
      </c>
      <c r="G122" s="315">
        <v>2517328.5017853975</v>
      </c>
      <c r="H122" s="314">
        <v>6.4694443952441991E-2</v>
      </c>
    </row>
    <row r="123" spans="1:8">
      <c r="A123" s="329"/>
      <c r="B123" s="307" t="s">
        <v>274</v>
      </c>
      <c r="C123" s="313">
        <v>16736218.012517756</v>
      </c>
      <c r="D123" s="313">
        <v>914749.94010388292</v>
      </c>
      <c r="E123" s="317">
        <v>5.7817007620097546E-2</v>
      </c>
      <c r="F123" s="318">
        <v>46766499.165464379</v>
      </c>
      <c r="G123" s="318">
        <v>2920688.6549575329</v>
      </c>
      <c r="H123" s="317">
        <v>6.6612719002141454E-2</v>
      </c>
    </row>
    <row r="124" spans="1:8">
      <c r="A124" s="329"/>
      <c r="B124" s="306" t="s">
        <v>275</v>
      </c>
      <c r="C124" s="313">
        <v>567377502.88698256</v>
      </c>
      <c r="D124" s="313">
        <v>43898710.524801552</v>
      </c>
      <c r="E124" s="314">
        <v>8.38595778192084E-2</v>
      </c>
      <c r="F124" s="315">
        <v>1540364998.0819535</v>
      </c>
      <c r="G124" s="315">
        <v>136299029.85068393</v>
      </c>
      <c r="H124" s="314">
        <v>9.707451995463047E-2</v>
      </c>
    </row>
    <row r="125" spans="1:8">
      <c r="A125" s="329"/>
      <c r="B125" s="307" t="s">
        <v>276</v>
      </c>
      <c r="C125" s="313">
        <v>66184734.969678774</v>
      </c>
      <c r="D125" s="313">
        <v>5822303.5652690604</v>
      </c>
      <c r="E125" s="317">
        <v>9.6455749541654784E-2</v>
      </c>
      <c r="F125" s="318">
        <v>186374939.2975077</v>
      </c>
      <c r="G125" s="318">
        <v>18510753.119671315</v>
      </c>
      <c r="H125" s="317">
        <v>0.11027220005142077</v>
      </c>
    </row>
    <row r="126" spans="1:8">
      <c r="A126" s="329"/>
      <c r="B126" s="306" t="s">
        <v>277</v>
      </c>
      <c r="C126" s="313">
        <v>41132617.789616928</v>
      </c>
      <c r="D126" s="313">
        <v>3154744.7336173728</v>
      </c>
      <c r="E126" s="314">
        <v>8.3067967733885556E-2</v>
      </c>
      <c r="F126" s="315">
        <v>110672858.58165973</v>
      </c>
      <c r="G126" s="315">
        <v>10125970.15642707</v>
      </c>
      <c r="H126" s="314">
        <v>0.10070893604983917</v>
      </c>
    </row>
    <row r="127" spans="1:8">
      <c r="A127" s="329"/>
      <c r="B127" s="307" t="s">
        <v>278</v>
      </c>
      <c r="C127" s="313">
        <v>25929431.222487211</v>
      </c>
      <c r="D127" s="313">
        <v>2244905.733769279</v>
      </c>
      <c r="E127" s="317">
        <v>9.4783648287090849E-2</v>
      </c>
      <c r="F127" s="318">
        <v>71501974.96388635</v>
      </c>
      <c r="G127" s="318">
        <v>6750869.043163456</v>
      </c>
      <c r="H127" s="317">
        <v>0.10425874503871467</v>
      </c>
    </row>
    <row r="128" spans="1:8">
      <c r="A128" s="329"/>
      <c r="B128" s="306" t="s">
        <v>279</v>
      </c>
      <c r="C128" s="313">
        <v>101761975.88675556</v>
      </c>
      <c r="D128" s="313">
        <v>5863542.8523809463</v>
      </c>
      <c r="E128" s="314">
        <v>6.1143260289552082E-2</v>
      </c>
      <c r="F128" s="315">
        <v>270818705.74804407</v>
      </c>
      <c r="G128" s="315">
        <v>18700031.466215312</v>
      </c>
      <c r="H128" s="314">
        <v>7.4171544489844643E-2</v>
      </c>
    </row>
    <row r="129" spans="1:8">
      <c r="A129" s="329"/>
      <c r="B129" s="307" t="s">
        <v>280</v>
      </c>
      <c r="C129" s="313">
        <v>14951545.022306362</v>
      </c>
      <c r="D129" s="313">
        <v>1031997.5967538152</v>
      </c>
      <c r="E129" s="317">
        <v>7.414016887211039E-2</v>
      </c>
      <c r="F129" s="318">
        <v>38763152.194114968</v>
      </c>
      <c r="G129" s="318">
        <v>3067324.0579028279</v>
      </c>
      <c r="H129" s="317">
        <v>8.5929483025248471E-2</v>
      </c>
    </row>
    <row r="130" spans="1:8">
      <c r="A130" s="329"/>
      <c r="B130" s="306" t="s">
        <v>281</v>
      </c>
      <c r="C130" s="313">
        <v>57023679.044468328</v>
      </c>
      <c r="D130" s="313">
        <v>4473677.8182831258</v>
      </c>
      <c r="E130" s="314">
        <v>8.5131830901916922E-2</v>
      </c>
      <c r="F130" s="315">
        <v>154824331.5873054</v>
      </c>
      <c r="G130" s="315">
        <v>13650155.21884203</v>
      </c>
      <c r="H130" s="314">
        <v>9.6690170752016594E-2</v>
      </c>
    </row>
    <row r="131" spans="1:8">
      <c r="A131" s="329"/>
      <c r="B131" s="307" t="s">
        <v>282</v>
      </c>
      <c r="C131" s="313">
        <v>65718440.618021779</v>
      </c>
      <c r="D131" s="313">
        <v>6212101.0385674089</v>
      </c>
      <c r="E131" s="317">
        <v>0.10439393655314413</v>
      </c>
      <c r="F131" s="318">
        <v>181823019.39972037</v>
      </c>
      <c r="G131" s="318">
        <v>19801958.22386682</v>
      </c>
      <c r="H131" s="317">
        <v>0.12221842074206808</v>
      </c>
    </row>
    <row r="132" spans="1:8">
      <c r="A132" s="329"/>
      <c r="B132" s="306" t="s">
        <v>283</v>
      </c>
      <c r="C132" s="313">
        <v>63388085.91578494</v>
      </c>
      <c r="D132" s="313">
        <v>4867221.218554318</v>
      </c>
      <c r="E132" s="314">
        <v>8.3170698924834058E-2</v>
      </c>
      <c r="F132" s="315">
        <v>171779587.22507149</v>
      </c>
      <c r="G132" s="315">
        <v>14009997.644980311</v>
      </c>
      <c r="H132" s="314">
        <v>8.8800368196864612E-2</v>
      </c>
    </row>
    <row r="133" spans="1:8">
      <c r="A133" s="329"/>
      <c r="B133" s="307" t="s">
        <v>284</v>
      </c>
      <c r="C133" s="313">
        <v>443155916.29650635</v>
      </c>
      <c r="D133" s="313">
        <v>25584561.052473068</v>
      </c>
      <c r="E133" s="317">
        <v>6.1269914066593892E-2</v>
      </c>
      <c r="F133" s="318">
        <v>1262087349.2179232</v>
      </c>
      <c r="G133" s="318">
        <v>83345319.80937171</v>
      </c>
      <c r="H133" s="317">
        <v>7.0707006053895669E-2</v>
      </c>
    </row>
    <row r="134" spans="1:8">
      <c r="A134" s="329"/>
      <c r="B134" s="306" t="s">
        <v>285</v>
      </c>
      <c r="C134" s="313">
        <v>191026327.7515752</v>
      </c>
      <c r="D134" s="313">
        <v>10880593.694580168</v>
      </c>
      <c r="E134" s="314">
        <v>6.03988418129165E-2</v>
      </c>
      <c r="F134" s="315">
        <v>542845519.15355968</v>
      </c>
      <c r="G134" s="315">
        <v>34472040.432103217</v>
      </c>
      <c r="H134" s="314">
        <v>6.7808494886081247E-2</v>
      </c>
    </row>
    <row r="135" spans="1:8">
      <c r="A135" s="329"/>
      <c r="B135" s="307" t="s">
        <v>286</v>
      </c>
      <c r="C135" s="313">
        <v>36371243.174972363</v>
      </c>
      <c r="D135" s="313">
        <v>2650150.2181010991</v>
      </c>
      <c r="E135" s="317">
        <v>7.85902823935926E-2</v>
      </c>
      <c r="F135" s="318">
        <v>101454054.03555483</v>
      </c>
      <c r="G135" s="318">
        <v>8374941.381944418</v>
      </c>
      <c r="H135" s="317">
        <v>8.997659241887461E-2</v>
      </c>
    </row>
    <row r="136" spans="1:8">
      <c r="A136" s="329"/>
      <c r="B136" s="306" t="s">
        <v>287</v>
      </c>
      <c r="C136" s="313">
        <v>42848913.040739879</v>
      </c>
      <c r="D136" s="313">
        <v>2528524.8905098587</v>
      </c>
      <c r="E136" s="314">
        <v>6.2710827115275022E-2</v>
      </c>
      <c r="F136" s="315">
        <v>123062652.12749681</v>
      </c>
      <c r="G136" s="315">
        <v>8391760.4920687079</v>
      </c>
      <c r="H136" s="314">
        <v>7.3181261367954997E-2</v>
      </c>
    </row>
    <row r="137" spans="1:8">
      <c r="A137" s="329"/>
      <c r="B137" s="307" t="s">
        <v>288</v>
      </c>
      <c r="C137" s="313">
        <v>76945582.781923562</v>
      </c>
      <c r="D137" s="313">
        <v>3956143.1167439967</v>
      </c>
      <c r="E137" s="317">
        <v>5.4201582241099451E-2</v>
      </c>
      <c r="F137" s="318">
        <v>224585422.17662433</v>
      </c>
      <c r="G137" s="318">
        <v>13008952.800881267</v>
      </c>
      <c r="H137" s="317">
        <v>6.1485820418802795E-2</v>
      </c>
    </row>
    <row r="138" spans="1:8">
      <c r="A138" s="329"/>
      <c r="B138" s="306" t="s">
        <v>289</v>
      </c>
      <c r="C138" s="313">
        <v>488263695.03075469</v>
      </c>
      <c r="D138" s="313">
        <v>32720525.964681923</v>
      </c>
      <c r="E138" s="314">
        <v>7.1827497779768226E-2</v>
      </c>
      <c r="F138" s="315">
        <v>1361024899.0806739</v>
      </c>
      <c r="G138" s="315">
        <v>110293070.69122076</v>
      </c>
      <c r="H138" s="314">
        <v>8.8182828794917081E-2</v>
      </c>
    </row>
    <row r="139" spans="1:8">
      <c r="A139" s="329"/>
      <c r="B139" s="307" t="s">
        <v>290</v>
      </c>
      <c r="C139" s="313">
        <v>9789017.0598416645</v>
      </c>
      <c r="D139" s="313">
        <v>1014483.3556192424</v>
      </c>
      <c r="E139" s="317">
        <v>0.11561678259108624</v>
      </c>
      <c r="F139" s="318">
        <v>26881132.830016475</v>
      </c>
      <c r="G139" s="318">
        <v>3206778.6010494009</v>
      </c>
      <c r="H139" s="317">
        <v>0.13545368841046163</v>
      </c>
    </row>
    <row r="140" spans="1:8">
      <c r="A140" s="329"/>
      <c r="B140" s="306" t="s">
        <v>291</v>
      </c>
      <c r="C140" s="313">
        <v>66423930.079494022</v>
      </c>
      <c r="D140" s="313">
        <v>5281760.0849745348</v>
      </c>
      <c r="E140" s="314">
        <v>8.638489745208533E-2</v>
      </c>
      <c r="F140" s="315">
        <v>192602045.46497822</v>
      </c>
      <c r="G140" s="315">
        <v>16368760.854770303</v>
      </c>
      <c r="H140" s="314">
        <v>9.28812107824845E-2</v>
      </c>
    </row>
    <row r="141" spans="1:8">
      <c r="A141" s="329"/>
      <c r="B141" s="307" t="s">
        <v>292</v>
      </c>
      <c r="C141" s="313">
        <v>25260882.976168878</v>
      </c>
      <c r="D141" s="313">
        <v>1733064.9488750286</v>
      </c>
      <c r="E141" s="317">
        <v>7.3660249618751589E-2</v>
      </c>
      <c r="F141" s="318">
        <v>69384250.160355225</v>
      </c>
      <c r="G141" s="318">
        <v>5865180.8952716663</v>
      </c>
      <c r="H141" s="317">
        <v>9.2337324257610889E-2</v>
      </c>
    </row>
    <row r="142" spans="1:8">
      <c r="A142" s="329"/>
      <c r="B142" s="306" t="s">
        <v>293</v>
      </c>
      <c r="C142" s="313">
        <v>71664674.597921178</v>
      </c>
      <c r="D142" s="313">
        <v>4385613.7031651139</v>
      </c>
      <c r="E142" s="314">
        <v>6.5185417941928225E-2</v>
      </c>
      <c r="F142" s="315">
        <v>195961674.97093251</v>
      </c>
      <c r="G142" s="315">
        <v>15477681.940029353</v>
      </c>
      <c r="H142" s="314">
        <v>8.5756535414080765E-2</v>
      </c>
    </row>
    <row r="143" spans="1:8">
      <c r="A143" s="329"/>
      <c r="B143" s="307" t="s">
        <v>294</v>
      </c>
      <c r="C143" s="313">
        <v>46736520.753863536</v>
      </c>
      <c r="D143" s="313">
        <v>2486048.2798698023</v>
      </c>
      <c r="E143" s="317">
        <v>5.6181282162147933E-2</v>
      </c>
      <c r="F143" s="318">
        <v>131892047.5304056</v>
      </c>
      <c r="G143" s="318">
        <v>9059948.7746451199</v>
      </c>
      <c r="H143" s="317">
        <v>7.3758804631840855E-2</v>
      </c>
    </row>
    <row r="144" spans="1:8">
      <c r="A144" s="329"/>
      <c r="B144" s="306" t="s">
        <v>295</v>
      </c>
      <c r="C144" s="313">
        <v>35435448.157114781</v>
      </c>
      <c r="D144" s="313">
        <v>2744592.8027046956</v>
      </c>
      <c r="E144" s="314">
        <v>8.3955980134195002E-2</v>
      </c>
      <c r="F144" s="315">
        <v>93802926.835863739</v>
      </c>
      <c r="G144" s="315">
        <v>9154670.2239095569</v>
      </c>
      <c r="H144" s="314">
        <v>0.10814954247524003</v>
      </c>
    </row>
    <row r="145" spans="1:8">
      <c r="A145" s="329"/>
      <c r="B145" s="307" t="s">
        <v>296</v>
      </c>
      <c r="C145" s="313">
        <v>53767176.719287731</v>
      </c>
      <c r="D145" s="313">
        <v>2863249.0534657538</v>
      </c>
      <c r="E145" s="317">
        <v>5.6248096851438098E-2</v>
      </c>
      <c r="F145" s="318">
        <v>158844050.56390819</v>
      </c>
      <c r="G145" s="318">
        <v>9585572.8787849247</v>
      </c>
      <c r="H145" s="317">
        <v>6.4221296019156229E-2</v>
      </c>
    </row>
    <row r="146" spans="1:8">
      <c r="A146" s="329"/>
      <c r="B146" s="306" t="s">
        <v>297</v>
      </c>
      <c r="C146" s="313">
        <v>10404698.454978552</v>
      </c>
      <c r="D146" s="313">
        <v>786150.90267134458</v>
      </c>
      <c r="E146" s="314">
        <v>8.1732808243253949E-2</v>
      </c>
      <c r="F146" s="315">
        <v>27836667.133443333</v>
      </c>
      <c r="G146" s="315">
        <v>2419967.1151075698</v>
      </c>
      <c r="H146" s="314">
        <v>9.5211695985780637E-2</v>
      </c>
    </row>
    <row r="147" spans="1:8">
      <c r="A147" s="329"/>
      <c r="B147" s="307" t="s">
        <v>298</v>
      </c>
      <c r="C147" s="313">
        <v>41864056.650420956</v>
      </c>
      <c r="D147" s="313">
        <v>2956892.7360917926</v>
      </c>
      <c r="E147" s="317">
        <v>7.5998670645916575E-2</v>
      </c>
      <c r="F147" s="318">
        <v>110920127.76954302</v>
      </c>
      <c r="G147" s="318">
        <v>9161848.7469718158</v>
      </c>
      <c r="H147" s="317">
        <v>9.003541367813038E-2</v>
      </c>
    </row>
    <row r="148" spans="1:8">
      <c r="A148" s="329" t="s">
        <v>135</v>
      </c>
      <c r="B148" s="306" t="s">
        <v>227</v>
      </c>
      <c r="C148" s="313">
        <v>571441819.97583532</v>
      </c>
      <c r="D148" s="313">
        <v>41028198.241114199</v>
      </c>
      <c r="E148" s="314">
        <v>7.7351328397131311E-2</v>
      </c>
      <c r="F148" s="315">
        <v>1544366814.8450031</v>
      </c>
      <c r="G148" s="315">
        <v>130489235.15805817</v>
      </c>
      <c r="H148" s="314">
        <v>9.2291749323127795E-2</v>
      </c>
    </row>
    <row r="149" spans="1:8">
      <c r="A149" s="330"/>
      <c r="B149" s="307" t="s">
        <v>228</v>
      </c>
      <c r="C149" s="313">
        <v>109058639.23345485</v>
      </c>
      <c r="D149" s="313">
        <v>6977610.5975915939</v>
      </c>
      <c r="E149" s="317">
        <v>6.8353647008022114E-2</v>
      </c>
      <c r="F149" s="318">
        <v>305251337.53742141</v>
      </c>
      <c r="G149" s="318">
        <v>24147081.997605979</v>
      </c>
      <c r="H149" s="317">
        <v>8.5900805561393581E-2</v>
      </c>
    </row>
    <row r="150" spans="1:8">
      <c r="A150" s="329"/>
      <c r="B150" s="306" t="s">
        <v>229</v>
      </c>
      <c r="C150" s="313">
        <v>39367298.857025474</v>
      </c>
      <c r="D150" s="313">
        <v>3387831.7357833087</v>
      </c>
      <c r="E150" s="314">
        <v>9.4160142071229941E-2</v>
      </c>
      <c r="F150" s="315">
        <v>108172967.78526045</v>
      </c>
      <c r="G150" s="315">
        <v>10475485.341174424</v>
      </c>
      <c r="H150" s="314">
        <v>0.10722369787952035</v>
      </c>
    </row>
    <row r="151" spans="1:8">
      <c r="A151" s="329"/>
      <c r="B151" s="307" t="s">
        <v>230</v>
      </c>
      <c r="C151" s="313">
        <v>25358624.210789498</v>
      </c>
      <c r="D151" s="313">
        <v>2057900.6687490977</v>
      </c>
      <c r="E151" s="317">
        <v>8.8319174511303236E-2</v>
      </c>
      <c r="F151" s="318">
        <v>70754760.128269941</v>
      </c>
      <c r="G151" s="318">
        <v>6239662.9253483117</v>
      </c>
      <c r="H151" s="317">
        <v>9.6716322161345861E-2</v>
      </c>
    </row>
    <row r="152" spans="1:8">
      <c r="A152" s="329"/>
      <c r="B152" s="306" t="s">
        <v>231</v>
      </c>
      <c r="C152" s="313">
        <v>29201764.465936571</v>
      </c>
      <c r="D152" s="313">
        <v>2618611.1785760857</v>
      </c>
      <c r="E152" s="314">
        <v>9.8506416837356878E-2</v>
      </c>
      <c r="F152" s="315">
        <v>79489205.640825763</v>
      </c>
      <c r="G152" s="315">
        <v>7533281.1751918942</v>
      </c>
      <c r="H152" s="314">
        <v>0.10469299409515317</v>
      </c>
    </row>
    <row r="153" spans="1:8">
      <c r="A153" s="329"/>
      <c r="B153" s="307" t="s">
        <v>232</v>
      </c>
      <c r="C153" s="313">
        <v>59154909.424757533</v>
      </c>
      <c r="D153" s="313">
        <v>4038345.8696063384</v>
      </c>
      <c r="E153" s="317">
        <v>7.3269188228062429E-2</v>
      </c>
      <c r="F153" s="318">
        <v>165163666.43149194</v>
      </c>
      <c r="G153" s="318">
        <v>12463761.109621555</v>
      </c>
      <c r="H153" s="317">
        <v>8.1622585707238404E-2</v>
      </c>
    </row>
    <row r="154" spans="1:8">
      <c r="A154" s="329"/>
      <c r="B154" s="306" t="s">
        <v>233</v>
      </c>
      <c r="C154" s="313">
        <v>26089616.137990803</v>
      </c>
      <c r="D154" s="313">
        <v>1779506.5424747542</v>
      </c>
      <c r="E154" s="314">
        <v>7.3200268204590108E-2</v>
      </c>
      <c r="F154" s="315">
        <v>70039360.757716268</v>
      </c>
      <c r="G154" s="315">
        <v>5824946.8591375947</v>
      </c>
      <c r="H154" s="314">
        <v>9.0710893481603896E-2</v>
      </c>
    </row>
    <row r="155" spans="1:8">
      <c r="A155" s="329"/>
      <c r="B155" s="307" t="s">
        <v>234</v>
      </c>
      <c r="C155" s="313">
        <v>11787754.090667872</v>
      </c>
      <c r="D155" s="313">
        <v>896630.3932036534</v>
      </c>
      <c r="E155" s="317">
        <v>8.2326711008930686E-2</v>
      </c>
      <c r="F155" s="318">
        <v>30285475.196481973</v>
      </c>
      <c r="G155" s="318">
        <v>2719653.1059537865</v>
      </c>
      <c r="H155" s="317">
        <v>9.8660330064608476E-2</v>
      </c>
    </row>
    <row r="156" spans="1:8">
      <c r="A156" s="329"/>
      <c r="B156" s="306" t="s">
        <v>235</v>
      </c>
      <c r="C156" s="313">
        <v>30743444.303375032</v>
      </c>
      <c r="D156" s="313">
        <v>2658653.1540936381</v>
      </c>
      <c r="E156" s="314">
        <v>9.4665227879455499E-2</v>
      </c>
      <c r="F156" s="315">
        <v>82441499.735067129</v>
      </c>
      <c r="G156" s="315">
        <v>8268412.5969334543</v>
      </c>
      <c r="H156" s="314">
        <v>0.11147456464276677</v>
      </c>
    </row>
    <row r="157" spans="1:8">
      <c r="A157" s="329"/>
      <c r="B157" s="307" t="s">
        <v>236</v>
      </c>
      <c r="C157" s="313">
        <v>37666311.919730254</v>
      </c>
      <c r="D157" s="313">
        <v>2785928.0699697286</v>
      </c>
      <c r="E157" s="317">
        <v>7.9870912028075502E-2</v>
      </c>
      <c r="F157" s="318">
        <v>102120465.96632527</v>
      </c>
      <c r="G157" s="318">
        <v>8561531.8066163361</v>
      </c>
      <c r="H157" s="317">
        <v>9.1509505570055452E-2</v>
      </c>
    </row>
    <row r="158" spans="1:8">
      <c r="A158" s="329"/>
      <c r="B158" s="306" t="s">
        <v>237</v>
      </c>
      <c r="C158" s="313">
        <v>20861769.866476174</v>
      </c>
      <c r="D158" s="313">
        <v>1360641.4790003672</v>
      </c>
      <c r="E158" s="314">
        <v>6.9772448648366972E-2</v>
      </c>
      <c r="F158" s="315">
        <v>54897510.049398318</v>
      </c>
      <c r="G158" s="315">
        <v>4307677.2373281792</v>
      </c>
      <c r="H158" s="314">
        <v>8.5149070433385932E-2</v>
      </c>
    </row>
    <row r="159" spans="1:8">
      <c r="A159" s="329"/>
      <c r="B159" s="307" t="s">
        <v>238</v>
      </c>
      <c r="C159" s="313">
        <v>23109609.719422609</v>
      </c>
      <c r="D159" s="313">
        <v>1554111.1077723093</v>
      </c>
      <c r="E159" s="317">
        <v>7.2098128453050234E-2</v>
      </c>
      <c r="F159" s="318">
        <v>59385961.014312223</v>
      </c>
      <c r="G159" s="318">
        <v>4910955.8574042991</v>
      </c>
      <c r="H159" s="317">
        <v>9.0150626755499175E-2</v>
      </c>
    </row>
    <row r="160" spans="1:8">
      <c r="A160" s="329"/>
      <c r="B160" s="306" t="s">
        <v>239</v>
      </c>
      <c r="C160" s="313">
        <v>401223261.7093662</v>
      </c>
      <c r="D160" s="313">
        <v>29364305.656408012</v>
      </c>
      <c r="E160" s="314">
        <v>7.8966245611215291E-2</v>
      </c>
      <c r="F160" s="315">
        <v>1096239651.6350083</v>
      </c>
      <c r="G160" s="315">
        <v>94341294.359192252</v>
      </c>
      <c r="H160" s="314">
        <v>9.4162540215864135E-2</v>
      </c>
    </row>
    <row r="161" spans="1:8">
      <c r="A161" s="329"/>
      <c r="B161" s="307" t="s">
        <v>240</v>
      </c>
      <c r="C161" s="313">
        <v>90505584.051898628</v>
      </c>
      <c r="D161" s="313">
        <v>6651833.6673819423</v>
      </c>
      <c r="E161" s="317">
        <v>7.9326608969539678E-2</v>
      </c>
      <c r="F161" s="318">
        <v>251461983.70007244</v>
      </c>
      <c r="G161" s="318">
        <v>22306448.206880152</v>
      </c>
      <c r="H161" s="317">
        <v>9.7341956670921562E-2</v>
      </c>
    </row>
    <row r="162" spans="1:8">
      <c r="A162" s="329"/>
      <c r="B162" s="306" t="s">
        <v>241</v>
      </c>
      <c r="C162" s="313">
        <v>75493310.436236113</v>
      </c>
      <c r="D162" s="313">
        <v>5630301.6890731007</v>
      </c>
      <c r="E162" s="314">
        <v>8.0590598516153023E-2</v>
      </c>
      <c r="F162" s="315">
        <v>211372154.8462756</v>
      </c>
      <c r="G162" s="315">
        <v>17917370.663900495</v>
      </c>
      <c r="H162" s="314">
        <v>9.2617873161561615E-2</v>
      </c>
    </row>
    <row r="163" spans="1:8">
      <c r="A163" s="329"/>
      <c r="B163" s="307" t="s">
        <v>242</v>
      </c>
      <c r="C163" s="313">
        <v>6917594.834273316</v>
      </c>
      <c r="D163" s="313">
        <v>557607.25900083128</v>
      </c>
      <c r="E163" s="317">
        <v>8.7674268605303265E-2</v>
      </c>
      <c r="F163" s="318">
        <v>18562506.937611915</v>
      </c>
      <c r="G163" s="318">
        <v>1733188.1091204882</v>
      </c>
      <c r="H163" s="317">
        <v>0.10298623056485587</v>
      </c>
    </row>
    <row r="164" spans="1:8">
      <c r="A164" s="329"/>
      <c r="B164" s="306" t="s">
        <v>243</v>
      </c>
      <c r="C164" s="313">
        <v>27944476.720763821</v>
      </c>
      <c r="D164" s="313">
        <v>1660422.4349645637</v>
      </c>
      <c r="E164" s="314">
        <v>6.3172234272155514E-2</v>
      </c>
      <c r="F164" s="315">
        <v>76089958.812128752</v>
      </c>
      <c r="G164" s="315">
        <v>5090422.6730475873</v>
      </c>
      <c r="H164" s="314">
        <v>7.1696562398322519E-2</v>
      </c>
    </row>
    <row r="165" spans="1:8">
      <c r="A165" s="329"/>
      <c r="B165" s="307" t="s">
        <v>244</v>
      </c>
      <c r="C165" s="313">
        <v>13301110.298574887</v>
      </c>
      <c r="D165" s="313">
        <v>986047.22429137863</v>
      </c>
      <c r="E165" s="317">
        <v>8.006838603615897E-2</v>
      </c>
      <c r="F165" s="318">
        <v>34256173.785818622</v>
      </c>
      <c r="G165" s="318">
        <v>3021407.416299101</v>
      </c>
      <c r="H165" s="317">
        <v>9.6732191960543834E-2</v>
      </c>
    </row>
    <row r="166" spans="1:8">
      <c r="A166" s="329"/>
      <c r="B166" s="306" t="s">
        <v>245</v>
      </c>
      <c r="C166" s="313">
        <v>11053980.896976942</v>
      </c>
      <c r="D166" s="313">
        <v>613517.84163011797</v>
      </c>
      <c r="E166" s="314">
        <v>5.8763470391853936E-2</v>
      </c>
      <c r="F166" s="315">
        <v>28661853.603599701</v>
      </c>
      <c r="G166" s="315">
        <v>2123630.3716676719</v>
      </c>
      <c r="H166" s="314">
        <v>8.0021573151604991E-2</v>
      </c>
    </row>
    <row r="167" spans="1:8">
      <c r="A167" s="329"/>
      <c r="B167" s="307" t="s">
        <v>246</v>
      </c>
      <c r="C167" s="313">
        <v>276690703.27331674</v>
      </c>
      <c r="D167" s="313">
        <v>20104261.396716028</v>
      </c>
      <c r="E167" s="317">
        <v>7.835278142398773E-2</v>
      </c>
      <c r="F167" s="318">
        <v>735791840.49568343</v>
      </c>
      <c r="G167" s="318">
        <v>60271284.966542363</v>
      </c>
      <c r="H167" s="317">
        <v>8.9221985139047832E-2</v>
      </c>
    </row>
    <row r="168" spans="1:8">
      <c r="A168" s="329"/>
      <c r="B168" s="306" t="s">
        <v>247</v>
      </c>
      <c r="C168" s="313">
        <v>12776578.379019655</v>
      </c>
      <c r="D168" s="313">
        <v>1008692.6161179673</v>
      </c>
      <c r="E168" s="314">
        <v>8.5715704285460964E-2</v>
      </c>
      <c r="F168" s="315">
        <v>34355893.46342279</v>
      </c>
      <c r="G168" s="315">
        <v>3109953.1022137031</v>
      </c>
      <c r="H168" s="314">
        <v>9.9531429243672823E-2</v>
      </c>
    </row>
    <row r="169" spans="1:8">
      <c r="A169" s="329"/>
      <c r="B169" s="307" t="s">
        <v>248</v>
      </c>
      <c r="C169" s="313">
        <v>26708931.632203564</v>
      </c>
      <c r="D169" s="313">
        <v>2195986.615538653</v>
      </c>
      <c r="E169" s="317">
        <v>8.9584773026893785E-2</v>
      </c>
      <c r="F169" s="318">
        <v>70904338.394572616</v>
      </c>
      <c r="G169" s="318">
        <v>6425571.873416245</v>
      </c>
      <c r="H169" s="317">
        <v>9.9654075598793079E-2</v>
      </c>
    </row>
    <row r="170" spans="1:8">
      <c r="A170" s="329"/>
      <c r="B170" s="306" t="s">
        <v>249</v>
      </c>
      <c r="C170" s="313">
        <v>52657524.537999056</v>
      </c>
      <c r="D170" s="313">
        <v>3791514.4929562807</v>
      </c>
      <c r="E170" s="314">
        <v>7.7590015830255238E-2</v>
      </c>
      <c r="F170" s="315">
        <v>146104630.85475701</v>
      </c>
      <c r="G170" s="315">
        <v>9556935.7916331887</v>
      </c>
      <c r="H170" s="314">
        <v>6.9989726206767314E-2</v>
      </c>
    </row>
    <row r="171" spans="1:8">
      <c r="A171" s="329"/>
      <c r="B171" s="307" t="s">
        <v>250</v>
      </c>
      <c r="C171" s="313">
        <v>17798594.949839592</v>
      </c>
      <c r="D171" s="313">
        <v>1354893.7857608907</v>
      </c>
      <c r="E171" s="317">
        <v>8.2395913927252512E-2</v>
      </c>
      <c r="F171" s="318">
        <v>47883442.736494392</v>
      </c>
      <c r="G171" s="318">
        <v>4295640.5186279118</v>
      </c>
      <c r="H171" s="317">
        <v>9.8551436412344387E-2</v>
      </c>
    </row>
    <row r="172" spans="1:8">
      <c r="A172" s="329"/>
      <c r="B172" s="306" t="s">
        <v>251</v>
      </c>
      <c r="C172" s="313">
        <v>32602594.551594112</v>
      </c>
      <c r="D172" s="313">
        <v>2317398.3518598974</v>
      </c>
      <c r="E172" s="314">
        <v>7.6519179092530865E-2</v>
      </c>
      <c r="F172" s="315">
        <v>88580529.622752726</v>
      </c>
      <c r="G172" s="315">
        <v>7133219.3110232502</v>
      </c>
      <c r="H172" s="314">
        <v>8.7580784236112139E-2</v>
      </c>
    </row>
    <row r="173" spans="1:8">
      <c r="A173" s="329"/>
      <c r="B173" s="307" t="s">
        <v>252</v>
      </c>
      <c r="C173" s="313">
        <v>9446450.7237640582</v>
      </c>
      <c r="D173" s="313">
        <v>698368.87865549885</v>
      </c>
      <c r="E173" s="317">
        <v>7.9831086519382283E-2</v>
      </c>
      <c r="F173" s="318">
        <v>24028327.626397233</v>
      </c>
      <c r="G173" s="318">
        <v>2348017.6473830529</v>
      </c>
      <c r="H173" s="317">
        <v>0.108301848527805</v>
      </c>
    </row>
    <row r="174" spans="1:8">
      <c r="A174" s="329"/>
      <c r="B174" s="306" t="s">
        <v>253</v>
      </c>
      <c r="C174" s="313">
        <v>484292981.00600964</v>
      </c>
      <c r="D174" s="313">
        <v>38033102.175155818</v>
      </c>
      <c r="E174" s="314">
        <v>8.5226353475463409E-2</v>
      </c>
      <c r="F174" s="315">
        <v>1362215051.4404199</v>
      </c>
      <c r="G174" s="315">
        <v>123449038.05523491</v>
      </c>
      <c r="H174" s="314">
        <v>9.9654847421818432E-2</v>
      </c>
    </row>
    <row r="175" spans="1:8">
      <c r="A175" s="329"/>
      <c r="B175" s="307" t="s">
        <v>254</v>
      </c>
      <c r="C175" s="313">
        <v>119213558.26291354</v>
      </c>
      <c r="D175" s="313">
        <v>7435549.6496078968</v>
      </c>
      <c r="E175" s="317">
        <v>6.652068454118798E-2</v>
      </c>
      <c r="F175" s="318">
        <v>351547793.93582517</v>
      </c>
      <c r="G175" s="318">
        <v>25317396.571830332</v>
      </c>
      <c r="H175" s="317">
        <v>7.760587847239199E-2</v>
      </c>
    </row>
    <row r="176" spans="1:8">
      <c r="A176" s="329"/>
      <c r="B176" s="306" t="s">
        <v>255</v>
      </c>
      <c r="C176" s="313">
        <v>39153223.4926816</v>
      </c>
      <c r="D176" s="313">
        <v>3860549.5370633304</v>
      </c>
      <c r="E176" s="314">
        <v>0.10938671130212752</v>
      </c>
      <c r="F176" s="315">
        <v>111246126.20399392</v>
      </c>
      <c r="G176" s="315">
        <v>12129411.333872348</v>
      </c>
      <c r="H176" s="314">
        <v>0.12237503381509593</v>
      </c>
    </row>
    <row r="177" spans="1:8">
      <c r="A177" s="329"/>
      <c r="B177" s="307" t="s">
        <v>256</v>
      </c>
      <c r="C177" s="313">
        <v>14407175.864762381</v>
      </c>
      <c r="D177" s="313">
        <v>1287567.3991036154</v>
      </c>
      <c r="E177" s="317">
        <v>9.814068784704115E-2</v>
      </c>
      <c r="F177" s="318">
        <v>39846717.741489738</v>
      </c>
      <c r="G177" s="318">
        <v>3951591.7136554495</v>
      </c>
      <c r="H177" s="317">
        <v>0.11008713858787547</v>
      </c>
    </row>
    <row r="178" spans="1:8">
      <c r="A178" s="329"/>
      <c r="B178" s="306" t="s">
        <v>257</v>
      </c>
      <c r="C178" s="313">
        <v>16278654.383052545</v>
      </c>
      <c r="D178" s="313">
        <v>1580347.5197084881</v>
      </c>
      <c r="E178" s="314">
        <v>0.10751901796591955</v>
      </c>
      <c r="F178" s="315">
        <v>43624216.89141877</v>
      </c>
      <c r="G178" s="315">
        <v>4839988.4529940188</v>
      </c>
      <c r="H178" s="314">
        <v>0.12479269661579474</v>
      </c>
    </row>
    <row r="179" spans="1:8">
      <c r="A179" s="329"/>
      <c r="B179" s="307" t="s">
        <v>258</v>
      </c>
      <c r="C179" s="313">
        <v>10334419.194580382</v>
      </c>
      <c r="D179" s="313">
        <v>707942.54531510361</v>
      </c>
      <c r="E179" s="317">
        <v>7.3541189690532929E-2</v>
      </c>
      <c r="F179" s="318">
        <v>27169470.565844178</v>
      </c>
      <c r="G179" s="318">
        <v>2015244.7145080455</v>
      </c>
      <c r="H179" s="317">
        <v>8.0115553005619553E-2</v>
      </c>
    </row>
    <row r="180" spans="1:8">
      <c r="A180" s="329"/>
      <c r="B180" s="306" t="s">
        <v>259</v>
      </c>
      <c r="C180" s="313">
        <v>28251207.903796773</v>
      </c>
      <c r="D180" s="313">
        <v>2863064.8981346823</v>
      </c>
      <c r="E180" s="314">
        <v>0.11277173354097456</v>
      </c>
      <c r="F180" s="315">
        <v>78804466.797675282</v>
      </c>
      <c r="G180" s="315">
        <v>8654496.2646841854</v>
      </c>
      <c r="H180" s="314">
        <v>0.12337134568879154</v>
      </c>
    </row>
    <row r="181" spans="1:8">
      <c r="A181" s="329"/>
      <c r="B181" s="307" t="s">
        <v>260</v>
      </c>
      <c r="C181" s="313">
        <v>51083780.924312368</v>
      </c>
      <c r="D181" s="313">
        <v>4616471.4645923674</v>
      </c>
      <c r="E181" s="317">
        <v>9.9348800657247799E-2</v>
      </c>
      <c r="F181" s="318">
        <v>143730397.04029697</v>
      </c>
      <c r="G181" s="318">
        <v>14103576.021913826</v>
      </c>
      <c r="H181" s="317">
        <v>0.10880137236346879</v>
      </c>
    </row>
    <row r="182" spans="1:8">
      <c r="A182" s="329"/>
      <c r="B182" s="306" t="s">
        <v>261</v>
      </c>
      <c r="C182" s="313">
        <v>37897971.680743806</v>
      </c>
      <c r="D182" s="313">
        <v>3048997.8792899325</v>
      </c>
      <c r="E182" s="314">
        <v>8.7491755041657224E-2</v>
      </c>
      <c r="F182" s="315">
        <v>107907212.45643078</v>
      </c>
      <c r="G182" s="315">
        <v>10397674.657866493</v>
      </c>
      <c r="H182" s="314">
        <v>0.10663238584256304</v>
      </c>
    </row>
    <row r="183" spans="1:8">
      <c r="A183" s="329"/>
      <c r="B183" s="307" t="s">
        <v>262</v>
      </c>
      <c r="C183" s="313">
        <v>26787008.841389447</v>
      </c>
      <c r="D183" s="313">
        <v>1808099.1058455743</v>
      </c>
      <c r="E183" s="317">
        <v>7.2385029010002391E-2</v>
      </c>
      <c r="F183" s="318">
        <v>72090542.309804246</v>
      </c>
      <c r="G183" s="318">
        <v>5990707.35165748</v>
      </c>
      <c r="H183" s="317">
        <v>9.063119984264241E-2</v>
      </c>
    </row>
    <row r="184" spans="1:8">
      <c r="A184" s="329"/>
      <c r="B184" s="306" t="s">
        <v>263</v>
      </c>
      <c r="C184" s="313">
        <v>775951418.42691565</v>
      </c>
      <c r="D184" s="313">
        <v>48229489.017205834</v>
      </c>
      <c r="E184" s="314">
        <v>6.6274612689392345E-2</v>
      </c>
      <c r="F184" s="315">
        <v>2343711954.0369554</v>
      </c>
      <c r="G184" s="315">
        <v>162325953.83796215</v>
      </c>
      <c r="H184" s="314">
        <v>7.4414135702326065E-2</v>
      </c>
    </row>
    <row r="185" spans="1:8">
      <c r="A185" s="329"/>
      <c r="B185" s="307" t="s">
        <v>264</v>
      </c>
      <c r="C185" s="313">
        <v>17065380.276191745</v>
      </c>
      <c r="D185" s="313">
        <v>919649.62191024795</v>
      </c>
      <c r="E185" s="317">
        <v>5.6959306556149988E-2</v>
      </c>
      <c r="F185" s="318">
        <v>51361811.405225471</v>
      </c>
      <c r="G185" s="318">
        <v>3027656.6131915897</v>
      </c>
      <c r="H185" s="317">
        <v>6.2640106695122932E-2</v>
      </c>
    </row>
    <row r="186" spans="1:8">
      <c r="A186" s="329"/>
      <c r="B186" s="306" t="s">
        <v>265</v>
      </c>
      <c r="C186" s="313">
        <v>98324230.196686581</v>
      </c>
      <c r="D186" s="313">
        <v>5606589.0702666342</v>
      </c>
      <c r="E186" s="314">
        <v>6.0469496442668164E-2</v>
      </c>
      <c r="F186" s="315">
        <v>304688802.34153509</v>
      </c>
      <c r="G186" s="315">
        <v>17451237.203488946</v>
      </c>
      <c r="H186" s="314">
        <v>6.0755414059793657E-2</v>
      </c>
    </row>
    <row r="187" spans="1:8">
      <c r="A187" s="329"/>
      <c r="B187" s="307" t="s">
        <v>266</v>
      </c>
      <c r="C187" s="313">
        <v>37637915.496741943</v>
      </c>
      <c r="D187" s="313">
        <v>2265230.1680106223</v>
      </c>
      <c r="E187" s="317">
        <v>6.403896529084542E-2</v>
      </c>
      <c r="F187" s="318">
        <v>103940841.42304173</v>
      </c>
      <c r="G187" s="318">
        <v>7992843.2523959577</v>
      </c>
      <c r="H187" s="317">
        <v>8.3303908416937453E-2</v>
      </c>
    </row>
    <row r="188" spans="1:8">
      <c r="A188" s="329"/>
      <c r="B188" s="306" t="s">
        <v>267</v>
      </c>
      <c r="C188" s="313">
        <v>60184190.165434986</v>
      </c>
      <c r="D188" s="313">
        <v>3936076.3371491432</v>
      </c>
      <c r="E188" s="314">
        <v>6.9977036904120757E-2</v>
      </c>
      <c r="F188" s="315">
        <v>170228697.96566075</v>
      </c>
      <c r="G188" s="315">
        <v>14067963.506759137</v>
      </c>
      <c r="H188" s="314">
        <v>9.0086432773928485E-2</v>
      </c>
    </row>
    <row r="189" spans="1:8">
      <c r="A189" s="329"/>
      <c r="B189" s="307" t="s">
        <v>268</v>
      </c>
      <c r="C189" s="313">
        <v>49875030.543378182</v>
      </c>
      <c r="D189" s="313">
        <v>2882318.4410013929</v>
      </c>
      <c r="E189" s="317">
        <v>6.133543505048332E-2</v>
      </c>
      <c r="F189" s="318">
        <v>151614483.06235227</v>
      </c>
      <c r="G189" s="318">
        <v>7681635.5409209132</v>
      </c>
      <c r="H189" s="317">
        <v>5.3369579447645754E-2</v>
      </c>
    </row>
    <row r="190" spans="1:8">
      <c r="A190" s="329"/>
      <c r="B190" s="306" t="s">
        <v>269</v>
      </c>
      <c r="C190" s="313">
        <v>63645743.493801139</v>
      </c>
      <c r="D190" s="313">
        <v>4394896.9592823312</v>
      </c>
      <c r="E190" s="314">
        <v>7.4174416338877433E-2</v>
      </c>
      <c r="F190" s="315">
        <v>189227444.45780069</v>
      </c>
      <c r="G190" s="315">
        <v>14259494.062894344</v>
      </c>
      <c r="H190" s="314">
        <v>8.1497748763189867E-2</v>
      </c>
    </row>
    <row r="191" spans="1:8">
      <c r="A191" s="329"/>
      <c r="B191" s="307" t="s">
        <v>270</v>
      </c>
      <c r="C191" s="313">
        <v>229676249.84450209</v>
      </c>
      <c r="D191" s="313">
        <v>14626355.745541692</v>
      </c>
      <c r="E191" s="317">
        <v>6.8013777950576532E-2</v>
      </c>
      <c r="F191" s="318">
        <v>732499584.56823027</v>
      </c>
      <c r="G191" s="318">
        <v>51902966.546669722</v>
      </c>
      <c r="H191" s="317">
        <v>7.6260982162308505E-2</v>
      </c>
    </row>
    <row r="192" spans="1:8">
      <c r="A192" s="329"/>
      <c r="B192" s="306" t="s">
        <v>271</v>
      </c>
      <c r="C192" s="313">
        <v>93789057.721139461</v>
      </c>
      <c r="D192" s="313">
        <v>6171036.8042851835</v>
      </c>
      <c r="E192" s="314">
        <v>7.0431136651000495E-2</v>
      </c>
      <c r="F192" s="315">
        <v>278377095.89673907</v>
      </c>
      <c r="G192" s="315">
        <v>22037988.136895895</v>
      </c>
      <c r="H192" s="314">
        <v>8.5972009224369539E-2</v>
      </c>
    </row>
    <row r="193" spans="1:8">
      <c r="A193" s="329"/>
      <c r="B193" s="307" t="s">
        <v>272</v>
      </c>
      <c r="C193" s="313">
        <v>32523669.590347037</v>
      </c>
      <c r="D193" s="313">
        <v>2118415.822990153</v>
      </c>
      <c r="E193" s="317">
        <v>6.9672690094910061E-2</v>
      </c>
      <c r="F193" s="318">
        <v>89529629.716517374</v>
      </c>
      <c r="G193" s="318">
        <v>6943242.6737927496</v>
      </c>
      <c r="H193" s="317">
        <v>8.4072483643106752E-2</v>
      </c>
    </row>
    <row r="194" spans="1:8">
      <c r="A194" s="329"/>
      <c r="B194" s="306" t="s">
        <v>273</v>
      </c>
      <c r="C194" s="313">
        <v>13323554.022581376</v>
      </c>
      <c r="D194" s="313">
        <v>928629.78530589864</v>
      </c>
      <c r="E194" s="314">
        <v>7.4920166313983072E-2</v>
      </c>
      <c r="F194" s="315">
        <v>41428374.767766565</v>
      </c>
      <c r="G194" s="315">
        <v>2517328.5017853752</v>
      </c>
      <c r="H194" s="314">
        <v>6.4694443952441422E-2</v>
      </c>
    </row>
    <row r="195" spans="1:8">
      <c r="A195" s="329"/>
      <c r="B195" s="307" t="s">
        <v>274</v>
      </c>
      <c r="C195" s="313">
        <v>16736218.012517756</v>
      </c>
      <c r="D195" s="313">
        <v>914749.94010389224</v>
      </c>
      <c r="E195" s="317">
        <v>5.7817007620098171E-2</v>
      </c>
      <c r="F195" s="318">
        <v>46766499.165464364</v>
      </c>
      <c r="G195" s="318">
        <v>2920688.6549575254</v>
      </c>
      <c r="H195" s="317">
        <v>6.6612719002141302E-2</v>
      </c>
    </row>
    <row r="196" spans="1:8">
      <c r="A196" s="329"/>
      <c r="B196" s="306" t="s">
        <v>275</v>
      </c>
      <c r="C196" s="313">
        <v>567377502.8869828</v>
      </c>
      <c r="D196" s="313">
        <v>43898710.52480185</v>
      </c>
      <c r="E196" s="314">
        <v>8.3859577819208969E-2</v>
      </c>
      <c r="F196" s="315">
        <v>1540364998.081953</v>
      </c>
      <c r="G196" s="315">
        <v>136299029.85068297</v>
      </c>
      <c r="H196" s="314">
        <v>9.7074519954629748E-2</v>
      </c>
    </row>
    <row r="197" spans="1:8">
      <c r="A197" s="329"/>
      <c r="B197" s="307" t="s">
        <v>276</v>
      </c>
      <c r="C197" s="313">
        <v>66184734.969678782</v>
      </c>
      <c r="D197" s="313">
        <v>5822303.5652690828</v>
      </c>
      <c r="E197" s="317">
        <v>9.6455749541655172E-2</v>
      </c>
      <c r="F197" s="318">
        <v>186374939.2975077</v>
      </c>
      <c r="G197" s="318">
        <v>18510753.119671255</v>
      </c>
      <c r="H197" s="317">
        <v>0.11027220005142037</v>
      </c>
    </row>
    <row r="198" spans="1:8">
      <c r="A198" s="329"/>
      <c r="B198" s="306" t="s">
        <v>277</v>
      </c>
      <c r="C198" s="313">
        <v>41132617.789616942</v>
      </c>
      <c r="D198" s="313">
        <v>3154744.7336173877</v>
      </c>
      <c r="E198" s="314">
        <v>8.3067967733885958E-2</v>
      </c>
      <c r="F198" s="315">
        <v>110672858.58165973</v>
      </c>
      <c r="G198" s="315">
        <v>10125970.156427145</v>
      </c>
      <c r="H198" s="314">
        <v>0.10070893604983998</v>
      </c>
    </row>
    <row r="199" spans="1:8">
      <c r="A199" s="329"/>
      <c r="B199" s="307" t="s">
        <v>278</v>
      </c>
      <c r="C199" s="313">
        <v>25929431.222487215</v>
      </c>
      <c r="D199" s="313">
        <v>2244905.7337692901</v>
      </c>
      <c r="E199" s="317">
        <v>9.4783648287091349E-2</v>
      </c>
      <c r="F199" s="318">
        <v>71501974.96388635</v>
      </c>
      <c r="G199" s="318">
        <v>6750869.0431634858</v>
      </c>
      <c r="H199" s="317">
        <v>0.10425874503871517</v>
      </c>
    </row>
    <row r="200" spans="1:8">
      <c r="A200" s="329"/>
      <c r="B200" s="306" t="s">
        <v>279</v>
      </c>
      <c r="C200" s="313">
        <v>101761975.88675556</v>
      </c>
      <c r="D200" s="313">
        <v>5863542.8523809314</v>
      </c>
      <c r="E200" s="314">
        <v>6.1143260289551915E-2</v>
      </c>
      <c r="F200" s="315">
        <v>270818705.74804401</v>
      </c>
      <c r="G200" s="315">
        <v>18700031.466215163</v>
      </c>
      <c r="H200" s="314">
        <v>7.4171544489844032E-2</v>
      </c>
    </row>
    <row r="201" spans="1:8">
      <c r="A201" s="329"/>
      <c r="B201" s="307" t="s">
        <v>280</v>
      </c>
      <c r="C201" s="313">
        <v>14951545.022306366</v>
      </c>
      <c r="D201" s="313">
        <v>1031997.5967538226</v>
      </c>
      <c r="E201" s="317">
        <v>7.4140168872110945E-2</v>
      </c>
      <c r="F201" s="318">
        <v>38763152.194114968</v>
      </c>
      <c r="G201" s="318">
        <v>3067324.0579028428</v>
      </c>
      <c r="H201" s="317">
        <v>8.5929483025248929E-2</v>
      </c>
    </row>
    <row r="202" spans="1:8">
      <c r="A202" s="329"/>
      <c r="B202" s="306" t="s">
        <v>281</v>
      </c>
      <c r="C202" s="313">
        <v>57023679.044468351</v>
      </c>
      <c r="D202" s="313">
        <v>4473677.8182831109</v>
      </c>
      <c r="E202" s="314">
        <v>8.5131830901916575E-2</v>
      </c>
      <c r="F202" s="315">
        <v>154824331.58730546</v>
      </c>
      <c r="G202" s="315">
        <v>13650155.21884203</v>
      </c>
      <c r="H202" s="314">
        <v>9.6690170752016552E-2</v>
      </c>
    </row>
    <row r="203" spans="1:8">
      <c r="A203" s="329"/>
      <c r="B203" s="307" t="s">
        <v>282</v>
      </c>
      <c r="C203" s="313">
        <v>65718440.618021794</v>
      </c>
      <c r="D203" s="313">
        <v>6212101.0385673866</v>
      </c>
      <c r="E203" s="317">
        <v>0.10439393655314369</v>
      </c>
      <c r="F203" s="318">
        <v>181823019.39972043</v>
      </c>
      <c r="G203" s="318">
        <v>19801958.223866969</v>
      </c>
      <c r="H203" s="317">
        <v>0.12221842074206907</v>
      </c>
    </row>
    <row r="204" spans="1:8">
      <c r="A204" s="329"/>
      <c r="B204" s="306" t="s">
        <v>283</v>
      </c>
      <c r="C204" s="313">
        <v>63388085.915784925</v>
      </c>
      <c r="D204" s="313">
        <v>4867221.2185542956</v>
      </c>
      <c r="E204" s="314">
        <v>8.3170698924833655E-2</v>
      </c>
      <c r="F204" s="315">
        <v>171779587.2250714</v>
      </c>
      <c r="G204" s="315">
        <v>14009997.644980192</v>
      </c>
      <c r="H204" s="314">
        <v>8.8800368196863835E-2</v>
      </c>
    </row>
    <row r="205" spans="1:8">
      <c r="A205" s="329"/>
      <c r="B205" s="307" t="s">
        <v>284</v>
      </c>
      <c r="C205" s="313">
        <v>443155916.29650646</v>
      </c>
      <c r="D205" s="313">
        <v>25584561.052473187</v>
      </c>
      <c r="E205" s="317">
        <v>6.1269914066594176E-2</v>
      </c>
      <c r="F205" s="318">
        <v>1262087349.2179229</v>
      </c>
      <c r="G205" s="318">
        <v>83345319.80937171</v>
      </c>
      <c r="H205" s="317">
        <v>7.0707006053895682E-2</v>
      </c>
    </row>
    <row r="206" spans="1:8">
      <c r="A206" s="329"/>
      <c r="B206" s="306" t="s">
        <v>285</v>
      </c>
      <c r="C206" s="313">
        <v>191026327.7515752</v>
      </c>
      <c r="D206" s="313">
        <v>10880593.694580227</v>
      </c>
      <c r="E206" s="314">
        <v>6.0398841812916854E-2</v>
      </c>
      <c r="F206" s="315">
        <v>542845519.1535598</v>
      </c>
      <c r="G206" s="315">
        <v>34472040.432103038</v>
      </c>
      <c r="H206" s="314">
        <v>6.7808494886080858E-2</v>
      </c>
    </row>
    <row r="207" spans="1:8">
      <c r="A207" s="329"/>
      <c r="B207" s="307" t="s">
        <v>286</v>
      </c>
      <c r="C207" s="313">
        <v>36371243.17497237</v>
      </c>
      <c r="D207" s="313">
        <v>2650150.218101114</v>
      </c>
      <c r="E207" s="317">
        <v>7.8590282393593058E-2</v>
      </c>
      <c r="F207" s="318">
        <v>101454054.03555483</v>
      </c>
      <c r="G207" s="318">
        <v>8374941.3819444478</v>
      </c>
      <c r="H207" s="317">
        <v>8.9976592418874957E-2</v>
      </c>
    </row>
    <row r="208" spans="1:8">
      <c r="A208" s="329"/>
      <c r="B208" s="306" t="s">
        <v>287</v>
      </c>
      <c r="C208" s="313">
        <v>42848913.040739879</v>
      </c>
      <c r="D208" s="313">
        <v>2528524.8905098438</v>
      </c>
      <c r="E208" s="314">
        <v>6.2710827115274634E-2</v>
      </c>
      <c r="F208" s="315">
        <v>123062652.12749676</v>
      </c>
      <c r="G208" s="315">
        <v>8391760.4920686781</v>
      </c>
      <c r="H208" s="314">
        <v>7.3181261367954747E-2</v>
      </c>
    </row>
    <row r="209" spans="1:9">
      <c r="A209" s="329"/>
      <c r="B209" s="307" t="s">
        <v>288</v>
      </c>
      <c r="C209" s="313">
        <v>76945582.781923577</v>
      </c>
      <c r="D209" s="313">
        <v>3956143.116743952</v>
      </c>
      <c r="E209" s="317">
        <v>5.4201582241098799E-2</v>
      </c>
      <c r="F209" s="318">
        <v>224585422.17662442</v>
      </c>
      <c r="G209" s="318">
        <v>13008952.800881475</v>
      </c>
      <c r="H209" s="317">
        <v>6.1485820418803815E-2</v>
      </c>
    </row>
    <row r="210" spans="1:9">
      <c r="A210" s="329"/>
      <c r="B210" s="306" t="s">
        <v>289</v>
      </c>
      <c r="C210" s="313">
        <v>488263695.03075469</v>
      </c>
      <c r="D210" s="313">
        <v>32720525.964682043</v>
      </c>
      <c r="E210" s="314">
        <v>7.1827497779768504E-2</v>
      </c>
      <c r="F210" s="315">
        <v>1361024899.0806737</v>
      </c>
      <c r="G210" s="315">
        <v>110293070.69122028</v>
      </c>
      <c r="H210" s="314">
        <v>8.8182828794916679E-2</v>
      </c>
    </row>
    <row r="211" spans="1:9">
      <c r="A211" s="329"/>
      <c r="B211" s="307" t="s">
        <v>290</v>
      </c>
      <c r="C211" s="313">
        <v>9789017.0598416626</v>
      </c>
      <c r="D211" s="313">
        <v>1014483.3556192406</v>
      </c>
      <c r="E211" s="317">
        <v>0.11561678259108603</v>
      </c>
      <c r="F211" s="318">
        <v>26881132.830016475</v>
      </c>
      <c r="G211" s="318">
        <v>3206778.6010494083</v>
      </c>
      <c r="H211" s="317">
        <v>0.13545368841046199</v>
      </c>
    </row>
    <row r="212" spans="1:9">
      <c r="A212" s="329"/>
      <c r="B212" s="306" t="s">
        <v>291</v>
      </c>
      <c r="C212" s="313">
        <v>66423930.079494014</v>
      </c>
      <c r="D212" s="313">
        <v>5281760.0849745274</v>
      </c>
      <c r="E212" s="314">
        <v>8.6384897452085219E-2</v>
      </c>
      <c r="F212" s="315">
        <v>192602045.46497837</v>
      </c>
      <c r="G212" s="315">
        <v>16368760.854770422</v>
      </c>
      <c r="H212" s="314">
        <v>9.2881210782485152E-2</v>
      </c>
    </row>
    <row r="213" spans="1:9">
      <c r="A213" s="329"/>
      <c r="B213" s="307" t="s">
        <v>292</v>
      </c>
      <c r="C213" s="313">
        <v>25260882.976168886</v>
      </c>
      <c r="D213" s="313">
        <v>1733064.9488750398</v>
      </c>
      <c r="E213" s="317">
        <v>7.3660249618752074E-2</v>
      </c>
      <c r="F213" s="318">
        <v>69384250.160355225</v>
      </c>
      <c r="G213" s="318">
        <v>5865180.8952716663</v>
      </c>
      <c r="H213" s="317">
        <v>9.2337324257610889E-2</v>
      </c>
    </row>
    <row r="214" spans="1:9">
      <c r="A214" s="329"/>
      <c r="B214" s="306" t="s">
        <v>293</v>
      </c>
      <c r="C214" s="313">
        <v>71664674.597921178</v>
      </c>
      <c r="D214" s="313">
        <v>4385613.703165099</v>
      </c>
      <c r="E214" s="314">
        <v>6.5185417941927989E-2</v>
      </c>
      <c r="F214" s="315">
        <v>195961674.9709326</v>
      </c>
      <c r="G214" s="315">
        <v>15477681.940029472</v>
      </c>
      <c r="H214" s="314">
        <v>8.5756535414081445E-2</v>
      </c>
    </row>
    <row r="215" spans="1:9">
      <c r="A215" s="329"/>
      <c r="B215" s="307" t="s">
        <v>294</v>
      </c>
      <c r="C215" s="313">
        <v>46736520.753863528</v>
      </c>
      <c r="D215" s="313">
        <v>2486048.2798697799</v>
      </c>
      <c r="E215" s="317">
        <v>5.6181282162147413E-2</v>
      </c>
      <c r="F215" s="318">
        <v>131892047.53040558</v>
      </c>
      <c r="G215" s="318">
        <v>9059948.774645105</v>
      </c>
      <c r="H215" s="317">
        <v>7.3758804631840744E-2</v>
      </c>
    </row>
    <row r="216" spans="1:9">
      <c r="A216" s="329"/>
      <c r="B216" s="306" t="s">
        <v>295</v>
      </c>
      <c r="C216" s="313">
        <v>35435448.157114789</v>
      </c>
      <c r="D216" s="313">
        <v>2744592.8027047105</v>
      </c>
      <c r="E216" s="314">
        <v>8.3955980134195488E-2</v>
      </c>
      <c r="F216" s="315">
        <v>93802926.835863739</v>
      </c>
      <c r="G216" s="315">
        <v>9154670.223909542</v>
      </c>
      <c r="H216" s="314">
        <v>0.10814954247523983</v>
      </c>
    </row>
    <row r="217" spans="1:9">
      <c r="A217" s="329"/>
      <c r="B217" s="307" t="s">
        <v>296</v>
      </c>
      <c r="C217" s="313">
        <v>53767176.719287716</v>
      </c>
      <c r="D217" s="313">
        <v>2863249.0534657091</v>
      </c>
      <c r="E217" s="317">
        <v>5.6248096851437189E-2</v>
      </c>
      <c r="F217" s="318">
        <v>158844050.56390816</v>
      </c>
      <c r="G217" s="318">
        <v>9585572.8787849247</v>
      </c>
      <c r="H217" s="317">
        <v>6.4221296019156243E-2</v>
      </c>
    </row>
    <row r="218" spans="1:9">
      <c r="A218" s="329"/>
      <c r="B218" s="306" t="s">
        <v>297</v>
      </c>
      <c r="C218" s="313">
        <v>10404698.45497855</v>
      </c>
      <c r="D218" s="313">
        <v>786150.90267134085</v>
      </c>
      <c r="E218" s="314">
        <v>8.1732808243253546E-2</v>
      </c>
      <c r="F218" s="315">
        <v>27836667.133443337</v>
      </c>
      <c r="G218" s="315">
        <v>2419967.1151075624</v>
      </c>
      <c r="H218" s="314">
        <v>9.5211695985780304E-2</v>
      </c>
    </row>
    <row r="219" spans="1:9">
      <c r="A219" s="329"/>
      <c r="B219" s="307" t="s">
        <v>298</v>
      </c>
      <c r="C219" s="313">
        <v>41864056.650420964</v>
      </c>
      <c r="D219" s="313">
        <v>2956892.7360917926</v>
      </c>
      <c r="E219" s="317">
        <v>7.5998670645916561E-2</v>
      </c>
      <c r="F219" s="318">
        <v>110920127.76954302</v>
      </c>
      <c r="G219" s="318">
        <v>9161848.7469718158</v>
      </c>
      <c r="H219" s="317">
        <v>9.003541367813038E-2</v>
      </c>
      <c r="I219" s="231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70" zoomScaleNormal="70" workbookViewId="0">
      <selection activeCell="B3" sqref="B3:K3"/>
    </sheetView>
  </sheetViews>
  <sheetFormatPr defaultColWidth="9.1796875" defaultRowHeight="14.5"/>
  <cols>
    <col min="1" max="1" width="3.7265625" style="1" customWidth="1"/>
    <col min="2" max="2" width="34.453125" style="1" bestFit="1" customWidth="1"/>
    <col min="3" max="3" width="26.26953125" style="19" bestFit="1" customWidth="1"/>
    <col min="4" max="4" width="17" style="1" customWidth="1"/>
    <col min="5" max="5" width="13.453125" style="1" bestFit="1" customWidth="1"/>
    <col min="6" max="6" width="12.26953125" style="19" bestFit="1" customWidth="1"/>
    <col min="7" max="7" width="16.54296875" style="1" bestFit="1" customWidth="1"/>
    <col min="8" max="8" width="14.1796875" style="1" bestFit="1" customWidth="1"/>
    <col min="9" max="9" width="12.26953125" style="19" bestFit="1" customWidth="1"/>
    <col min="10" max="10" width="16.81640625" style="19" customWidth="1"/>
    <col min="11" max="11" width="15.54296875" style="19" customWidth="1"/>
    <col min="12" max="12" width="3.7265625" style="1" customWidth="1"/>
    <col min="13" max="13" width="34.453125" style="1" bestFit="1" customWidth="1"/>
    <col min="14" max="14" width="24.1796875" style="1" bestFit="1" customWidth="1"/>
    <col min="15" max="15" width="13.26953125" style="1" bestFit="1" customWidth="1"/>
    <col min="16" max="16" width="11.54296875" style="1" bestFit="1" customWidth="1"/>
    <col min="17" max="17" width="9.54296875" style="1" bestFit="1" customWidth="1"/>
    <col min="18" max="18" width="14.81640625" style="1" bestFit="1" customWidth="1"/>
    <col min="19" max="19" width="12.7265625" style="1" bestFit="1" customWidth="1"/>
    <col min="20" max="20" width="9.54296875" style="1" bestFit="1" customWidth="1"/>
    <col min="21" max="22" width="14.7265625" style="1" customWidth="1"/>
    <col min="23" max="16384" width="9.1796875" style="1"/>
  </cols>
  <sheetData>
    <row r="2" spans="2:22" ht="23.5">
      <c r="B2" s="346" t="s">
        <v>136</v>
      </c>
      <c r="C2" s="346"/>
      <c r="D2" s="346"/>
      <c r="E2" s="346"/>
      <c r="F2" s="346"/>
      <c r="G2" s="346"/>
      <c r="H2" s="346"/>
      <c r="I2" s="346"/>
      <c r="J2" s="346"/>
      <c r="K2" s="346"/>
      <c r="M2" s="346" t="s">
        <v>136</v>
      </c>
      <c r="N2" s="346"/>
      <c r="O2" s="346"/>
      <c r="P2" s="346"/>
      <c r="Q2" s="346"/>
      <c r="R2" s="346"/>
      <c r="S2" s="346"/>
      <c r="T2" s="346"/>
      <c r="U2" s="346"/>
      <c r="V2" s="346"/>
    </row>
    <row r="3" spans="2:22" ht="15" thickBot="1">
      <c r="B3" s="368" t="s">
        <v>371</v>
      </c>
      <c r="C3" s="368"/>
      <c r="D3" s="368"/>
      <c r="E3" s="368"/>
      <c r="F3" s="368"/>
      <c r="G3" s="368"/>
      <c r="H3" s="368"/>
      <c r="I3" s="368"/>
      <c r="J3" s="368"/>
      <c r="K3" s="368"/>
      <c r="M3" s="368" t="s">
        <v>380</v>
      </c>
      <c r="N3" s="368"/>
      <c r="O3" s="368"/>
      <c r="P3" s="368"/>
      <c r="Q3" s="368"/>
      <c r="R3" s="368"/>
      <c r="S3" s="368"/>
      <c r="T3" s="368"/>
      <c r="U3" s="368"/>
      <c r="V3" s="368"/>
    </row>
    <row r="4" spans="2:22">
      <c r="C4" s="361"/>
      <c r="D4" s="357" t="s">
        <v>109</v>
      </c>
      <c r="E4" s="362"/>
      <c r="F4" s="358"/>
      <c r="G4" s="363" t="s">
        <v>23</v>
      </c>
      <c r="H4" s="362"/>
      <c r="I4" s="364"/>
      <c r="J4" s="357" t="s">
        <v>28</v>
      </c>
      <c r="K4" s="358"/>
      <c r="N4" s="361"/>
      <c r="O4" s="357" t="s">
        <v>109</v>
      </c>
      <c r="P4" s="362"/>
      <c r="Q4" s="358"/>
      <c r="R4" s="363" t="s">
        <v>23</v>
      </c>
      <c r="S4" s="362"/>
      <c r="T4" s="364"/>
      <c r="U4" s="357" t="s">
        <v>28</v>
      </c>
      <c r="V4" s="358"/>
    </row>
    <row r="5" spans="2:22" ht="29.5" thickBot="1">
      <c r="C5" s="361"/>
      <c r="D5" s="24" t="s">
        <v>20</v>
      </c>
      <c r="E5" s="25" t="s">
        <v>26</v>
      </c>
      <c r="F5" s="20" t="s">
        <v>27</v>
      </c>
      <c r="G5" s="26" t="s">
        <v>20</v>
      </c>
      <c r="H5" s="25" t="s">
        <v>26</v>
      </c>
      <c r="I5" s="31" t="s">
        <v>27</v>
      </c>
      <c r="J5" s="24" t="s">
        <v>20</v>
      </c>
      <c r="K5" s="20" t="s">
        <v>25</v>
      </c>
      <c r="N5" s="361"/>
      <c r="O5" s="24" t="s">
        <v>20</v>
      </c>
      <c r="P5" s="25" t="s">
        <v>26</v>
      </c>
      <c r="Q5" s="20" t="s">
        <v>27</v>
      </c>
      <c r="R5" s="26" t="s">
        <v>20</v>
      </c>
      <c r="S5" s="25" t="s">
        <v>26</v>
      </c>
      <c r="T5" s="31" t="s">
        <v>27</v>
      </c>
      <c r="U5" s="24" t="s">
        <v>20</v>
      </c>
      <c r="V5" s="20" t="s">
        <v>25</v>
      </c>
    </row>
    <row r="6" spans="2:22">
      <c r="B6" s="369" t="str">
        <f>'HOME PAGE'!H5</f>
        <v>4 WEEKS  ENDING 12-29-2024</v>
      </c>
      <c r="C6" s="30" t="s">
        <v>372</v>
      </c>
      <c r="D6" s="8">
        <f>'Regions By Outlet Data'!C4</f>
        <v>29631121.723422416</v>
      </c>
      <c r="E6" s="5">
        <f>'Regions By Outlet Data'!D4</f>
        <v>2268055.8379130699</v>
      </c>
      <c r="F6" s="7">
        <f>'Regions By Outlet Data'!E4</f>
        <v>8.2887489559938674E-2</v>
      </c>
      <c r="G6" s="10">
        <f>'Regions By Outlet Data'!F4</f>
        <v>87563091.232758343</v>
      </c>
      <c r="H6" s="6">
        <f>'Regions By Outlet Data'!G4</f>
        <v>8465261.5348149389</v>
      </c>
      <c r="I6" s="12">
        <f>'Regions By Outlet Data'!H4</f>
        <v>0.10702267770357093</v>
      </c>
      <c r="J6" s="32">
        <f>'Regions By Outlet Data'!I4</f>
        <v>91.360305756587351</v>
      </c>
      <c r="K6" s="22">
        <f>'Regions By Outlet Data'!J4</f>
        <v>-1.2732375002621978</v>
      </c>
      <c r="M6" s="365" t="str">
        <f>'HOME PAGE'!H5</f>
        <v>4 WEEKS  ENDING 12-29-2024</v>
      </c>
      <c r="N6" s="30" t="s">
        <v>381</v>
      </c>
      <c r="O6" s="8">
        <f>'Regions By Outlet Data'!C12</f>
        <v>29536301.428082686</v>
      </c>
      <c r="P6" s="5">
        <f>'Regions By Outlet Data'!D12</f>
        <v>2256358.858931981</v>
      </c>
      <c r="Q6" s="7">
        <f>'Regions By Outlet Data'!E12</f>
        <v>8.2711275993797934E-2</v>
      </c>
      <c r="R6" s="10">
        <f>'Regions By Outlet Data'!F12</f>
        <v>86974242.736835957</v>
      </c>
      <c r="S6" s="6">
        <f>'Regions By Outlet Data'!G12</f>
        <v>8401306.1311992854</v>
      </c>
      <c r="T6" s="12">
        <f>'Regions By Outlet Data'!H12</f>
        <v>0.10692366219384235</v>
      </c>
      <c r="U6" s="32">
        <f>'Regions By Outlet Data'!I12</f>
        <v>91.30715809055387</v>
      </c>
      <c r="V6" s="22">
        <f>'Regions By Outlet Data'!J12</f>
        <v>-1.3094852454743915</v>
      </c>
    </row>
    <row r="7" spans="2:22">
      <c r="B7" s="370"/>
      <c r="C7" s="28" t="s">
        <v>373</v>
      </c>
      <c r="D7" s="9">
        <f>'Regions By Outlet Data'!C5</f>
        <v>39423864.739490926</v>
      </c>
      <c r="E7" s="2">
        <f>'Regions By Outlet Data'!D5</f>
        <v>3210334.3422846422</v>
      </c>
      <c r="F7" s="4">
        <f>'Regions By Outlet Data'!E5</f>
        <v>8.8650134551153989E-2</v>
      </c>
      <c r="G7" s="11">
        <f>'Regions By Outlet Data'!F5</f>
        <v>109885575.27157173</v>
      </c>
      <c r="H7" s="3">
        <f>'Regions By Outlet Data'!G5</f>
        <v>12669128.688937962</v>
      </c>
      <c r="I7" s="13">
        <f>'Regions By Outlet Data'!H5</f>
        <v>0.13031877973619649</v>
      </c>
      <c r="J7" s="33">
        <f>'Regions By Outlet Data'!I5</f>
        <v>101.16373620574774</v>
      </c>
      <c r="K7" s="23">
        <f>'Regions By Outlet Data'!J5</f>
        <v>0.67951514503958776</v>
      </c>
      <c r="M7" s="366"/>
      <c r="N7" s="28" t="s">
        <v>382</v>
      </c>
      <c r="O7" s="9">
        <f>'Regions By Outlet Data'!C13</f>
        <v>39370772.486757845</v>
      </c>
      <c r="P7" s="2">
        <f>'Regions By Outlet Data'!D13</f>
        <v>3208341.363845095</v>
      </c>
      <c r="Q7" s="4">
        <f>'Regions By Outlet Data'!E13</f>
        <v>8.8720289654759116E-2</v>
      </c>
      <c r="R7" s="11">
        <f>'Regions By Outlet Data'!F13</f>
        <v>109577523.03235058</v>
      </c>
      <c r="S7" s="3">
        <f>'Regions By Outlet Data'!G13</f>
        <v>12664769.526511833</v>
      </c>
      <c r="T7" s="13">
        <f>'Regions By Outlet Data'!H13</f>
        <v>0.1306821761673381</v>
      </c>
      <c r="U7" s="33">
        <f>'Regions By Outlet Data'!I13</f>
        <v>101.29286681537528</v>
      </c>
      <c r="V7" s="23">
        <f>'Regions By Outlet Data'!J13</f>
        <v>0.66304830326200204</v>
      </c>
    </row>
    <row r="8" spans="2:22">
      <c r="B8" s="370"/>
      <c r="C8" s="28" t="s">
        <v>374</v>
      </c>
      <c r="D8" s="9">
        <f>'Regions By Outlet Data'!C6</f>
        <v>32806812.269232094</v>
      </c>
      <c r="E8" s="2">
        <f>'Regions By Outlet Data'!D6</f>
        <v>2799905.5131667741</v>
      </c>
      <c r="F8" s="4">
        <f>'Regions By Outlet Data'!E6</f>
        <v>9.330870175749878E-2</v>
      </c>
      <c r="G8" s="11">
        <f>'Regions By Outlet Data'!F6</f>
        <v>95148168.188167527</v>
      </c>
      <c r="H8" s="3">
        <f>'Regions By Outlet Data'!G6</f>
        <v>10831290.223483145</v>
      </c>
      <c r="I8" s="13">
        <f>'Regions By Outlet Data'!H6</f>
        <v>0.12845933678924598</v>
      </c>
      <c r="J8" s="33">
        <f>'Regions By Outlet Data'!I6</f>
        <v>97.972035471533687</v>
      </c>
      <c r="K8" s="23">
        <f>'Regions By Outlet Data'!J6</f>
        <v>0.84239578113374591</v>
      </c>
      <c r="M8" s="366"/>
      <c r="N8" s="28" t="s">
        <v>383</v>
      </c>
      <c r="O8" s="9">
        <f>'Regions By Outlet Data'!C14</f>
        <v>32732826.372978326</v>
      </c>
      <c r="P8" s="2">
        <f>'Regions By Outlet Data'!D14</f>
        <v>2803232.6786651537</v>
      </c>
      <c r="Q8" s="4">
        <f>'Regions By Outlet Data'!E14</f>
        <v>9.3660899887116983E-2</v>
      </c>
      <c r="R8" s="11">
        <f>'Regions By Outlet Data'!F14</f>
        <v>94693887.22130017</v>
      </c>
      <c r="S8" s="3">
        <f>'Regions By Outlet Data'!G14</f>
        <v>10827807.956323922</v>
      </c>
      <c r="T8" s="13">
        <f>'Regions By Outlet Data'!H14</f>
        <v>0.12910831233821346</v>
      </c>
      <c r="U8" s="33">
        <f>'Regions By Outlet Data'!I14</f>
        <v>98.007851054233825</v>
      </c>
      <c r="V8" s="23">
        <f>'Regions By Outlet Data'!J14</f>
        <v>0.8509989117493717</v>
      </c>
    </row>
    <row r="9" spans="2:22">
      <c r="B9" s="370"/>
      <c r="C9" s="28" t="s">
        <v>375</v>
      </c>
      <c r="D9" s="9">
        <f>'Regions By Outlet Data'!C7</f>
        <v>53292134.757679544</v>
      </c>
      <c r="E9" s="2">
        <f>'Regions By Outlet Data'!D7</f>
        <v>3248630.5276186019</v>
      </c>
      <c r="F9" s="4">
        <f>'Regions By Outlet Data'!E7</f>
        <v>6.4916128029003248E-2</v>
      </c>
      <c r="G9" s="11">
        <f>'Regions By Outlet Data'!F7</f>
        <v>165809491.44125983</v>
      </c>
      <c r="H9" s="3">
        <f>'Regions By Outlet Data'!G7</f>
        <v>13781688.688982189</v>
      </c>
      <c r="I9" s="13">
        <f>'Regions By Outlet Data'!H7</f>
        <v>9.065242304026995E-2</v>
      </c>
      <c r="J9" s="33">
        <f>'Regions By Outlet Data'!I7</f>
        <v>112.52490776796458</v>
      </c>
      <c r="K9" s="23">
        <f>'Regions By Outlet Data'!J7</f>
        <v>-2.8142224042272233</v>
      </c>
      <c r="M9" s="366"/>
      <c r="N9" s="28" t="s">
        <v>384</v>
      </c>
      <c r="O9" s="9">
        <f>'Regions By Outlet Data'!C15</f>
        <v>53051770.976769269</v>
      </c>
      <c r="P9" s="2">
        <f>'Regions By Outlet Data'!D15</f>
        <v>3269846.6227083206</v>
      </c>
      <c r="Q9" s="4">
        <f>'Regions By Outlet Data'!E15</f>
        <v>6.5683411501981911E-2</v>
      </c>
      <c r="R9" s="11">
        <f>'Regions By Outlet Data'!F15</f>
        <v>164334389.25916728</v>
      </c>
      <c r="S9" s="3">
        <f>'Regions By Outlet Data'!G15</f>
        <v>13887683.208309621</v>
      </c>
      <c r="T9" s="13">
        <f>'Regions By Outlet Data'!H15</f>
        <v>9.2309652852186522E-2</v>
      </c>
      <c r="U9" s="33">
        <f>'Regions By Outlet Data'!I15</f>
        <v>112.31162132633565</v>
      </c>
      <c r="V9" s="23">
        <f>'Regions By Outlet Data'!J15</f>
        <v>-2.7532363558467381</v>
      </c>
    </row>
    <row r="10" spans="2:22">
      <c r="B10" s="370"/>
      <c r="C10" s="28" t="s">
        <v>376</v>
      </c>
      <c r="D10" s="9">
        <f>'Regions By Outlet Data'!C8</f>
        <v>19149190.129079737</v>
      </c>
      <c r="E10" s="2">
        <f>'Regions By Outlet Data'!D8</f>
        <v>1627067.9912526235</v>
      </c>
      <c r="F10" s="4">
        <f>'Regions By Outlet Data'!E8</f>
        <v>9.285793001865203E-2</v>
      </c>
      <c r="G10" s="11">
        <f>'Regions By Outlet Data'!F8</f>
        <v>52310759.707475349</v>
      </c>
      <c r="H10" s="3">
        <f>'Regions By Outlet Data'!G8</f>
        <v>5778237.9849538058</v>
      </c>
      <c r="I10" s="13">
        <f>'Regions By Outlet Data'!H8</f>
        <v>0.12417633455178001</v>
      </c>
      <c r="J10" s="33">
        <f>'Regions By Outlet Data'!I8</f>
        <v>106.9166659694136</v>
      </c>
      <c r="K10" s="23">
        <f>'Regions By Outlet Data'!J8</f>
        <v>1.4087744126613302</v>
      </c>
      <c r="M10" s="366"/>
      <c r="N10" s="28" t="s">
        <v>385</v>
      </c>
      <c r="O10" s="9">
        <f>'Regions By Outlet Data'!C16</f>
        <v>19114460.167722505</v>
      </c>
      <c r="P10" s="2">
        <f>'Regions By Outlet Data'!D16</f>
        <v>1629308.3519609906</v>
      </c>
      <c r="Q10" s="4">
        <f>'Regions By Outlet Data'!E16</f>
        <v>9.3182396648812338E-2</v>
      </c>
      <c r="R10" s="11">
        <f>'Regions By Outlet Data'!F16</f>
        <v>52112367.141097263</v>
      </c>
      <c r="S10" s="3">
        <f>'Regions By Outlet Data'!G16</f>
        <v>5790176.5722771212</v>
      </c>
      <c r="T10" s="13">
        <f>'Regions By Outlet Data'!H16</f>
        <v>0.12499790059960027</v>
      </c>
      <c r="U10" s="33">
        <f>'Regions By Outlet Data'!I16</f>
        <v>107.0030842228138</v>
      </c>
      <c r="V10" s="23">
        <f>'Regions By Outlet Data'!J16</f>
        <v>1.4162633855935383</v>
      </c>
    </row>
    <row r="11" spans="2:22">
      <c r="B11" s="370"/>
      <c r="C11" s="28" t="s">
        <v>377</v>
      </c>
      <c r="D11" s="9">
        <f>'Regions By Outlet Data'!C9</f>
        <v>26861372.346797891</v>
      </c>
      <c r="E11" s="2">
        <f>'Regions By Outlet Data'!D9</f>
        <v>2537950.6252917983</v>
      </c>
      <c r="F11" s="4">
        <f>'Regions By Outlet Data'!E9</f>
        <v>0.10434184196411038</v>
      </c>
      <c r="G11" s="11">
        <f>'Regions By Outlet Data'!F9</f>
        <v>75050058.956397921</v>
      </c>
      <c r="H11" s="3">
        <f>'Regions By Outlet Data'!G9</f>
        <v>9217039.5434345007</v>
      </c>
      <c r="I11" s="13">
        <f>'Regions By Outlet Data'!H9</f>
        <v>0.1400063315585908</v>
      </c>
      <c r="J11" s="33">
        <f>'Regions By Outlet Data'!I9</f>
        <v>78.140900400563211</v>
      </c>
      <c r="K11" s="23">
        <f>'Regions By Outlet Data'!J9</f>
        <v>1.1863917017717398</v>
      </c>
      <c r="M11" s="366"/>
      <c r="N11" s="28" t="s">
        <v>386</v>
      </c>
      <c r="O11" s="9">
        <f>'Regions By Outlet Data'!C17</f>
        <v>26816721.952424008</v>
      </c>
      <c r="P11" s="2">
        <f>'Regions By Outlet Data'!D17</f>
        <v>2535765.0278465636</v>
      </c>
      <c r="Q11" s="4">
        <f>'Regions By Outlet Data'!E17</f>
        <v>0.10443431186518992</v>
      </c>
      <c r="R11" s="11">
        <f>'Regions By Outlet Data'!F17</f>
        <v>74770054.052609265</v>
      </c>
      <c r="S11" s="3">
        <f>'Regions By Outlet Data'!G17</f>
        <v>9191504.1191552654</v>
      </c>
      <c r="T11" s="13">
        <f>'Regions By Outlet Data'!H17</f>
        <v>0.14016022203117282</v>
      </c>
      <c r="U11" s="33">
        <f>'Regions By Outlet Data'!I17</f>
        <v>78.215921385335918</v>
      </c>
      <c r="V11" s="23">
        <f>'Regions By Outlet Data'!J17</f>
        <v>1.17574581176072</v>
      </c>
    </row>
    <row r="12" spans="2:22">
      <c r="B12" s="370"/>
      <c r="C12" s="28" t="s">
        <v>378</v>
      </c>
      <c r="D12" s="9">
        <f>'Regions By Outlet Data'!C10</f>
        <v>38590836.725481518</v>
      </c>
      <c r="E12" s="2">
        <f>'Regions By Outlet Data'!D10</f>
        <v>3239223.236418888</v>
      </c>
      <c r="F12" s="4">
        <f>'Regions By Outlet Data'!E10</f>
        <v>9.1628724030405714E-2</v>
      </c>
      <c r="G12" s="11">
        <f>'Regions By Outlet Data'!F10</f>
        <v>108750154.54520798</v>
      </c>
      <c r="H12" s="3">
        <f>'Regions By Outlet Data'!G10</f>
        <v>11845091.523522317</v>
      </c>
      <c r="I12" s="13">
        <f>'Regions By Outlet Data'!H10</f>
        <v>0.12223397987854973</v>
      </c>
      <c r="J12" s="33">
        <f>'Regions By Outlet Data'!I10</f>
        <v>100.89141848276452</v>
      </c>
      <c r="K12" s="23">
        <f>'Regions By Outlet Data'!J10</f>
        <v>-0.34376023581590687</v>
      </c>
      <c r="M12" s="366"/>
      <c r="N12" s="28" t="s">
        <v>387</v>
      </c>
      <c r="O12" s="9">
        <f>'Regions By Outlet Data'!C18</f>
        <v>38486249.70621217</v>
      </c>
      <c r="P12" s="2">
        <f>'Regions By Outlet Data'!D18</f>
        <v>3230242.1486008167</v>
      </c>
      <c r="Q12" s="4">
        <f>'Regions By Outlet Data'!E18</f>
        <v>9.1622460181355558E-2</v>
      </c>
      <c r="R12" s="11">
        <f>'Regions By Outlet Data'!F18</f>
        <v>108135367.66401558</v>
      </c>
      <c r="S12" s="3">
        <f>'Regions By Outlet Data'!G18</f>
        <v>11765057.237148702</v>
      </c>
      <c r="T12" s="13">
        <f>'Regions By Outlet Data'!H18</f>
        <v>0.12208176133329905</v>
      </c>
      <c r="U12" s="33">
        <f>'Regions By Outlet Data'!I18</f>
        <v>100.88227993722138</v>
      </c>
      <c r="V12" s="23">
        <f>'Regions By Outlet Data'!J18</f>
        <v>-0.36827435363518646</v>
      </c>
    </row>
    <row r="13" spans="2:22" ht="15" thickBot="1">
      <c r="B13" s="371"/>
      <c r="C13" s="29" t="s">
        <v>379</v>
      </c>
      <c r="D13" s="164">
        <f>'Regions By Outlet Data'!C11</f>
        <v>33978064.406692989</v>
      </c>
      <c r="E13" s="165">
        <f>'Regions By Outlet Data'!D11</f>
        <v>3391878.1717235558</v>
      </c>
      <c r="F13" s="166">
        <f>'Regions By Outlet Data'!E11</f>
        <v>0.11089575358190927</v>
      </c>
      <c r="G13" s="167">
        <f>'Regions By Outlet Data'!F11</f>
        <v>96799168.589803755</v>
      </c>
      <c r="H13" s="168">
        <f>'Regions By Outlet Data'!G11</f>
        <v>10950312.240154281</v>
      </c>
      <c r="I13" s="169">
        <f>'Regions By Outlet Data'!H11</f>
        <v>0.12755338516747744</v>
      </c>
      <c r="J13" s="170">
        <f>'Regions By Outlet Data'!I11</f>
        <v>109.7916246771558</v>
      </c>
      <c r="K13" s="171">
        <f>'Regions By Outlet Data'!J11</f>
        <v>2.1515930942867385</v>
      </c>
      <c r="M13" s="367"/>
      <c r="N13" s="29" t="s">
        <v>388</v>
      </c>
      <c r="O13" s="164">
        <f>'Regions By Outlet Data'!C19</f>
        <v>33907164.267693333</v>
      </c>
      <c r="P13" s="165">
        <f>'Regions By Outlet Data'!D19</f>
        <v>3390818.0058056973</v>
      </c>
      <c r="Q13" s="166">
        <f>'Regions By Outlet Data'!E19</f>
        <v>0.11111480964025321</v>
      </c>
      <c r="R13" s="167">
        <f>'Regions By Outlet Data'!F19</f>
        <v>96366021.525424063</v>
      </c>
      <c r="S13" s="168">
        <f>'Regions By Outlet Data'!G19</f>
        <v>10935491.530674487</v>
      </c>
      <c r="T13" s="169">
        <f>'Regions By Outlet Data'!H19</f>
        <v>0.12800449126730884</v>
      </c>
      <c r="U13" s="170">
        <f>'Regions By Outlet Data'!I19</f>
        <v>109.85031564957825</v>
      </c>
      <c r="V13" s="171">
        <f>'Regions By Outlet Data'!J19</f>
        <v>2.1484844947663788</v>
      </c>
    </row>
    <row r="14" spans="2:22">
      <c r="B14" s="369" t="str">
        <f>'HOME PAGE'!H6</f>
        <v>LATEST 52 WEEKS ENDING 12-29-2024</v>
      </c>
      <c r="C14" s="30" t="s">
        <v>372</v>
      </c>
      <c r="D14" s="8">
        <f>'Regions By Outlet Data'!C49</f>
        <v>444431569.7961176</v>
      </c>
      <c r="E14" s="5">
        <f>'Regions By Outlet Data'!D49</f>
        <v>25645787.740440369</v>
      </c>
      <c r="F14" s="7">
        <f>'Regions By Outlet Data'!E49</f>
        <v>6.1238439410607262E-2</v>
      </c>
      <c r="G14" s="10">
        <f>'Regions By Outlet Data'!F49</f>
        <v>1270135694.7479267</v>
      </c>
      <c r="H14" s="6">
        <f>'Regions By Outlet Data'!G49</f>
        <v>83940440.18023634</v>
      </c>
      <c r="I14" s="12">
        <f>'Regions By Outlet Data'!H49</f>
        <v>7.0764437690174778E-2</v>
      </c>
      <c r="J14" s="32">
        <f>'Regions By Outlet Data'!I49</f>
        <v>93.334861021453037</v>
      </c>
      <c r="K14" s="22">
        <f>'Regions By Outlet Data'!J49</f>
        <v>-1.9674900461061071</v>
      </c>
      <c r="M14" s="365" t="str">
        <f>'HOME PAGE'!H6</f>
        <v>LATEST 52 WEEKS ENDING 12-29-2024</v>
      </c>
      <c r="N14" s="30" t="s">
        <v>381</v>
      </c>
      <c r="O14" s="8">
        <f>'Regions By Outlet Data'!C57</f>
        <v>443155916.29650635</v>
      </c>
      <c r="P14" s="5">
        <f>'Regions By Outlet Data'!D57</f>
        <v>25584561.052473068</v>
      </c>
      <c r="Q14" s="7">
        <f>'Regions By Outlet Data'!E57</f>
        <v>6.1269914066593892E-2</v>
      </c>
      <c r="R14" s="10">
        <f>'Regions By Outlet Data'!F57</f>
        <v>1262087349.2179232</v>
      </c>
      <c r="S14" s="6">
        <f>'Regions By Outlet Data'!G57</f>
        <v>83345319.80937171</v>
      </c>
      <c r="T14" s="12">
        <f>'Regions By Outlet Data'!H57</f>
        <v>7.0707006053895669E-2</v>
      </c>
      <c r="U14" s="32">
        <f>'Regions By Outlet Data'!I57</f>
        <v>93.308891449047977</v>
      </c>
      <c r="V14" s="22">
        <f>'Regions By Outlet Data'!J57</f>
        <v>-1.987055646175051</v>
      </c>
    </row>
    <row r="15" spans="2:22">
      <c r="B15" s="370"/>
      <c r="C15" s="28" t="s">
        <v>373</v>
      </c>
      <c r="D15" s="9">
        <f>'Regions By Outlet Data'!C50</f>
        <v>572196695.04199731</v>
      </c>
      <c r="E15" s="2">
        <f>'Regions By Outlet Data'!D50</f>
        <v>41043048.921800613</v>
      </c>
      <c r="F15" s="4">
        <f>'Regions By Outlet Data'!E50</f>
        <v>7.7271518743397327E-2</v>
      </c>
      <c r="G15" s="11">
        <f>'Regions By Outlet Data'!F50</f>
        <v>1548766187.6547668</v>
      </c>
      <c r="H15" s="3">
        <f>'Regions By Outlet Data'!G50</f>
        <v>130488868.16474414</v>
      </c>
      <c r="I15" s="13">
        <f>'Regions By Outlet Data'!H50</f>
        <v>9.2005185707732182E-2</v>
      </c>
      <c r="J15" s="33">
        <f>'Regions By Outlet Data'!I50</f>
        <v>100.00933548524202</v>
      </c>
      <c r="K15" s="23">
        <f>'Regions By Outlet Data'!J50</f>
        <v>0.93633010006367101</v>
      </c>
      <c r="M15" s="366"/>
      <c r="N15" s="28" t="s">
        <v>382</v>
      </c>
      <c r="O15" s="9">
        <f>'Regions By Outlet Data'!C58</f>
        <v>571441819.97583556</v>
      </c>
      <c r="P15" s="2">
        <f>'Regions By Outlet Data'!D58</f>
        <v>41028198.24111414</v>
      </c>
      <c r="Q15" s="4">
        <f>'Regions By Outlet Data'!E58</f>
        <v>7.7351328397131158E-2</v>
      </c>
      <c r="R15" s="11">
        <f>'Regions By Outlet Data'!F58</f>
        <v>1544366814.8450034</v>
      </c>
      <c r="S15" s="3">
        <f>'Regions By Outlet Data'!G58</f>
        <v>130489235.15805888</v>
      </c>
      <c r="T15" s="13">
        <f>'Regions By Outlet Data'!H58</f>
        <v>9.2291749323128336E-2</v>
      </c>
      <c r="U15" s="33">
        <f>'Regions By Outlet Data'!I58</f>
        <v>100.13703106904597</v>
      </c>
      <c r="V15" s="23">
        <f>'Regions By Outlet Data'!J58</f>
        <v>0.92099200263936609</v>
      </c>
    </row>
    <row r="16" spans="2:22">
      <c r="B16" s="370"/>
      <c r="C16" s="28" t="s">
        <v>374</v>
      </c>
      <c r="D16" s="9">
        <f>'Regions By Outlet Data'!C51</f>
        <v>485405999.23187917</v>
      </c>
      <c r="E16" s="2">
        <f>'Regions By Outlet Data'!D51</f>
        <v>37985842.228135586</v>
      </c>
      <c r="F16" s="4">
        <f>'Regions By Outlet Data'!E51</f>
        <v>8.489971145358513E-2</v>
      </c>
      <c r="G16" s="11">
        <f>'Regions By Outlet Data'!F51</f>
        <v>1368887279.3102226</v>
      </c>
      <c r="H16" s="3">
        <f>'Regions By Outlet Data'!G51</f>
        <v>123489426.67066669</v>
      </c>
      <c r="I16" s="13">
        <f>'Regions By Outlet Data'!H51</f>
        <v>9.9156607993933249E-2</v>
      </c>
      <c r="J16" s="33">
        <f>'Regions By Outlet Data'!I51</f>
        <v>98.735372599444418</v>
      </c>
      <c r="K16" s="23">
        <f>'Regions By Outlet Data'!J51</f>
        <v>1.3812693904345679</v>
      </c>
      <c r="M16" s="366"/>
      <c r="N16" s="28" t="s">
        <v>383</v>
      </c>
      <c r="O16" s="9">
        <f>'Regions By Outlet Data'!C59</f>
        <v>484292981.00600958</v>
      </c>
      <c r="P16" s="2">
        <f>'Regions By Outlet Data'!D59</f>
        <v>38033102.175155759</v>
      </c>
      <c r="Q16" s="4">
        <f>'Regions By Outlet Data'!E59</f>
        <v>8.5226353475463271E-2</v>
      </c>
      <c r="R16" s="11">
        <f>'Regions By Outlet Data'!F59</f>
        <v>1362215051.4404202</v>
      </c>
      <c r="S16" s="3">
        <f>'Regions By Outlet Data'!G59</f>
        <v>123449038.05523467</v>
      </c>
      <c r="T16" s="13">
        <f>'Regions By Outlet Data'!H59</f>
        <v>9.965484742181821E-2</v>
      </c>
      <c r="U16" s="33">
        <f>'Regions By Outlet Data'!I59</f>
        <v>98.765052451741454</v>
      </c>
      <c r="V16" s="23">
        <f>'Regions By Outlet Data'!J59</f>
        <v>1.3875562639750427</v>
      </c>
    </row>
    <row r="17" spans="2:22">
      <c r="B17" s="370"/>
      <c r="C17" s="28" t="s">
        <v>375</v>
      </c>
      <c r="D17" s="9">
        <f>'Regions By Outlet Data'!C52</f>
        <v>779557473.72525537</v>
      </c>
      <c r="E17" s="2">
        <f>'Regions By Outlet Data'!D52</f>
        <v>47830002.919034362</v>
      </c>
      <c r="F17" s="4">
        <f>'Regions By Outlet Data'!E52</f>
        <v>6.5365870255403996E-2</v>
      </c>
      <c r="G17" s="11">
        <f>'Regions By Outlet Data'!F52</f>
        <v>2366135312.0124865</v>
      </c>
      <c r="H17" s="3">
        <f>'Regions By Outlet Data'!G52</f>
        <v>160705102.42207193</v>
      </c>
      <c r="I17" s="13">
        <f>'Regions By Outlet Data'!H52</f>
        <v>7.2867915621740567E-2</v>
      </c>
      <c r="J17" s="33">
        <f>'Regions By Outlet Data'!I52</f>
        <v>112.11487060185354</v>
      </c>
      <c r="K17" s="23">
        <f>'Regions By Outlet Data'!J52</f>
        <v>-1.2520850886452735</v>
      </c>
      <c r="M17" s="366"/>
      <c r="N17" s="28" t="s">
        <v>384</v>
      </c>
      <c r="O17" s="9">
        <f>'Regions By Outlet Data'!C60</f>
        <v>775951418.42691612</v>
      </c>
      <c r="P17" s="2">
        <f>'Regions By Outlet Data'!D60</f>
        <v>48229489.017206192</v>
      </c>
      <c r="Q17" s="4">
        <f>'Regions By Outlet Data'!E60</f>
        <v>6.6274612689392831E-2</v>
      </c>
      <c r="R17" s="11">
        <f>'Regions By Outlet Data'!F60</f>
        <v>2343711954.0369558</v>
      </c>
      <c r="S17" s="3">
        <f>'Regions By Outlet Data'!G60</f>
        <v>162325953.83796167</v>
      </c>
      <c r="T17" s="13">
        <f>'Regions By Outlet Data'!H60</f>
        <v>7.4414135702325815E-2</v>
      </c>
      <c r="U17" s="33">
        <f>'Regions By Outlet Data'!I60</f>
        <v>111.88634989528308</v>
      </c>
      <c r="V17" s="23">
        <f>'Regions By Outlet Data'!J60</f>
        <v>-1.1803281663759009</v>
      </c>
    </row>
    <row r="18" spans="2:22">
      <c r="B18" s="370"/>
      <c r="C18" s="28" t="s">
        <v>376</v>
      </c>
      <c r="D18" s="9">
        <f>'Regions By Outlet Data'!C53</f>
        <v>277233889.29316366</v>
      </c>
      <c r="E18" s="2">
        <f>'Regions By Outlet Data'!D53</f>
        <v>20083906.281318277</v>
      </c>
      <c r="F18" s="4">
        <f>'Regions By Outlet Data'!E53</f>
        <v>7.810191564505424E-2</v>
      </c>
      <c r="G18" s="11">
        <f>'Regions By Outlet Data'!F53</f>
        <v>738972624.96284831</v>
      </c>
      <c r="H18" s="3">
        <f>'Regions By Outlet Data'!G53</f>
        <v>60307201.651368618</v>
      </c>
      <c r="I18" s="13">
        <f>'Regions By Outlet Data'!H53</f>
        <v>8.8861461892526791E-2</v>
      </c>
      <c r="J18" s="33">
        <f>'Regions By Outlet Data'!I53</f>
        <v>105.43161187762549</v>
      </c>
      <c r="K18" s="23">
        <f>'Regions By Outlet Data'!J53</f>
        <v>1.3454710188328391</v>
      </c>
      <c r="M18" s="366"/>
      <c r="N18" s="28" t="s">
        <v>385</v>
      </c>
      <c r="O18" s="9">
        <f>'Regions By Outlet Data'!C61</f>
        <v>276690703.27331692</v>
      </c>
      <c r="P18" s="2">
        <f>'Regions By Outlet Data'!D61</f>
        <v>20104261.396716267</v>
      </c>
      <c r="Q18" s="4">
        <f>'Regions By Outlet Data'!E61</f>
        <v>7.8352781423988674E-2</v>
      </c>
      <c r="R18" s="11">
        <f>'Regions By Outlet Data'!F61</f>
        <v>735791840.49568343</v>
      </c>
      <c r="S18" s="3">
        <f>'Regions By Outlet Data'!G61</f>
        <v>60271284.966542244</v>
      </c>
      <c r="T18" s="13">
        <f>'Regions By Outlet Data'!H61</f>
        <v>8.9221985139047638E-2</v>
      </c>
      <c r="U18" s="33">
        <f>'Regions By Outlet Data'!I61</f>
        <v>105.49857411186892</v>
      </c>
      <c r="V18" s="23">
        <f>'Regions By Outlet Data'!J61</f>
        <v>1.3454846408263563</v>
      </c>
    </row>
    <row r="19" spans="2:22">
      <c r="B19" s="370"/>
      <c r="C19" s="28" t="s">
        <v>377</v>
      </c>
      <c r="D19" s="9">
        <f>'Regions By Outlet Data'!C54</f>
        <v>401841556.11806536</v>
      </c>
      <c r="E19" s="2">
        <f>'Regions By Outlet Data'!D54</f>
        <v>29428239.868479192</v>
      </c>
      <c r="F19" s="4">
        <f>'Regions By Outlet Data'!E54</f>
        <v>7.9020374901838358E-2</v>
      </c>
      <c r="G19" s="11">
        <f>'Regions By Outlet Data'!F54</f>
        <v>1100001760.6442075</v>
      </c>
      <c r="H19" s="3">
        <f>'Regions By Outlet Data'!G54</f>
        <v>94749933.131215692</v>
      </c>
      <c r="I19" s="13">
        <f>'Regions By Outlet Data'!H54</f>
        <v>9.4254922535807223E-2</v>
      </c>
      <c r="J19" s="33">
        <f>'Regions By Outlet Data'!I54</f>
        <v>79.622277041042096</v>
      </c>
      <c r="K19" s="23">
        <f>'Regions By Outlet Data'!J54</f>
        <v>0.41906994487844429</v>
      </c>
      <c r="M19" s="366"/>
      <c r="N19" s="28" t="s">
        <v>386</v>
      </c>
      <c r="O19" s="9">
        <f>'Regions By Outlet Data'!C62</f>
        <v>401223261.70936638</v>
      </c>
      <c r="P19" s="2">
        <f>'Regions By Outlet Data'!D62</f>
        <v>29364305.65640825</v>
      </c>
      <c r="Q19" s="4">
        <f>'Regions By Outlet Data'!E62</f>
        <v>7.8966245611215957E-2</v>
      </c>
      <c r="R19" s="11">
        <f>'Regions By Outlet Data'!F62</f>
        <v>1096239651.6350083</v>
      </c>
      <c r="S19" s="3">
        <f>'Regions By Outlet Data'!G62</f>
        <v>94341294.35919261</v>
      </c>
      <c r="T19" s="13">
        <f>'Regions By Outlet Data'!H62</f>
        <v>9.4162540215864537E-2</v>
      </c>
      <c r="U19" s="33">
        <f>'Regions By Outlet Data'!I62</f>
        <v>79.70642760263533</v>
      </c>
      <c r="V19" s="23">
        <f>'Regions By Outlet Data'!J62</f>
        <v>0.39644450094783679</v>
      </c>
    </row>
    <row r="20" spans="2:22">
      <c r="B20" s="370"/>
      <c r="C20" s="28" t="s">
        <v>378</v>
      </c>
      <c r="D20" s="9">
        <f>'Regions By Outlet Data'!C55</f>
        <v>568859058.26981056</v>
      </c>
      <c r="E20" s="2">
        <f>'Regions By Outlet Data'!D55</f>
        <v>44067600.710812569</v>
      </c>
      <c r="F20" s="4">
        <f>'Regions By Outlet Data'!E55</f>
        <v>8.3971642594541304E-2</v>
      </c>
      <c r="G20" s="11">
        <f>'Regions By Outlet Data'!F55</f>
        <v>1548772666.9385052</v>
      </c>
      <c r="H20" s="3">
        <f>'Regions By Outlet Data'!G55</f>
        <v>137507764.48427272</v>
      </c>
      <c r="I20" s="13">
        <f>'Regions By Outlet Data'!H55</f>
        <v>9.7435828132013028E-2</v>
      </c>
      <c r="J20" s="33">
        <f>'Regions By Outlet Data'!I55</f>
        <v>101.2987866050689</v>
      </c>
      <c r="K20" s="23">
        <f>'Regions By Outlet Data'!J55</f>
        <v>0.27651348543039944</v>
      </c>
      <c r="M20" s="366"/>
      <c r="N20" s="28" t="s">
        <v>387</v>
      </c>
      <c r="O20" s="9">
        <f>'Regions By Outlet Data'!C63</f>
        <v>567377502.88698256</v>
      </c>
      <c r="P20" s="2">
        <f>'Regions By Outlet Data'!D63</f>
        <v>43898710.524801552</v>
      </c>
      <c r="Q20" s="4">
        <f>'Regions By Outlet Data'!E63</f>
        <v>8.38595778192084E-2</v>
      </c>
      <c r="R20" s="11">
        <f>'Regions By Outlet Data'!F63</f>
        <v>1540364998.0819535</v>
      </c>
      <c r="S20" s="3">
        <f>'Regions By Outlet Data'!G63</f>
        <v>136299029.85068393</v>
      </c>
      <c r="T20" s="13">
        <f>'Regions By Outlet Data'!H63</f>
        <v>9.707451995463047E-2</v>
      </c>
      <c r="U20" s="33">
        <f>'Regions By Outlet Data'!I63</f>
        <v>101.29760350148838</v>
      </c>
      <c r="V20" s="23">
        <f>'Regions By Outlet Data'!J63</f>
        <v>0.24174011020247121</v>
      </c>
    </row>
    <row r="21" spans="2:22" ht="15" thickBot="1">
      <c r="B21" s="371"/>
      <c r="C21" s="29" t="s">
        <v>379</v>
      </c>
      <c r="D21" s="164">
        <f>'Regions By Outlet Data'!C56</f>
        <v>489290982.42816174</v>
      </c>
      <c r="E21" s="165">
        <f>'Regions By Outlet Data'!D56</f>
        <v>32703634.543023407</v>
      </c>
      <c r="F21" s="166">
        <f>'Regions By Outlet Data'!E56</f>
        <v>7.1626239085473997E-2</v>
      </c>
      <c r="G21" s="167">
        <f>'Regions By Outlet Data'!F56</f>
        <v>1367211982.8801148</v>
      </c>
      <c r="H21" s="168">
        <f>'Regions By Outlet Data'!G56</f>
        <v>110265695.8364048</v>
      </c>
      <c r="I21" s="169">
        <f>'Regions By Outlet Data'!H56</f>
        <v>8.7725065878308556E-2</v>
      </c>
      <c r="J21" s="170">
        <f>'Regions By Outlet Data'!I56</f>
        <v>107.68800231874864</v>
      </c>
      <c r="K21" s="171">
        <f>'Regions By Outlet Data'!J56</f>
        <v>-0.32611641211764208</v>
      </c>
      <c r="M21" s="367"/>
      <c r="N21" s="29" t="s">
        <v>388</v>
      </c>
      <c r="O21" s="164">
        <f>'Regions By Outlet Data'!C64</f>
        <v>488263695.03075469</v>
      </c>
      <c r="P21" s="165">
        <f>'Regions By Outlet Data'!D64</f>
        <v>32720525.964681923</v>
      </c>
      <c r="Q21" s="166">
        <f>'Regions By Outlet Data'!E64</f>
        <v>7.1827497779768226E-2</v>
      </c>
      <c r="R21" s="167">
        <f>'Regions By Outlet Data'!F64</f>
        <v>1361024899.0806739</v>
      </c>
      <c r="S21" s="168">
        <f>'Regions By Outlet Data'!G64</f>
        <v>110293070.69122076</v>
      </c>
      <c r="T21" s="169">
        <f>'Regions By Outlet Data'!H64</f>
        <v>8.8182828794917081E-2</v>
      </c>
      <c r="U21" s="170">
        <f>'Regions By Outlet Data'!I64</f>
        <v>107.74125655466334</v>
      </c>
      <c r="V21" s="171">
        <f>'Regions By Outlet Data'!J64</f>
        <v>-0.33199998628427352</v>
      </c>
    </row>
    <row r="22" spans="2:22">
      <c r="B22" s="369" t="str">
        <f>'HOME PAGE'!H7</f>
        <v>YTD Ending 12-29-2024</v>
      </c>
      <c r="C22" s="27" t="s">
        <v>372</v>
      </c>
      <c r="D22" s="8">
        <f>'Regions By Outlet Data'!C94</f>
        <v>444431569.79611742</v>
      </c>
      <c r="E22" s="5">
        <f>'Regions By Outlet Data'!D94</f>
        <v>25645787.740440488</v>
      </c>
      <c r="F22" s="7">
        <f>'Regions By Outlet Data'!E94</f>
        <v>6.1238439410607588E-2</v>
      </c>
      <c r="G22" s="10">
        <f>'Regions By Outlet Data'!F94</f>
        <v>1270135694.7479262</v>
      </c>
      <c r="H22" s="6">
        <f>'Regions By Outlet Data'!G94</f>
        <v>83940440.18023634</v>
      </c>
      <c r="I22" s="12">
        <f>'Regions By Outlet Data'!H94</f>
        <v>7.0764437690174806E-2</v>
      </c>
      <c r="J22" s="32">
        <f>'Regions By Outlet Data'!I94</f>
        <v>93.334861021453037</v>
      </c>
      <c r="K22" s="22">
        <f>'Regions By Outlet Data'!J94</f>
        <v>-1.9674900461060361</v>
      </c>
      <c r="M22" s="365" t="str">
        <f>'HOME PAGE'!H7</f>
        <v>YTD Ending 12-29-2024</v>
      </c>
      <c r="N22" s="27" t="s">
        <v>381</v>
      </c>
      <c r="O22" s="8">
        <f>'Regions By Outlet Data'!C102</f>
        <v>443155916.29650646</v>
      </c>
      <c r="P22" s="5">
        <f>'Regions By Outlet Data'!D102</f>
        <v>25584561.052473187</v>
      </c>
      <c r="Q22" s="7">
        <f>'Regions By Outlet Data'!E102</f>
        <v>6.1269914066594176E-2</v>
      </c>
      <c r="R22" s="10">
        <f>'Regions By Outlet Data'!F102</f>
        <v>1262087349.2179229</v>
      </c>
      <c r="S22" s="6">
        <f>'Regions By Outlet Data'!G102</f>
        <v>83345319.80937171</v>
      </c>
      <c r="T22" s="12">
        <f>'Regions By Outlet Data'!H102</f>
        <v>7.0707006053895682E-2</v>
      </c>
      <c r="U22" s="32">
        <f>'Regions By Outlet Data'!I102</f>
        <v>93.308891449047977</v>
      </c>
      <c r="V22" s="22">
        <f>'Regions By Outlet Data'!J102</f>
        <v>-1.987055646175051</v>
      </c>
    </row>
    <row r="23" spans="2:22">
      <c r="B23" s="370"/>
      <c r="C23" s="28" t="s">
        <v>373</v>
      </c>
      <c r="D23" s="9">
        <f>'Regions By Outlet Data'!C95</f>
        <v>572196695.04199719</v>
      </c>
      <c r="E23" s="2">
        <f>'Regions By Outlet Data'!D95</f>
        <v>41043048.921800435</v>
      </c>
      <c r="F23" s="4">
        <f>'Regions By Outlet Data'!E95</f>
        <v>7.7271518743396994E-2</v>
      </c>
      <c r="G23" s="11">
        <f>'Regions By Outlet Data'!F95</f>
        <v>1548766187.654767</v>
      </c>
      <c r="H23" s="3">
        <f>'Regions By Outlet Data'!G95</f>
        <v>130488868.16474438</v>
      </c>
      <c r="I23" s="13">
        <f>'Regions By Outlet Data'!H95</f>
        <v>9.2005185707732348E-2</v>
      </c>
      <c r="J23" s="33">
        <f>'Regions By Outlet Data'!I95</f>
        <v>100.00933548524205</v>
      </c>
      <c r="K23" s="23">
        <f>'Regions By Outlet Data'!J95</f>
        <v>0.93633010006369943</v>
      </c>
      <c r="M23" s="366"/>
      <c r="N23" s="28" t="s">
        <v>382</v>
      </c>
      <c r="O23" s="9">
        <f>'Regions By Outlet Data'!C103</f>
        <v>571441819.97583532</v>
      </c>
      <c r="P23" s="2">
        <f>'Regions By Outlet Data'!D103</f>
        <v>41028198.241114199</v>
      </c>
      <c r="Q23" s="4">
        <f>'Regions By Outlet Data'!E103</f>
        <v>7.7351328397131311E-2</v>
      </c>
      <c r="R23" s="11">
        <f>'Regions By Outlet Data'!F103</f>
        <v>1544366814.8450031</v>
      </c>
      <c r="S23" s="3">
        <f>'Regions By Outlet Data'!G103</f>
        <v>130489235.15805817</v>
      </c>
      <c r="T23" s="13">
        <f>'Regions By Outlet Data'!H103</f>
        <v>9.2291749323127795E-2</v>
      </c>
      <c r="U23" s="33">
        <f>'Regions By Outlet Data'!I103</f>
        <v>100.13703106904588</v>
      </c>
      <c r="V23" s="23">
        <f>'Regions By Outlet Data'!J103</f>
        <v>0.92099200263933767</v>
      </c>
    </row>
    <row r="24" spans="2:22">
      <c r="B24" s="370"/>
      <c r="C24" s="28" t="s">
        <v>374</v>
      </c>
      <c r="D24" s="9">
        <f>'Regions By Outlet Data'!C96</f>
        <v>485405999.23187906</v>
      </c>
      <c r="E24" s="2">
        <f>'Regions By Outlet Data'!D96</f>
        <v>37985842.228135645</v>
      </c>
      <c r="F24" s="4">
        <f>'Regions By Outlet Data'!E96</f>
        <v>8.4899711453585297E-2</v>
      </c>
      <c r="G24" s="11">
        <f>'Regions By Outlet Data'!F96</f>
        <v>1368887279.3102229</v>
      </c>
      <c r="H24" s="3">
        <f>'Regions By Outlet Data'!G96</f>
        <v>123489426.67066646</v>
      </c>
      <c r="I24" s="13">
        <f>'Regions By Outlet Data'!H96</f>
        <v>9.9156607993933027E-2</v>
      </c>
      <c r="J24" s="33">
        <f>'Regions By Outlet Data'!I96</f>
        <v>98.735372599444418</v>
      </c>
      <c r="K24" s="23">
        <f>'Regions By Outlet Data'!J96</f>
        <v>1.3812693904346105</v>
      </c>
      <c r="M24" s="366"/>
      <c r="N24" s="28" t="s">
        <v>383</v>
      </c>
      <c r="O24" s="9">
        <f>'Regions By Outlet Data'!C104</f>
        <v>484292981.00600964</v>
      </c>
      <c r="P24" s="2">
        <f>'Regions By Outlet Data'!D104</f>
        <v>38033102.175155818</v>
      </c>
      <c r="Q24" s="4">
        <f>'Regions By Outlet Data'!E104</f>
        <v>8.5226353475463409E-2</v>
      </c>
      <c r="R24" s="11">
        <f>'Regions By Outlet Data'!F104</f>
        <v>1362215051.4404199</v>
      </c>
      <c r="S24" s="3">
        <f>'Regions By Outlet Data'!G104</f>
        <v>123449038.05523491</v>
      </c>
      <c r="T24" s="13">
        <f>'Regions By Outlet Data'!H104</f>
        <v>9.9654847421818432E-2</v>
      </c>
      <c r="U24" s="33">
        <f>'Regions By Outlet Data'!I104</f>
        <v>98.76505245174144</v>
      </c>
      <c r="V24" s="23">
        <f>'Regions By Outlet Data'!J104</f>
        <v>1.3875562639750285</v>
      </c>
    </row>
    <row r="25" spans="2:22">
      <c r="B25" s="370"/>
      <c r="C25" s="28" t="s">
        <v>375</v>
      </c>
      <c r="D25" s="9">
        <f>'Regions By Outlet Data'!C97</f>
        <v>779557473.72525549</v>
      </c>
      <c r="E25" s="2">
        <f>'Regions By Outlet Data'!D97</f>
        <v>47830002.919034362</v>
      </c>
      <c r="F25" s="4">
        <f>'Regions By Outlet Data'!E97</f>
        <v>6.5365870255403996E-2</v>
      </c>
      <c r="G25" s="11">
        <f>'Regions By Outlet Data'!F97</f>
        <v>2366135312.0124855</v>
      </c>
      <c r="H25" s="3">
        <f>'Regions By Outlet Data'!G97</f>
        <v>160705102.42207146</v>
      </c>
      <c r="I25" s="13">
        <f>'Regions By Outlet Data'!H97</f>
        <v>7.2867915621740359E-2</v>
      </c>
      <c r="J25" s="33">
        <f>'Regions By Outlet Data'!I97</f>
        <v>112.1148706018536</v>
      </c>
      <c r="K25" s="23">
        <f>'Regions By Outlet Data'!J97</f>
        <v>-1.2520850886452166</v>
      </c>
      <c r="M25" s="366"/>
      <c r="N25" s="28" t="s">
        <v>384</v>
      </c>
      <c r="O25" s="9">
        <f>'Regions By Outlet Data'!C105</f>
        <v>775951418.42691565</v>
      </c>
      <c r="P25" s="2">
        <f>'Regions By Outlet Data'!D105</f>
        <v>48229489.017205834</v>
      </c>
      <c r="Q25" s="4">
        <f>'Regions By Outlet Data'!E105</f>
        <v>6.6274612689392345E-2</v>
      </c>
      <c r="R25" s="11">
        <f>'Regions By Outlet Data'!F105</f>
        <v>2343711954.0369554</v>
      </c>
      <c r="S25" s="3">
        <f>'Regions By Outlet Data'!G105</f>
        <v>162325953.83796215</v>
      </c>
      <c r="T25" s="13">
        <f>'Regions By Outlet Data'!H105</f>
        <v>7.4414135702326065E-2</v>
      </c>
      <c r="U25" s="33">
        <f>'Regions By Outlet Data'!I105</f>
        <v>111.88634989528296</v>
      </c>
      <c r="V25" s="23">
        <f>'Regions By Outlet Data'!J105</f>
        <v>-1.1803281663759861</v>
      </c>
    </row>
    <row r="26" spans="2:22">
      <c r="B26" s="370"/>
      <c r="C26" s="28" t="s">
        <v>376</v>
      </c>
      <c r="D26" s="9">
        <f>'Regions By Outlet Data'!C98</f>
        <v>277233889.29316378</v>
      </c>
      <c r="E26" s="2">
        <f>'Regions By Outlet Data'!D98</f>
        <v>20083906.281318516</v>
      </c>
      <c r="F26" s="4">
        <f>'Regions By Outlet Data'!E98</f>
        <v>7.8101915645055198E-2</v>
      </c>
      <c r="G26" s="11">
        <f>'Regions By Outlet Data'!F98</f>
        <v>738972624.96284831</v>
      </c>
      <c r="H26" s="3">
        <f>'Regions By Outlet Data'!G98</f>
        <v>60307201.651368618</v>
      </c>
      <c r="I26" s="13">
        <f>'Regions By Outlet Data'!H98</f>
        <v>8.8861461892526791E-2</v>
      </c>
      <c r="J26" s="33">
        <f>'Regions By Outlet Data'!I98</f>
        <v>105.43161187762556</v>
      </c>
      <c r="K26" s="23">
        <f>'Regions By Outlet Data'!J98</f>
        <v>1.3454710188329528</v>
      </c>
      <c r="M26" s="366"/>
      <c r="N26" s="28" t="s">
        <v>385</v>
      </c>
      <c r="O26" s="9">
        <f>'Regions By Outlet Data'!C106</f>
        <v>276690703.27331674</v>
      </c>
      <c r="P26" s="2">
        <f>'Regions By Outlet Data'!D106</f>
        <v>20104261.396716028</v>
      </c>
      <c r="Q26" s="4">
        <f>'Regions By Outlet Data'!E106</f>
        <v>7.835278142398773E-2</v>
      </c>
      <c r="R26" s="11">
        <f>'Regions By Outlet Data'!F106</f>
        <v>735791840.49568343</v>
      </c>
      <c r="S26" s="3">
        <f>'Regions By Outlet Data'!G106</f>
        <v>60271284.966542363</v>
      </c>
      <c r="T26" s="13">
        <f>'Regions By Outlet Data'!H106</f>
        <v>8.9221985139047832E-2</v>
      </c>
      <c r="U26" s="33">
        <f>'Regions By Outlet Data'!I106</f>
        <v>105.49857411186881</v>
      </c>
      <c r="V26" s="23">
        <f>'Regions By Outlet Data'!J106</f>
        <v>1.3454846408262284</v>
      </c>
    </row>
    <row r="27" spans="2:22">
      <c r="B27" s="370"/>
      <c r="C27" s="28" t="s">
        <v>377</v>
      </c>
      <c r="D27" s="9">
        <f>'Regions By Outlet Data'!C99</f>
        <v>401841556.11806548</v>
      </c>
      <c r="E27" s="2">
        <f>'Regions By Outlet Data'!D99</f>
        <v>29428239.868479073</v>
      </c>
      <c r="F27" s="4">
        <f>'Regions By Outlet Data'!E99</f>
        <v>7.9020374901837998E-2</v>
      </c>
      <c r="G27" s="11">
        <f>'Regions By Outlet Data'!F99</f>
        <v>1100001760.6442072</v>
      </c>
      <c r="H27" s="3">
        <f>'Regions By Outlet Data'!G99</f>
        <v>94749933.131214976</v>
      </c>
      <c r="I27" s="13">
        <f>'Regions By Outlet Data'!H99</f>
        <v>9.4254922535806474E-2</v>
      </c>
      <c r="J27" s="33">
        <f>'Regions By Outlet Data'!I99</f>
        <v>79.622277041042153</v>
      </c>
      <c r="K27" s="23">
        <f>'Regions By Outlet Data'!J99</f>
        <v>0.41906994487843008</v>
      </c>
      <c r="M27" s="366"/>
      <c r="N27" s="28" t="s">
        <v>386</v>
      </c>
      <c r="O27" s="9">
        <f>'Regions By Outlet Data'!C107</f>
        <v>401223261.7093662</v>
      </c>
      <c r="P27" s="2">
        <f>'Regions By Outlet Data'!D107</f>
        <v>29364305.656408012</v>
      </c>
      <c r="Q27" s="4">
        <f>'Regions By Outlet Data'!E107</f>
        <v>7.8966245611215291E-2</v>
      </c>
      <c r="R27" s="11">
        <f>'Regions By Outlet Data'!F107</f>
        <v>1096239651.6350083</v>
      </c>
      <c r="S27" s="3">
        <f>'Regions By Outlet Data'!G107</f>
        <v>94341294.359192252</v>
      </c>
      <c r="T27" s="13">
        <f>'Regions By Outlet Data'!H107</f>
        <v>9.4162540215864135E-2</v>
      </c>
      <c r="U27" s="33">
        <f>'Regions By Outlet Data'!I107</f>
        <v>79.706427602635287</v>
      </c>
      <c r="V27" s="23">
        <f>'Regions By Outlet Data'!J107</f>
        <v>0.39644450094779415</v>
      </c>
    </row>
    <row r="28" spans="2:22">
      <c r="B28" s="370"/>
      <c r="C28" s="28" t="s">
        <v>378</v>
      </c>
      <c r="D28" s="9">
        <f>'Regions By Outlet Data'!C100</f>
        <v>568859058.26981032</v>
      </c>
      <c r="E28" s="2">
        <f>'Regions By Outlet Data'!D100</f>
        <v>44067600.71081233</v>
      </c>
      <c r="F28" s="4">
        <f>'Regions By Outlet Data'!E100</f>
        <v>8.3971642594540846E-2</v>
      </c>
      <c r="G28" s="11">
        <f>'Regions By Outlet Data'!F100</f>
        <v>1548772666.9385049</v>
      </c>
      <c r="H28" s="3">
        <f>'Regions By Outlet Data'!G100</f>
        <v>137507764.48427248</v>
      </c>
      <c r="I28" s="13">
        <f>'Regions By Outlet Data'!H100</f>
        <v>9.7435828132012861E-2</v>
      </c>
      <c r="J28" s="33">
        <f>'Regions By Outlet Data'!I100</f>
        <v>101.29878660506888</v>
      </c>
      <c r="K28" s="23">
        <f>'Regions By Outlet Data'!J100</f>
        <v>0.27651348543038523</v>
      </c>
      <c r="M28" s="366"/>
      <c r="N28" s="28" t="s">
        <v>387</v>
      </c>
      <c r="O28" s="9">
        <f>'Regions By Outlet Data'!C108</f>
        <v>567377502.8869828</v>
      </c>
      <c r="P28" s="2">
        <f>'Regions By Outlet Data'!D108</f>
        <v>43898710.52480185</v>
      </c>
      <c r="Q28" s="4">
        <f>'Regions By Outlet Data'!E108</f>
        <v>8.3859577819208969E-2</v>
      </c>
      <c r="R28" s="11">
        <f>'Regions By Outlet Data'!F108</f>
        <v>1540364998.081953</v>
      </c>
      <c r="S28" s="3">
        <f>'Regions By Outlet Data'!G108</f>
        <v>136299029.85068297</v>
      </c>
      <c r="T28" s="13">
        <f>'Regions By Outlet Data'!H108</f>
        <v>9.7074519954629748E-2</v>
      </c>
      <c r="U28" s="33">
        <f>'Regions By Outlet Data'!I108</f>
        <v>101.2976035014884</v>
      </c>
      <c r="V28" s="23">
        <f>'Regions By Outlet Data'!J108</f>
        <v>0.24174011020248543</v>
      </c>
    </row>
    <row r="29" spans="2:22" ht="15" thickBot="1">
      <c r="B29" s="371"/>
      <c r="C29" s="83" t="s">
        <v>379</v>
      </c>
      <c r="D29" s="164">
        <f>'Regions By Outlet Data'!C101</f>
        <v>489290982.42816168</v>
      </c>
      <c r="E29" s="165">
        <f>'Regions By Outlet Data'!D101</f>
        <v>32703634.543023288</v>
      </c>
      <c r="F29" s="166">
        <f>'Regions By Outlet Data'!E101</f>
        <v>7.162623908547372E-2</v>
      </c>
      <c r="G29" s="167">
        <f>'Regions By Outlet Data'!F101</f>
        <v>1367211982.8801146</v>
      </c>
      <c r="H29" s="168">
        <f>'Regions By Outlet Data'!G101</f>
        <v>110265695.83640409</v>
      </c>
      <c r="I29" s="169">
        <f>'Regions By Outlet Data'!H101</f>
        <v>8.7725065878307959E-2</v>
      </c>
      <c r="J29" s="170">
        <f>'Regions By Outlet Data'!I101</f>
        <v>107.68800231874866</v>
      </c>
      <c r="K29" s="171">
        <f>'Regions By Outlet Data'!J101</f>
        <v>-0.32611641211762787</v>
      </c>
      <c r="M29" s="367"/>
      <c r="N29" s="29" t="s">
        <v>388</v>
      </c>
      <c r="O29" s="164">
        <f>'Regions By Outlet Data'!C109</f>
        <v>488263695.03075469</v>
      </c>
      <c r="P29" s="165">
        <f>'Regions By Outlet Data'!D109</f>
        <v>32720525.964682043</v>
      </c>
      <c r="Q29" s="166">
        <f>'Regions By Outlet Data'!E109</f>
        <v>7.1827497779768504E-2</v>
      </c>
      <c r="R29" s="167">
        <f>'Regions By Outlet Data'!F109</f>
        <v>1361024899.0806737</v>
      </c>
      <c r="S29" s="168">
        <f>'Regions By Outlet Data'!G109</f>
        <v>110293070.69122028</v>
      </c>
      <c r="T29" s="169">
        <f>'Regions By Outlet Data'!H109</f>
        <v>8.8182828794916679E-2</v>
      </c>
      <c r="U29" s="170">
        <f>'Regions By Outlet Data'!I109</f>
        <v>107.74125655466331</v>
      </c>
      <c r="V29" s="171">
        <f>'Regions By Outlet Data'!J109</f>
        <v>-0.33199998628430194</v>
      </c>
    </row>
    <row r="30" spans="2:22">
      <c r="N30" s="19"/>
      <c r="Q30" s="19"/>
      <c r="T30" s="19"/>
      <c r="U30" s="19"/>
      <c r="V30" s="19"/>
    </row>
    <row r="31" spans="2:22" ht="23.5">
      <c r="B31" s="346" t="s">
        <v>136</v>
      </c>
      <c r="C31" s="346"/>
      <c r="D31" s="346"/>
      <c r="E31" s="346"/>
      <c r="F31" s="346"/>
      <c r="G31" s="346"/>
      <c r="H31" s="346"/>
      <c r="I31" s="346"/>
      <c r="J31" s="346"/>
      <c r="K31" s="346"/>
      <c r="M31" s="346" t="s">
        <v>136</v>
      </c>
      <c r="N31" s="346"/>
      <c r="O31" s="346"/>
      <c r="P31" s="346"/>
      <c r="Q31" s="346"/>
      <c r="R31" s="346"/>
      <c r="S31" s="346"/>
      <c r="T31" s="346"/>
      <c r="U31" s="346"/>
      <c r="V31" s="346"/>
    </row>
    <row r="32" spans="2:22" ht="15" thickBot="1">
      <c r="B32" s="368" t="s">
        <v>223</v>
      </c>
      <c r="C32" s="368"/>
      <c r="D32" s="368"/>
      <c r="E32" s="368"/>
      <c r="F32" s="368"/>
      <c r="G32" s="368"/>
      <c r="H32" s="368"/>
      <c r="I32" s="368"/>
      <c r="J32" s="368"/>
      <c r="K32" s="368"/>
      <c r="M32" s="368" t="s">
        <v>224</v>
      </c>
      <c r="N32" s="368"/>
      <c r="O32" s="368"/>
      <c r="P32" s="368"/>
      <c r="Q32" s="368"/>
      <c r="R32" s="368"/>
      <c r="S32" s="368"/>
      <c r="T32" s="368"/>
      <c r="U32" s="368"/>
      <c r="V32" s="368"/>
    </row>
    <row r="33" spans="2:22" ht="21" customHeight="1">
      <c r="C33" s="361"/>
      <c r="D33" s="357" t="s">
        <v>109</v>
      </c>
      <c r="E33" s="362"/>
      <c r="F33" s="358"/>
      <c r="G33" s="363" t="s">
        <v>23</v>
      </c>
      <c r="H33" s="362"/>
      <c r="I33" s="364"/>
      <c r="J33" s="359" t="s">
        <v>28</v>
      </c>
      <c r="K33" s="360"/>
      <c r="N33" s="361"/>
      <c r="O33" s="357" t="s">
        <v>109</v>
      </c>
      <c r="P33" s="362"/>
      <c r="Q33" s="358"/>
      <c r="R33" s="363" t="s">
        <v>23</v>
      </c>
      <c r="S33" s="362"/>
      <c r="T33" s="364"/>
      <c r="U33" s="357" t="s">
        <v>28</v>
      </c>
      <c r="V33" s="358"/>
    </row>
    <row r="34" spans="2:22" ht="29.5" thickBot="1">
      <c r="C34" s="361"/>
      <c r="D34" s="24" t="s">
        <v>20</v>
      </c>
      <c r="E34" s="25" t="s">
        <v>26</v>
      </c>
      <c r="F34" s="20" t="s">
        <v>27</v>
      </c>
      <c r="G34" s="26" t="s">
        <v>20</v>
      </c>
      <c r="H34" s="25" t="s">
        <v>26</v>
      </c>
      <c r="I34" s="31" t="s">
        <v>27</v>
      </c>
      <c r="J34" s="24" t="s">
        <v>20</v>
      </c>
      <c r="K34" s="20" t="s">
        <v>25</v>
      </c>
      <c r="N34" s="361"/>
      <c r="O34" s="24" t="s">
        <v>20</v>
      </c>
      <c r="P34" s="25" t="s">
        <v>26</v>
      </c>
      <c r="Q34" s="20" t="s">
        <v>27</v>
      </c>
      <c r="R34" s="26" t="s">
        <v>20</v>
      </c>
      <c r="S34" s="25" t="s">
        <v>26</v>
      </c>
      <c r="T34" s="31" t="s">
        <v>27</v>
      </c>
      <c r="U34" s="24" t="s">
        <v>20</v>
      </c>
      <c r="V34" s="20" t="s">
        <v>25</v>
      </c>
    </row>
    <row r="35" spans="2:22">
      <c r="B35" s="365" t="str">
        <f>'HOME PAGE'!H5</f>
        <v>4 WEEKS  ENDING 12-29-2024</v>
      </c>
      <c r="C35" s="30" t="s">
        <v>29</v>
      </c>
      <c r="D35" s="8">
        <f>'Regions By Outlet Data'!C20</f>
        <v>15592426.948005512</v>
      </c>
      <c r="E35" s="5">
        <f>'Regions By Outlet Data'!D20</f>
        <v>470750.88366417214</v>
      </c>
      <c r="F35" s="7">
        <f>'Regions By Outlet Data'!E20</f>
        <v>3.1130866820659988E-2</v>
      </c>
      <c r="G35" s="10">
        <f>'Regions By Outlet Data'!F20</f>
        <v>52349904.58746545</v>
      </c>
      <c r="H35" s="6">
        <f>'Regions By Outlet Data'!G20</f>
        <v>2813821.6901646703</v>
      </c>
      <c r="I35" s="12">
        <f>'Regions By Outlet Data'!H20</f>
        <v>5.6803475882385435E-2</v>
      </c>
      <c r="J35" s="32">
        <f>'Regions By Outlet Data'!I20</f>
        <v>87.581217089563097</v>
      </c>
      <c r="K35" s="22">
        <f>'Regions By Outlet Data'!J20</f>
        <v>-4.1753145144224817</v>
      </c>
      <c r="M35" s="365" t="str">
        <f>'HOME PAGE'!H5</f>
        <v>4 WEEKS  ENDING 12-29-2024</v>
      </c>
      <c r="N35" s="30" t="s">
        <v>46</v>
      </c>
      <c r="O35" s="8">
        <f>'Regions By Outlet Data'!C28</f>
        <v>16975.460013529118</v>
      </c>
      <c r="P35" s="5">
        <f>'Regions By Outlet Data'!D28</f>
        <v>4134.6858345299788</v>
      </c>
      <c r="Q35" s="7">
        <f>'Regions By Outlet Data'!E28</f>
        <v>0.32199661616136704</v>
      </c>
      <c r="R35" s="10">
        <f>'Regions By Outlet Data'!F28</f>
        <v>104878.52730178475</v>
      </c>
      <c r="S35" s="6">
        <f>'Regions By Outlet Data'!G28</f>
        <v>19298.582480797137</v>
      </c>
      <c r="T35" s="12">
        <f>'Regions By Outlet Data'!H28</f>
        <v>0.22550356302712121</v>
      </c>
      <c r="U35" s="32">
        <f>'Regions By Outlet Data'!I28</f>
        <v>96.180668085257224</v>
      </c>
      <c r="V35" s="22">
        <f>'Regions By Outlet Data'!J28</f>
        <v>12.855975729209774</v>
      </c>
    </row>
    <row r="36" spans="2:22">
      <c r="B36" s="366"/>
      <c r="C36" s="28" t="s">
        <v>30</v>
      </c>
      <c r="D36" s="9">
        <f>'Regions By Outlet Data'!C21</f>
        <v>22842627.964481723</v>
      </c>
      <c r="E36" s="2">
        <f>'Regions By Outlet Data'!D21</f>
        <v>1557639.5084384233</v>
      </c>
      <c r="F36" s="4">
        <f>'Regions By Outlet Data'!E21</f>
        <v>7.3180190426468075E-2</v>
      </c>
      <c r="G36" s="11">
        <f>'Regions By Outlet Data'!F21</f>
        <v>68127260.542507842</v>
      </c>
      <c r="H36" s="3">
        <f>'Regions By Outlet Data'!G21</f>
        <v>6652016.6362754181</v>
      </c>
      <c r="I36" s="13">
        <f>'Regions By Outlet Data'!H21</f>
        <v>0.10820642934612301</v>
      </c>
      <c r="J36" s="33">
        <f>'Regions By Outlet Data'!I21</f>
        <v>106.78236545578383</v>
      </c>
      <c r="K36" s="23">
        <f>'Regions By Outlet Data'!J21</f>
        <v>0.92186029223407218</v>
      </c>
      <c r="M36" s="366"/>
      <c r="N36" s="28" t="s">
        <v>47</v>
      </c>
      <c r="O36" s="9">
        <f>'Regions By Outlet Data'!C29</f>
        <v>17869.715582385827</v>
      </c>
      <c r="P36" s="2">
        <f>'Regions By Outlet Data'!D29</f>
        <v>2443.7323104272346</v>
      </c>
      <c r="Q36" s="4">
        <f>'Regions By Outlet Data'!E29</f>
        <v>0.15841663168852646</v>
      </c>
      <c r="R36" s="11">
        <f>'Regions By Outlet Data'!F29</f>
        <v>103350.29938960433</v>
      </c>
      <c r="S36" s="3">
        <f>'Regions By Outlet Data'!G29</f>
        <v>18316.537593852394</v>
      </c>
      <c r="T36" s="13">
        <f>'Regions By Outlet Data'!H29</f>
        <v>0.21540311997307685</v>
      </c>
      <c r="U36" s="33">
        <f>'Regions By Outlet Data'!I29</f>
        <v>84.263615651991458</v>
      </c>
      <c r="V36" s="23">
        <f>'Regions By Outlet Data'!J29</f>
        <v>2.2173438973948834</v>
      </c>
    </row>
    <row r="37" spans="2:22">
      <c r="B37" s="366"/>
      <c r="C37" s="28" t="s">
        <v>31</v>
      </c>
      <c r="D37" s="9">
        <f>'Regions By Outlet Data'!C22</f>
        <v>18251428.800405137</v>
      </c>
      <c r="E37" s="2">
        <f>'Regions By Outlet Data'!D22</f>
        <v>1436028.554290656</v>
      </c>
      <c r="F37" s="4">
        <f>'Regions By Outlet Data'!E22</f>
        <v>8.5399605913185309E-2</v>
      </c>
      <c r="G37" s="11">
        <f>'Regions By Outlet Data'!F22</f>
        <v>57929073.179953672</v>
      </c>
      <c r="H37" s="3">
        <f>'Regions By Outlet Data'!G22</f>
        <v>5813931.0820525587</v>
      </c>
      <c r="I37" s="13">
        <f>'Regions By Outlet Data'!H22</f>
        <v>0.11155934432896249</v>
      </c>
      <c r="J37" s="33">
        <f>'Regions By Outlet Data'!I22</f>
        <v>99.293946535972182</v>
      </c>
      <c r="K37" s="23">
        <f>'Regions By Outlet Data'!J22</f>
        <v>1.7340578007304686</v>
      </c>
      <c r="M37" s="366"/>
      <c r="N37" s="28" t="s">
        <v>48</v>
      </c>
      <c r="O37" s="9">
        <f>'Regions By Outlet Data'!C30</f>
        <v>12208.776240408515</v>
      </c>
      <c r="P37" s="2">
        <f>'Regions By Outlet Data'!D30</f>
        <v>1843.8112458066607</v>
      </c>
      <c r="Q37" s="4">
        <f>'Regions By Outlet Data'!E30</f>
        <v>0.17788880587314385</v>
      </c>
      <c r="R37" s="11">
        <f>'Regions By Outlet Data'!F30</f>
        <v>76798.014251257177</v>
      </c>
      <c r="S37" s="3">
        <f>'Regions By Outlet Data'!G30</f>
        <v>10525.403466403412</v>
      </c>
      <c r="T37" s="13">
        <f>'Regions By Outlet Data'!H30</f>
        <v>0.15881981020142538</v>
      </c>
      <c r="U37" s="33">
        <f>'Regions By Outlet Data'!I30</f>
        <v>66.998798953089292</v>
      </c>
      <c r="V37" s="23">
        <f>'Regions By Outlet Data'!J30</f>
        <v>2.6889663699076749</v>
      </c>
    </row>
    <row r="38" spans="2:22">
      <c r="B38" s="366"/>
      <c r="C38" s="28" t="s">
        <v>32</v>
      </c>
      <c r="D38" s="9">
        <f>'Regions By Outlet Data'!C23</f>
        <v>35871865.477930769</v>
      </c>
      <c r="E38" s="2">
        <f>'Regions By Outlet Data'!D23</f>
        <v>1879488.0666185468</v>
      </c>
      <c r="F38" s="4">
        <f>'Regions By Outlet Data'!E23</f>
        <v>5.5291456783869361E-2</v>
      </c>
      <c r="G38" s="11">
        <f>'Regions By Outlet Data'!F23</f>
        <v>118648402.60347368</v>
      </c>
      <c r="H38" s="3">
        <f>'Regions By Outlet Data'!G23</f>
        <v>8565963.0795817524</v>
      </c>
      <c r="I38" s="13">
        <f>'Regions By Outlet Data'!H23</f>
        <v>7.7814073858007343E-2</v>
      </c>
      <c r="J38" s="33">
        <f>'Regions By Outlet Data'!I23</f>
        <v>137.98355085534459</v>
      </c>
      <c r="K38" s="23">
        <f>'Regions By Outlet Data'!J23</f>
        <v>-2.441321336784938</v>
      </c>
      <c r="M38" s="366"/>
      <c r="N38" s="28" t="s">
        <v>49</v>
      </c>
      <c r="O38" s="9">
        <f>'Regions By Outlet Data'!C31</f>
        <v>51567.649475168575</v>
      </c>
      <c r="P38" s="2">
        <f>'Regions By Outlet Data'!D31</f>
        <v>-2291.4155111824366</v>
      </c>
      <c r="Q38" s="4">
        <f>'Regions By Outlet Data'!E31</f>
        <v>-4.2544658206805634E-2</v>
      </c>
      <c r="R38" s="11">
        <f>'Regions By Outlet Data'!F31</f>
        <v>322690.04910997988</v>
      </c>
      <c r="S38" s="3">
        <f>'Regions By Outlet Data'!G31</f>
        <v>-18578.53094647493</v>
      </c>
      <c r="T38" s="13">
        <f>'Regions By Outlet Data'!H31</f>
        <v>-5.4439617451455834E-2</v>
      </c>
      <c r="U38" s="33">
        <f>'Regions By Outlet Data'!I31</f>
        <v>200.08736734490316</v>
      </c>
      <c r="V38" s="23">
        <f>'Regions By Outlet Data'!J31</f>
        <v>-37.852250022052885</v>
      </c>
    </row>
    <row r="39" spans="2:22" ht="15" thickBot="1">
      <c r="B39" s="366"/>
      <c r="C39" s="28" t="s">
        <v>33</v>
      </c>
      <c r="D39" s="9">
        <f>'Regions By Outlet Data'!C24</f>
        <v>7868446.6532769501</v>
      </c>
      <c r="E39" s="2">
        <f>'Regions By Outlet Data'!D24</f>
        <v>496556.24823710509</v>
      </c>
      <c r="F39" s="4">
        <f>'Regions By Outlet Data'!E24</f>
        <v>6.7358061630654581E-2</v>
      </c>
      <c r="G39" s="11">
        <f>'Regions By Outlet Data'!F24</f>
        <v>23485011.427094862</v>
      </c>
      <c r="H39" s="3">
        <f>'Regions By Outlet Data'!G24</f>
        <v>1761585.6346392557</v>
      </c>
      <c r="I39" s="13">
        <f>'Regions By Outlet Data'!H24</f>
        <v>8.1091520806586687E-2</v>
      </c>
      <c r="J39" s="33">
        <f>'Regions By Outlet Data'!I24</f>
        <v>80.033499558327577</v>
      </c>
      <c r="K39" s="23">
        <f>'Regions By Outlet Data'!J24</f>
        <v>0.47059129000400901</v>
      </c>
      <c r="M39" s="367"/>
      <c r="N39" s="29" t="s">
        <v>50</v>
      </c>
      <c r="O39" s="164">
        <f>'Regions By Outlet Data'!C32</f>
        <v>15094.45933228248</v>
      </c>
      <c r="P39" s="165">
        <f>'Regions By Outlet Data'!D32</f>
        <v>3777.3440941674489</v>
      </c>
      <c r="Q39" s="166">
        <f>'Regions By Outlet Data'!E32</f>
        <v>0.33377269866844617</v>
      </c>
      <c r="R39" s="167">
        <f>'Regions By Outlet Data'!F32</f>
        <v>92747.137235120535</v>
      </c>
      <c r="S39" s="168">
        <f>'Regions By Outlet Data'!G32</f>
        <v>19916.290007460717</v>
      </c>
      <c r="T39" s="169">
        <f>'Regions By Outlet Data'!H32</f>
        <v>0.27345954036762704</v>
      </c>
      <c r="U39" s="170">
        <f>'Regions By Outlet Data'!I32</f>
        <v>89.628251440631857</v>
      </c>
      <c r="V39" s="171">
        <f>'Regions By Outlet Data'!J32</f>
        <v>13.286307143052028</v>
      </c>
    </row>
    <row r="40" spans="2:22">
      <c r="B40" s="366"/>
      <c r="C40" s="28" t="s">
        <v>34</v>
      </c>
      <c r="D40" s="9">
        <f>'Regions By Outlet Data'!C25</f>
        <v>12248874.930998914</v>
      </c>
      <c r="E40" s="2">
        <f>'Regions By Outlet Data'!D25</f>
        <v>1136953.5029754266</v>
      </c>
      <c r="F40" s="4">
        <f>'Regions By Outlet Data'!E25</f>
        <v>0.10231835334149407</v>
      </c>
      <c r="G40" s="11">
        <f>'Regions By Outlet Data'!F25</f>
        <v>37584179.139117248</v>
      </c>
      <c r="H40" s="3">
        <f>'Regions By Outlet Data'!G25</f>
        <v>4258189.6101224348</v>
      </c>
      <c r="I40" s="13">
        <f>'Regions By Outlet Data'!H25</f>
        <v>0.12777383868579975</v>
      </c>
      <c r="J40" s="33">
        <f>'Regions By Outlet Data'!I25</f>
        <v>64.913379642037611</v>
      </c>
      <c r="K40" s="23">
        <f>'Regions By Outlet Data'!J25</f>
        <v>1.9000975999989578</v>
      </c>
      <c r="M40" s="365" t="str">
        <f>'HOME PAGE'!H6</f>
        <v>LATEST 52 WEEKS ENDING 12-29-2024</v>
      </c>
      <c r="N40" s="30" t="s">
        <v>46</v>
      </c>
      <c r="O40" s="8">
        <f>'Regions By Outlet Data'!C73</f>
        <v>192390.45919524654</v>
      </c>
      <c r="P40" s="5">
        <f>'Regions By Outlet Data'!D73</f>
        <v>-16862.212072880968</v>
      </c>
      <c r="Q40" s="7">
        <f>'Regions By Outlet Data'!E73</f>
        <v>-8.0583019421885629E-2</v>
      </c>
      <c r="R40" s="10">
        <f>'Regions By Outlet Data'!F73</f>
        <v>1228657.1246270526</v>
      </c>
      <c r="S40" s="6">
        <f>'Regions By Outlet Data'!G73</f>
        <v>-52703.788573036203</v>
      </c>
      <c r="T40" s="12">
        <f>'Regions By Outlet Data'!H73</f>
        <v>-4.1131103680549314E-2</v>
      </c>
      <c r="U40" s="32">
        <f>'Regions By Outlet Data'!I73</f>
        <v>83.17335483078881</v>
      </c>
      <c r="V40" s="22">
        <f>'Regions By Outlet Data'!J73</f>
        <v>-5.1217976194442514</v>
      </c>
    </row>
    <row r="41" spans="2:22">
      <c r="B41" s="366"/>
      <c r="C41" s="28" t="s">
        <v>35</v>
      </c>
      <c r="D41" s="9">
        <f>'Regions By Outlet Data'!C26</f>
        <v>20283935.195113659</v>
      </c>
      <c r="E41" s="2">
        <f>'Regions By Outlet Data'!D26</f>
        <v>1812797.4897398613</v>
      </c>
      <c r="F41" s="4">
        <f>'Regions By Outlet Data'!E26</f>
        <v>9.8142167453630386E-2</v>
      </c>
      <c r="G41" s="11">
        <f>'Regions By Outlet Data'!F26</f>
        <v>62426693.214754388</v>
      </c>
      <c r="H41" s="3">
        <f>'Regions By Outlet Data'!G26</f>
        <v>6146649.2656478882</v>
      </c>
      <c r="I41" s="13">
        <f>'Regions By Outlet Data'!H26</f>
        <v>0.10921543116075466</v>
      </c>
      <c r="J41" s="33">
        <f>'Regions By Outlet Data'!I26</f>
        <v>96.607324282934925</v>
      </c>
      <c r="K41" s="23">
        <f>'Regions By Outlet Data'!J26</f>
        <v>1.7983609193021408</v>
      </c>
      <c r="M41" s="366"/>
      <c r="N41" s="28" t="s">
        <v>47</v>
      </c>
      <c r="O41" s="9">
        <f>'Regions By Outlet Data'!C74</f>
        <v>237531.4341529939</v>
      </c>
      <c r="P41" s="2">
        <f>'Regions By Outlet Data'!D74</f>
        <v>9840.2278086490114</v>
      </c>
      <c r="Q41" s="4">
        <f>'Regions By Outlet Data'!E74</f>
        <v>4.3217425769914504E-2</v>
      </c>
      <c r="R41" s="11">
        <f>'Regions By Outlet Data'!F74</f>
        <v>1354673.7707662017</v>
      </c>
      <c r="S41" s="3">
        <f>'Regions By Outlet Data'!G74</f>
        <v>111315.56099526724</v>
      </c>
      <c r="T41" s="13">
        <f>'Regions By Outlet Data'!H74</f>
        <v>8.9528150552667399E-2</v>
      </c>
      <c r="U41" s="33">
        <f>'Regions By Outlet Data'!I74</f>
        <v>85.462972008874416</v>
      </c>
      <c r="V41" s="23">
        <f>'Regions By Outlet Data'!J74</f>
        <v>6.715686414493149</v>
      </c>
    </row>
    <row r="42" spans="2:22" ht="15" thickBot="1">
      <c r="B42" s="367"/>
      <c r="C42" s="29" t="s">
        <v>36</v>
      </c>
      <c r="D42" s="164">
        <f>'Regions By Outlet Data'!C27</f>
        <v>17299216.401807044</v>
      </c>
      <c r="E42" s="165">
        <f>'Regions By Outlet Data'!D27</f>
        <v>1203511.329639731</v>
      </c>
      <c r="F42" s="166">
        <f>'Regions By Outlet Data'!E27</f>
        <v>7.4772203158769493E-2</v>
      </c>
      <c r="G42" s="167">
        <f>'Regions By Outlet Data'!F27</f>
        <v>55444912.035428397</v>
      </c>
      <c r="H42" s="168">
        <f>'Regions By Outlet Data'!G27</f>
        <v>4678311.2461359873</v>
      </c>
      <c r="I42" s="169">
        <f>'Regions By Outlet Data'!H27</f>
        <v>9.2153328633394094E-2</v>
      </c>
      <c r="J42" s="170">
        <f>'Regions By Outlet Data'!I27</f>
        <v>101.83212680796811</v>
      </c>
      <c r="K42" s="171">
        <f>'Regions By Outlet Data'!J27</f>
        <v>0.30267715855630684</v>
      </c>
      <c r="M42" s="366"/>
      <c r="N42" s="28" t="s">
        <v>48</v>
      </c>
      <c r="O42" s="9">
        <f>'Regions By Outlet Data'!C75</f>
        <v>164437.93783866594</v>
      </c>
      <c r="P42" s="2">
        <f>'Regions By Outlet Data'!D75</f>
        <v>-7643.0796601442562</v>
      </c>
      <c r="Q42" s="4">
        <f>'Regions By Outlet Data'!E75</f>
        <v>-4.44155884898641E-2</v>
      </c>
      <c r="R42" s="11">
        <f>'Regions By Outlet Data'!F75</f>
        <v>1043626.9692693874</v>
      </c>
      <c r="S42" s="3">
        <f>'Regions By Outlet Data'!G75</f>
        <v>12156.339754521265</v>
      </c>
      <c r="T42" s="13">
        <f>'Regions By Outlet Data'!H75</f>
        <v>1.1785444400136515E-2</v>
      </c>
      <c r="U42" s="33">
        <f>'Regions By Outlet Data'!I75</f>
        <v>68.854345697084042</v>
      </c>
      <c r="V42" s="23">
        <f>'Regions By Outlet Data'!J75</f>
        <v>-0.57224581084990689</v>
      </c>
    </row>
    <row r="43" spans="2:22">
      <c r="B43" s="365" t="str">
        <f>'HOME PAGE'!H6</f>
        <v>LATEST 52 WEEKS ENDING 12-29-2024</v>
      </c>
      <c r="C43" s="30" t="s">
        <v>29</v>
      </c>
      <c r="D43" s="8">
        <f>'Regions By Outlet Data'!C65</f>
        <v>234899763.18195397</v>
      </c>
      <c r="E43" s="5">
        <f>'Regions By Outlet Data'!D65</f>
        <v>4613939.798902452</v>
      </c>
      <c r="F43" s="7">
        <f>'Regions By Outlet Data'!E65</f>
        <v>2.0035709237853271E-2</v>
      </c>
      <c r="G43" s="10">
        <f>'Regions By Outlet Data'!F65</f>
        <v>763791378.64472997</v>
      </c>
      <c r="H43" s="6">
        <f>'Regions By Outlet Data'!G65</f>
        <v>25163827.052277327</v>
      </c>
      <c r="I43" s="12">
        <f>'Regions By Outlet Data'!H65</f>
        <v>3.4068356911443505E-2</v>
      </c>
      <c r="J43" s="32">
        <f>'Regions By Outlet Data'!I65</f>
        <v>88.884427804942703</v>
      </c>
      <c r="K43" s="22">
        <f>'Regions By Outlet Data'!J65</f>
        <v>-3.8560401668614475</v>
      </c>
      <c r="M43" s="366"/>
      <c r="N43" s="28" t="s">
        <v>49</v>
      </c>
      <c r="O43" s="9">
        <f>'Regions By Outlet Data'!C76</f>
        <v>753039.80789879523</v>
      </c>
      <c r="P43" s="2">
        <f>'Regions By Outlet Data'!D76</f>
        <v>-113439.48435427248</v>
      </c>
      <c r="Q43" s="4">
        <f>'Regions By Outlet Data'!E76</f>
        <v>-0.13092001778750051</v>
      </c>
      <c r="R43" s="11">
        <f>'Regions By Outlet Data'!F76</f>
        <v>4738829.1325790919</v>
      </c>
      <c r="S43" s="3">
        <f>'Regions By Outlet Data'!G76</f>
        <v>-626516.53837475646</v>
      </c>
      <c r="T43" s="13">
        <f>'Regions By Outlet Data'!H76</f>
        <v>-0.11677095508803903</v>
      </c>
      <c r="U43" s="33">
        <f>'Regions By Outlet Data'!I76</f>
        <v>222.94345099294412</v>
      </c>
      <c r="V43" s="23">
        <f>'Regions By Outlet Data'!J76</f>
        <v>-25.970636662039794</v>
      </c>
    </row>
    <row r="44" spans="2:22" ht="15" thickBot="1">
      <c r="B44" s="366"/>
      <c r="C44" s="28" t="s">
        <v>30</v>
      </c>
      <c r="D44" s="9">
        <f>'Regions By Outlet Data'!C66</f>
        <v>337342424.44566566</v>
      </c>
      <c r="E44" s="2">
        <f>'Regions By Outlet Data'!D66</f>
        <v>19728818.301937997</v>
      </c>
      <c r="F44" s="4">
        <f>'Regions By Outlet Data'!E66</f>
        <v>6.2115784463623515E-2</v>
      </c>
      <c r="G44" s="11">
        <f>'Regions By Outlet Data'!F66</f>
        <v>977848452.51313126</v>
      </c>
      <c r="H44" s="3">
        <f>'Regions By Outlet Data'!G66</f>
        <v>71608962.725481749</v>
      </c>
      <c r="I44" s="13">
        <f>'Regions By Outlet Data'!H66</f>
        <v>7.901770286159257E-2</v>
      </c>
      <c r="J44" s="33">
        <f>'Regions By Outlet Data'!I66</f>
        <v>106.23564925309398</v>
      </c>
      <c r="K44" s="23">
        <f>'Regions By Outlet Data'!J66</f>
        <v>1.3962163182621623</v>
      </c>
      <c r="M44" s="367"/>
      <c r="N44" s="29" t="s">
        <v>50</v>
      </c>
      <c r="O44" s="164">
        <f>'Regions By Outlet Data'!C77</f>
        <v>172076.12761289938</v>
      </c>
      <c r="P44" s="165">
        <f>'Regions By Outlet Data'!D77</f>
        <v>15517.660294855566</v>
      </c>
      <c r="Q44" s="166">
        <f>'Regions By Outlet Data'!E77</f>
        <v>9.9117349324402276E-2</v>
      </c>
      <c r="R44" s="167">
        <f>'Regions By Outlet Data'!F77</f>
        <v>1065162.9998542659</v>
      </c>
      <c r="S44" s="168">
        <f>'Regions By Outlet Data'!G77</f>
        <v>129614.39278623124</v>
      </c>
      <c r="T44" s="169">
        <f>'Regions By Outlet Data'!H77</f>
        <v>0.13854372910931551</v>
      </c>
      <c r="U44" s="170">
        <f>'Regions By Outlet Data'!I77</f>
        <v>77.961903989669096</v>
      </c>
      <c r="V44" s="171">
        <f>'Regions By Outlet Data'!J77</f>
        <v>9.2886891398214573</v>
      </c>
    </row>
    <row r="45" spans="2:22">
      <c r="B45" s="366"/>
      <c r="C45" s="28" t="s">
        <v>31</v>
      </c>
      <c r="D45" s="9">
        <f>'Regions By Outlet Data'!C67</f>
        <v>273133028.98055303</v>
      </c>
      <c r="E45" s="2">
        <f>'Regions By Outlet Data'!D67</f>
        <v>17807731.267269969</v>
      </c>
      <c r="F45" s="4">
        <f>'Regions By Outlet Data'!E67</f>
        <v>6.9745267808390535E-2</v>
      </c>
      <c r="G45" s="11">
        <f>'Regions By Outlet Data'!F67</f>
        <v>843822996.53814554</v>
      </c>
      <c r="H45" s="3">
        <f>'Regions By Outlet Data'!G67</f>
        <v>64559575.034674764</v>
      </c>
      <c r="I45" s="13">
        <f>'Regions By Outlet Data'!H67</f>
        <v>8.2846920891162634E-2</v>
      </c>
      <c r="J45" s="33">
        <f>'Regions By Outlet Data'!I67</f>
        <v>100.10274085511904</v>
      </c>
      <c r="K45" s="23">
        <f>'Regions By Outlet Data'!J67</f>
        <v>1.7870227554247151</v>
      </c>
      <c r="M45" s="365" t="str">
        <f>'HOME PAGE'!H7</f>
        <v>YTD Ending 12-29-2024</v>
      </c>
      <c r="N45" s="27" t="s">
        <v>46</v>
      </c>
      <c r="O45" s="8">
        <f>'Regions By Outlet Data'!C118</f>
        <v>192390.45919524651</v>
      </c>
      <c r="P45" s="5">
        <f>'Regions By Outlet Data'!D118</f>
        <v>-16862.212072881055</v>
      </c>
      <c r="Q45" s="7">
        <f>'Regions By Outlet Data'!E118</f>
        <v>-8.0583019421886018E-2</v>
      </c>
      <c r="R45" s="10">
        <f>'Regions By Outlet Data'!F118</f>
        <v>1228657.1246270528</v>
      </c>
      <c r="S45" s="6">
        <f>'Regions By Outlet Data'!G118</f>
        <v>-52703.78857303597</v>
      </c>
      <c r="T45" s="12">
        <f>'Regions By Outlet Data'!H118</f>
        <v>-4.1131103680549133E-2</v>
      </c>
      <c r="U45" s="32">
        <f>'Regions By Outlet Data'!I118</f>
        <v>83.17335483078881</v>
      </c>
      <c r="V45" s="22">
        <f>'Regions By Outlet Data'!J118</f>
        <v>-5.121797619444223</v>
      </c>
    </row>
    <row r="46" spans="2:22">
      <c r="B46" s="366"/>
      <c r="C46" s="28" t="s">
        <v>32</v>
      </c>
      <c r="D46" s="9">
        <f>'Regions By Outlet Data'!C68</f>
        <v>526093319.57088971</v>
      </c>
      <c r="E46" s="2">
        <f>'Regions By Outlet Data'!D68</f>
        <v>26180776.918322086</v>
      </c>
      <c r="F46" s="4">
        <f>'Regions By Outlet Data'!E68</f>
        <v>5.2370714244146035E-2</v>
      </c>
      <c r="G46" s="11">
        <f>'Regions By Outlet Data'!F68</f>
        <v>1701983261.0862348</v>
      </c>
      <c r="H46" s="3">
        <f>'Regions By Outlet Data'!G68</f>
        <v>97780971.487280846</v>
      </c>
      <c r="I46" s="13">
        <f>'Regions By Outlet Data'!H68</f>
        <v>6.0953018282828793E-2</v>
      </c>
      <c r="J46" s="33">
        <f>'Regions By Outlet Data'!I68</f>
        <v>136.32703383384558</v>
      </c>
      <c r="K46" s="23">
        <f>'Regions By Outlet Data'!J68</f>
        <v>-0.73638228870899525</v>
      </c>
      <c r="M46" s="366"/>
      <c r="N46" s="28" t="s">
        <v>47</v>
      </c>
      <c r="O46" s="9">
        <f>'Regions By Outlet Data'!C119</f>
        <v>237531.43415299387</v>
      </c>
      <c r="P46" s="2">
        <f>'Regions By Outlet Data'!D119</f>
        <v>9840.2278086490987</v>
      </c>
      <c r="Q46" s="4">
        <f>'Regions By Outlet Data'!E119</f>
        <v>4.3217425769914906E-2</v>
      </c>
      <c r="R46" s="11">
        <f>'Regions By Outlet Data'!F119</f>
        <v>1354673.7707662017</v>
      </c>
      <c r="S46" s="3">
        <f>'Regions By Outlet Data'!G119</f>
        <v>111315.56099526747</v>
      </c>
      <c r="T46" s="13">
        <f>'Regions By Outlet Data'!H119</f>
        <v>8.9528150552667607E-2</v>
      </c>
      <c r="U46" s="33">
        <f>'Regions By Outlet Data'!I119</f>
        <v>85.462972008874388</v>
      </c>
      <c r="V46" s="23">
        <f>'Regions By Outlet Data'!J119</f>
        <v>6.7156864144932058</v>
      </c>
    </row>
    <row r="47" spans="2:22">
      <c r="B47" s="366"/>
      <c r="C47" s="28" t="s">
        <v>33</v>
      </c>
      <c r="D47" s="9">
        <f>'Regions By Outlet Data'!C69</f>
        <v>118006285.91468373</v>
      </c>
      <c r="E47" s="2">
        <f>'Regions By Outlet Data'!D69</f>
        <v>5860548.8886921853</v>
      </c>
      <c r="F47" s="4">
        <f>'Regions By Outlet Data'!E69</f>
        <v>5.2258329599580863E-2</v>
      </c>
      <c r="G47" s="11">
        <f>'Regions By Outlet Data'!F69</f>
        <v>344171000.50042862</v>
      </c>
      <c r="H47" s="3">
        <f>'Regions By Outlet Data'!G69</f>
        <v>19296177.95358628</v>
      </c>
      <c r="I47" s="13">
        <f>'Regions By Outlet Data'!H69</f>
        <v>5.9395732184829575E-2</v>
      </c>
      <c r="J47" s="33">
        <f>'Regions By Outlet Data'!I69</f>
        <v>80.860009549274309</v>
      </c>
      <c r="K47" s="23">
        <f>'Regions By Outlet Data'!J69</f>
        <v>0.52967599947790234</v>
      </c>
      <c r="M47" s="366"/>
      <c r="N47" s="28" t="s">
        <v>48</v>
      </c>
      <c r="O47" s="9">
        <f>'Regions By Outlet Data'!C120</f>
        <v>164437.93783866594</v>
      </c>
      <c r="P47" s="2">
        <f>'Regions By Outlet Data'!D120</f>
        <v>-7643.0796601443144</v>
      </c>
      <c r="Q47" s="4">
        <f>'Regions By Outlet Data'!E120</f>
        <v>-4.4415588489864419E-2</v>
      </c>
      <c r="R47" s="11">
        <f>'Regions By Outlet Data'!F120</f>
        <v>1043626.9692693874</v>
      </c>
      <c r="S47" s="3">
        <f>'Regions By Outlet Data'!G120</f>
        <v>12156.339754521148</v>
      </c>
      <c r="T47" s="13">
        <f>'Regions By Outlet Data'!H120</f>
        <v>1.1785444400136401E-2</v>
      </c>
      <c r="U47" s="33">
        <f>'Regions By Outlet Data'!I120</f>
        <v>68.854345697084042</v>
      </c>
      <c r="V47" s="23">
        <f>'Regions By Outlet Data'!J120</f>
        <v>-0.57224581084989268</v>
      </c>
    </row>
    <row r="48" spans="2:22">
      <c r="B48" s="366"/>
      <c r="C48" s="28" t="s">
        <v>34</v>
      </c>
      <c r="D48" s="9">
        <f>'Regions By Outlet Data'!C70</f>
        <v>186975828.65266275</v>
      </c>
      <c r="E48" s="2">
        <f>'Regions By Outlet Data'!D70</f>
        <v>12440611.557214618</v>
      </c>
      <c r="F48" s="4">
        <f>'Regions By Outlet Data'!E70</f>
        <v>7.1278517678247222E-2</v>
      </c>
      <c r="G48" s="11">
        <f>'Regions By Outlet Data'!F70</f>
        <v>562816704.50783253</v>
      </c>
      <c r="H48" s="3">
        <f>'Regions By Outlet Data'!G70</f>
        <v>42818676.646871805</v>
      </c>
      <c r="I48" s="13">
        <f>'Regions By Outlet Data'!H70</f>
        <v>8.2343921231795222E-2</v>
      </c>
      <c r="J48" s="33">
        <f>'Regions By Outlet Data'!I70</f>
        <v>66.752775996295298</v>
      </c>
      <c r="K48" s="23">
        <f>'Regions By Outlet Data'!J70</f>
        <v>1.0640210468338012</v>
      </c>
      <c r="M48" s="366"/>
      <c r="N48" s="28" t="s">
        <v>49</v>
      </c>
      <c r="O48" s="9">
        <f>'Regions By Outlet Data'!C121</f>
        <v>753039.80789879477</v>
      </c>
      <c r="P48" s="2">
        <f>'Regions By Outlet Data'!D121</f>
        <v>-113439.48435427248</v>
      </c>
      <c r="Q48" s="4">
        <f>'Regions By Outlet Data'!E121</f>
        <v>-0.13092001778750059</v>
      </c>
      <c r="R48" s="11">
        <f>'Regions By Outlet Data'!F121</f>
        <v>4738829.1325790919</v>
      </c>
      <c r="S48" s="3">
        <f>'Regions By Outlet Data'!G121</f>
        <v>-626516.53837475553</v>
      </c>
      <c r="T48" s="13">
        <f>'Regions By Outlet Data'!H121</f>
        <v>-0.11677095508803888</v>
      </c>
      <c r="U48" s="33">
        <f>'Regions By Outlet Data'!I121</f>
        <v>222.94345099294398</v>
      </c>
      <c r="V48" s="23">
        <f>'Regions By Outlet Data'!J121</f>
        <v>-25.970636662039681</v>
      </c>
    </row>
    <row r="49" spans="2:22" ht="15" thickBot="1">
      <c r="B49" s="366"/>
      <c r="C49" s="28" t="s">
        <v>35</v>
      </c>
      <c r="D49" s="9">
        <f>'Regions By Outlet Data'!C71</f>
        <v>302838261.11565644</v>
      </c>
      <c r="E49" s="2">
        <f>'Regions By Outlet Data'!D71</f>
        <v>20353856.881421089</v>
      </c>
      <c r="F49" s="4">
        <f>'Regions By Outlet Data'!E71</f>
        <v>7.2053028685235748E-2</v>
      </c>
      <c r="G49" s="11">
        <f>'Regions By Outlet Data'!F71</f>
        <v>897142285.51488531</v>
      </c>
      <c r="H49" s="3">
        <f>'Regions By Outlet Data'!G71</f>
        <v>69471991.36372149</v>
      </c>
      <c r="I49" s="13">
        <f>'Regions By Outlet Data'!H71</f>
        <v>8.393679446351289E-2</v>
      </c>
      <c r="J49" s="33">
        <f>'Regions By Outlet Data'!I71</f>
        <v>97.16602291508444</v>
      </c>
      <c r="K49" s="23">
        <f>'Regions By Outlet Data'!J71</f>
        <v>0.93496747524422119</v>
      </c>
      <c r="M49" s="367"/>
      <c r="N49" s="83" t="s">
        <v>50</v>
      </c>
      <c r="O49" s="164">
        <f>'Regions By Outlet Data'!C122</f>
        <v>172076.12761289926</v>
      </c>
      <c r="P49" s="165">
        <f>'Regions By Outlet Data'!D122</f>
        <v>15517.660294855508</v>
      </c>
      <c r="Q49" s="166">
        <f>'Regions By Outlet Data'!E122</f>
        <v>9.9117349324401943E-2</v>
      </c>
      <c r="R49" s="167">
        <f>'Regions By Outlet Data'!F122</f>
        <v>1065162.9998542659</v>
      </c>
      <c r="S49" s="168">
        <f>'Regions By Outlet Data'!G122</f>
        <v>129614.39278623112</v>
      </c>
      <c r="T49" s="169">
        <f>'Regions By Outlet Data'!H122</f>
        <v>0.13854372910931534</v>
      </c>
      <c r="U49" s="170">
        <f>'Regions By Outlet Data'!I122</f>
        <v>77.961903989669054</v>
      </c>
      <c r="V49" s="171">
        <f>'Regions By Outlet Data'!J122</f>
        <v>9.2886891398214857</v>
      </c>
    </row>
    <row r="50" spans="2:22" ht="15" thickBot="1">
      <c r="B50" s="367"/>
      <c r="C50" s="29" t="s">
        <v>36</v>
      </c>
      <c r="D50" s="164">
        <f>'Regions By Outlet Data'!C72</f>
        <v>251169535.48298687</v>
      </c>
      <c r="E50" s="165">
        <f>'Regions By Outlet Data'!D72</f>
        <v>10058093.818566561</v>
      </c>
      <c r="F50" s="166">
        <f>'Regions By Outlet Data'!E72</f>
        <v>4.171553929226407E-2</v>
      </c>
      <c r="G50" s="167">
        <f>'Regions By Outlet Data'!F72</f>
        <v>786175898.37810409</v>
      </c>
      <c r="H50" s="168">
        <f>'Regions By Outlet Data'!G72</f>
        <v>43076058.31755662</v>
      </c>
      <c r="I50" s="169">
        <f>'Regions By Outlet Data'!H72</f>
        <v>5.7968062964522775E-2</v>
      </c>
      <c r="J50" s="170">
        <f>'Regions By Outlet Data'!I72</f>
        <v>99.602717852364989</v>
      </c>
      <c r="K50" s="171">
        <f>'Regions By Outlet Data'!J72</f>
        <v>-1.3376463807514369</v>
      </c>
    </row>
    <row r="51" spans="2:22">
      <c r="B51" s="365" t="str">
        <f>'HOME PAGE'!H7</f>
        <v>YTD Ending 12-29-2024</v>
      </c>
      <c r="C51" s="27" t="s">
        <v>29</v>
      </c>
      <c r="D51" s="8">
        <f>'Regions By Outlet Data'!C110</f>
        <v>234899763.181954</v>
      </c>
      <c r="E51" s="5">
        <f>'Regions By Outlet Data'!D110</f>
        <v>4613939.7989024818</v>
      </c>
      <c r="F51" s="7">
        <f>'Regions By Outlet Data'!E110</f>
        <v>2.0035709237853399E-2</v>
      </c>
      <c r="G51" s="10">
        <f>'Regions By Outlet Data'!F110</f>
        <v>763791378.64472973</v>
      </c>
      <c r="H51" s="6">
        <f>'Regions By Outlet Data'!G110</f>
        <v>25163827.052277088</v>
      </c>
      <c r="I51" s="12">
        <f>'Regions By Outlet Data'!H110</f>
        <v>3.4068356911443179E-2</v>
      </c>
      <c r="J51" s="32">
        <f>'Regions By Outlet Data'!I110</f>
        <v>88.884427804942732</v>
      </c>
      <c r="K51" s="22">
        <f>'Regions By Outlet Data'!J110</f>
        <v>-3.8560401668614617</v>
      </c>
    </row>
    <row r="52" spans="2:22">
      <c r="B52" s="366"/>
      <c r="C52" s="28" t="s">
        <v>30</v>
      </c>
      <c r="D52" s="9">
        <f>'Regions By Outlet Data'!C111</f>
        <v>337342424.44566584</v>
      </c>
      <c r="E52" s="2">
        <f>'Regions By Outlet Data'!D111</f>
        <v>19728818.301938117</v>
      </c>
      <c r="F52" s="4">
        <f>'Regions By Outlet Data'!E111</f>
        <v>6.2115784463623883E-2</v>
      </c>
      <c r="G52" s="11">
        <f>'Regions By Outlet Data'!F111</f>
        <v>977848452.5131309</v>
      </c>
      <c r="H52" s="3">
        <f>'Regions By Outlet Data'!G111</f>
        <v>71608962.725481629</v>
      </c>
      <c r="I52" s="13">
        <f>'Regions By Outlet Data'!H111</f>
        <v>7.9017702861592459E-2</v>
      </c>
      <c r="J52" s="33">
        <f>'Regions By Outlet Data'!I111</f>
        <v>106.23564925309408</v>
      </c>
      <c r="K52" s="23">
        <f>'Regions By Outlet Data'!J111</f>
        <v>1.3962163182622191</v>
      </c>
    </row>
    <row r="53" spans="2:22">
      <c r="B53" s="366"/>
      <c r="C53" s="28" t="s">
        <v>31</v>
      </c>
      <c r="D53" s="9">
        <f>'Regions By Outlet Data'!C112</f>
        <v>273133028.98055297</v>
      </c>
      <c r="E53" s="2">
        <f>'Regions By Outlet Data'!D112</f>
        <v>17807731.26726982</v>
      </c>
      <c r="F53" s="4">
        <f>'Regions By Outlet Data'!E112</f>
        <v>6.9745267808389924E-2</v>
      </c>
      <c r="G53" s="11">
        <f>'Regions By Outlet Data'!F112</f>
        <v>843822996.53814602</v>
      </c>
      <c r="H53" s="3">
        <f>'Regions By Outlet Data'!G112</f>
        <v>64559575.03467536</v>
      </c>
      <c r="I53" s="13">
        <f>'Regions By Outlet Data'!H112</f>
        <v>8.2846920891163411E-2</v>
      </c>
      <c r="J53" s="33">
        <f>'Regions By Outlet Data'!I112</f>
        <v>100.10274085511904</v>
      </c>
      <c r="K53" s="23">
        <f>'Regions By Outlet Data'!J112</f>
        <v>1.7870227554246156</v>
      </c>
    </row>
    <row r="54" spans="2:22">
      <c r="B54" s="366"/>
      <c r="C54" s="28" t="s">
        <v>32</v>
      </c>
      <c r="D54" s="9">
        <f>'Regions By Outlet Data'!C113</f>
        <v>526093319.57088989</v>
      </c>
      <c r="E54" s="2">
        <f>'Regions By Outlet Data'!D113</f>
        <v>26180776.918322265</v>
      </c>
      <c r="F54" s="4">
        <f>'Regions By Outlet Data'!E113</f>
        <v>5.2370714244146396E-2</v>
      </c>
      <c r="G54" s="11">
        <f>'Regions By Outlet Data'!F113</f>
        <v>1701983261.086235</v>
      </c>
      <c r="H54" s="3">
        <f>'Regions By Outlet Data'!G113</f>
        <v>97780971.487281084</v>
      </c>
      <c r="I54" s="13">
        <f>'Regions By Outlet Data'!H113</f>
        <v>6.0953018282828939E-2</v>
      </c>
      <c r="J54" s="33">
        <f>'Regions By Outlet Data'!I113</f>
        <v>136.32703383384566</v>
      </c>
      <c r="K54" s="23">
        <f>'Regions By Outlet Data'!J113</f>
        <v>-0.73638228870896683</v>
      </c>
    </row>
    <row r="55" spans="2:22">
      <c r="B55" s="366"/>
      <c r="C55" s="28" t="s">
        <v>33</v>
      </c>
      <c r="D55" s="9">
        <f>'Regions By Outlet Data'!C114</f>
        <v>118006285.91468367</v>
      </c>
      <c r="E55" s="2">
        <f>'Regions By Outlet Data'!D114</f>
        <v>5860548.8886921853</v>
      </c>
      <c r="F55" s="4">
        <f>'Regions By Outlet Data'!E114</f>
        <v>5.2258329599580891E-2</v>
      </c>
      <c r="G55" s="11">
        <f>'Regions By Outlet Data'!F114</f>
        <v>344171000.50042886</v>
      </c>
      <c r="H55" s="3">
        <f>'Regions By Outlet Data'!G114</f>
        <v>19296177.953586459</v>
      </c>
      <c r="I55" s="13">
        <f>'Regions By Outlet Data'!H114</f>
        <v>5.9395732184830116E-2</v>
      </c>
      <c r="J55" s="33">
        <f>'Regions By Outlet Data'!I114</f>
        <v>80.860009549274281</v>
      </c>
      <c r="K55" s="23">
        <f>'Regions By Outlet Data'!J114</f>
        <v>0.52967599947788813</v>
      </c>
    </row>
    <row r="56" spans="2:22">
      <c r="B56" s="366"/>
      <c r="C56" s="28" t="s">
        <v>34</v>
      </c>
      <c r="D56" s="9">
        <f>'Regions By Outlet Data'!C115</f>
        <v>186975828.65266269</v>
      </c>
      <c r="E56" s="2">
        <f>'Regions By Outlet Data'!D115</f>
        <v>12440611.557214618</v>
      </c>
      <c r="F56" s="4">
        <f>'Regions By Outlet Data'!E115</f>
        <v>7.127851767824725E-2</v>
      </c>
      <c r="G56" s="11">
        <f>'Regions By Outlet Data'!F115</f>
        <v>562816704.50783265</v>
      </c>
      <c r="H56" s="3">
        <f>'Regions By Outlet Data'!G115</f>
        <v>42818676.646872044</v>
      </c>
      <c r="I56" s="13">
        <f>'Regions By Outlet Data'!H115</f>
        <v>8.2343921231795694E-2</v>
      </c>
      <c r="J56" s="33">
        <f>'Regions By Outlet Data'!I115</f>
        <v>66.752775996295313</v>
      </c>
      <c r="K56" s="23">
        <f>'Regions By Outlet Data'!J115</f>
        <v>1.0640210468338012</v>
      </c>
    </row>
    <row r="57" spans="2:22">
      <c r="B57" s="366"/>
      <c r="C57" s="28" t="s">
        <v>35</v>
      </c>
      <c r="D57" s="9">
        <f>'Regions By Outlet Data'!C116</f>
        <v>302838261.11565644</v>
      </c>
      <c r="E57" s="2">
        <f>'Regions By Outlet Data'!D116</f>
        <v>20353856.88142097</v>
      </c>
      <c r="F57" s="4">
        <f>'Regions By Outlet Data'!E116</f>
        <v>7.205302868523529E-2</v>
      </c>
      <c r="G57" s="11">
        <f>'Regions By Outlet Data'!F116</f>
        <v>897142285.51488566</v>
      </c>
      <c r="H57" s="3">
        <f>'Regions By Outlet Data'!G116</f>
        <v>69471991.363722324</v>
      </c>
      <c r="I57" s="13">
        <f>'Regions By Outlet Data'!H116</f>
        <v>8.3936794463513945E-2</v>
      </c>
      <c r="J57" s="33">
        <f>'Regions By Outlet Data'!I116</f>
        <v>97.166022915084469</v>
      </c>
      <c r="K57" s="23">
        <f>'Regions By Outlet Data'!J116</f>
        <v>0.93496747524417856</v>
      </c>
    </row>
    <row r="58" spans="2:22" ht="15" thickBot="1">
      <c r="B58" s="367"/>
      <c r="C58" s="29" t="s">
        <v>36</v>
      </c>
      <c r="D58" s="164">
        <f>'Regions By Outlet Data'!C117</f>
        <v>251169535.48298672</v>
      </c>
      <c r="E58" s="165">
        <f>'Regions By Outlet Data'!D117</f>
        <v>10058093.818566412</v>
      </c>
      <c r="F58" s="166">
        <f>'Regions By Outlet Data'!E117</f>
        <v>4.1715539292263445E-2</v>
      </c>
      <c r="G58" s="167">
        <f>'Regions By Outlet Data'!F117</f>
        <v>786175898.37810457</v>
      </c>
      <c r="H58" s="168">
        <f>'Regions By Outlet Data'!G117</f>
        <v>43076058.317556739</v>
      </c>
      <c r="I58" s="169">
        <f>'Regions By Outlet Data'!H117</f>
        <v>5.7968062964522907E-2</v>
      </c>
      <c r="J58" s="170">
        <f>'Regions By Outlet Data'!I117</f>
        <v>99.602717852364961</v>
      </c>
      <c r="K58" s="171">
        <f>'Regions By Outlet Data'!J117</f>
        <v>-1.337646380751508</v>
      </c>
    </row>
    <row r="62" spans="2:22" ht="23.5">
      <c r="B62" s="346" t="s">
        <v>136</v>
      </c>
      <c r="C62" s="346"/>
      <c r="D62" s="346"/>
      <c r="E62" s="346"/>
      <c r="F62" s="346"/>
      <c r="G62" s="346"/>
      <c r="H62" s="346"/>
      <c r="I62" s="346"/>
      <c r="J62" s="346"/>
      <c r="K62" s="346"/>
    </row>
    <row r="63" spans="2:22" ht="15" thickBot="1">
      <c r="B63" s="368" t="s">
        <v>225</v>
      </c>
      <c r="C63" s="368"/>
      <c r="D63" s="368"/>
      <c r="E63" s="368"/>
      <c r="F63" s="368"/>
      <c r="G63" s="368"/>
      <c r="H63" s="368"/>
      <c r="I63" s="368"/>
      <c r="J63" s="368"/>
      <c r="K63" s="368"/>
    </row>
    <row r="64" spans="2:22">
      <c r="C64" s="361"/>
      <c r="D64" s="357" t="s">
        <v>109</v>
      </c>
      <c r="E64" s="362"/>
      <c r="F64" s="358"/>
      <c r="G64" s="363" t="s">
        <v>23</v>
      </c>
      <c r="H64" s="362"/>
      <c r="I64" s="364"/>
      <c r="J64" s="357" t="s">
        <v>28</v>
      </c>
      <c r="K64" s="358"/>
    </row>
    <row r="65" spans="2:11" ht="33" customHeight="1" thickBot="1">
      <c r="C65" s="361"/>
      <c r="D65" s="24" t="s">
        <v>20</v>
      </c>
      <c r="E65" s="25" t="s">
        <v>26</v>
      </c>
      <c r="F65" s="20" t="s">
        <v>27</v>
      </c>
      <c r="G65" s="26" t="s">
        <v>20</v>
      </c>
      <c r="H65" s="25" t="s">
        <v>26</v>
      </c>
      <c r="I65" s="31" t="s">
        <v>27</v>
      </c>
      <c r="J65" s="24" t="s">
        <v>20</v>
      </c>
      <c r="K65" s="20" t="s">
        <v>25</v>
      </c>
    </row>
    <row r="66" spans="2:11">
      <c r="B66" s="369" t="str">
        <f>'HOME PAGE'!H5</f>
        <v>4 WEEKS  ENDING 12-29-2024</v>
      </c>
      <c r="C66" s="30" t="s">
        <v>51</v>
      </c>
      <c r="D66" s="8">
        <f>'Regions By Outlet Data'!C33</f>
        <v>94820.295339727905</v>
      </c>
      <c r="E66" s="5">
        <f>'Regions By Outlet Data'!D33</f>
        <v>11696.978981088832</v>
      </c>
      <c r="F66" s="7">
        <f>'Regions By Outlet Data'!E33</f>
        <v>0.14071838677154941</v>
      </c>
      <c r="G66" s="10">
        <f>'Regions By Outlet Data'!F33</f>
        <v>588848.49592239736</v>
      </c>
      <c r="H66" s="6">
        <f>'Regions By Outlet Data'!G33</f>
        <v>63955.403615617543</v>
      </c>
      <c r="I66" s="12">
        <f>'Regions By Outlet Data'!H33</f>
        <v>0.12184462808330895</v>
      </c>
      <c r="J66" s="32">
        <f>'Regions By Outlet Data'!I33</f>
        <v>111.59399096753874</v>
      </c>
      <c r="K66" s="22">
        <f>'Regions By Outlet Data'!J33</f>
        <v>13.059749543304719</v>
      </c>
    </row>
    <row r="67" spans="2:11">
      <c r="B67" s="370"/>
      <c r="C67" s="28" t="s">
        <v>52</v>
      </c>
      <c r="D67" s="9">
        <f>'Regions By Outlet Data'!C34</f>
        <v>53092.252733041416</v>
      </c>
      <c r="E67" s="2">
        <f>'Regions By Outlet Data'!D34</f>
        <v>1992.9784395043462</v>
      </c>
      <c r="F67" s="4">
        <f>'Regions By Outlet Data'!E34</f>
        <v>3.9002088915309978E-2</v>
      </c>
      <c r="G67" s="11">
        <f>'Regions By Outlet Data'!F34</f>
        <v>308052.23922112701</v>
      </c>
      <c r="H67" s="3">
        <f>'Regions By Outlet Data'!G34</f>
        <v>4359.1624261367251</v>
      </c>
      <c r="I67" s="13">
        <f>'Regions By Outlet Data'!H34</f>
        <v>1.4353841951686644E-2</v>
      </c>
      <c r="J67" s="33">
        <f>'Regions By Outlet Data'!I34</f>
        <v>52.002817179583857</v>
      </c>
      <c r="K67" s="23">
        <f>'Regions By Outlet Data'!J34</f>
        <v>2.3547286531801603</v>
      </c>
    </row>
    <row r="68" spans="2:11">
      <c r="B68" s="370"/>
      <c r="C68" s="28" t="s">
        <v>53</v>
      </c>
      <c r="D68" s="9">
        <f>'Regions By Outlet Data'!C35</f>
        <v>73985.89625376706</v>
      </c>
      <c r="E68" s="2">
        <f>'Regions By Outlet Data'!D35</f>
        <v>-3327.1654983830522</v>
      </c>
      <c r="F68" s="4">
        <f>'Regions By Outlet Data'!E35</f>
        <v>-4.3034972655063973E-2</v>
      </c>
      <c r="G68" s="11">
        <f>'Regions By Outlet Data'!F35</f>
        <v>454280.96686743142</v>
      </c>
      <c r="H68" s="3">
        <f>'Regions By Outlet Data'!G35</f>
        <v>3482.2671592932311</v>
      </c>
      <c r="I68" s="13">
        <f>'Regions By Outlet Data'!H35</f>
        <v>7.72466105502914E-3</v>
      </c>
      <c r="J68" s="33">
        <f>'Regions By Outlet Data'!I35</f>
        <v>84.336794640002637</v>
      </c>
      <c r="K68" s="23">
        <f>'Regions By Outlet Data'!J35</f>
        <v>-3.2914711773866401</v>
      </c>
    </row>
    <row r="69" spans="2:11">
      <c r="B69" s="370"/>
      <c r="C69" s="28" t="s">
        <v>54</v>
      </c>
      <c r="D69" s="9">
        <f>'Regions By Outlet Data'!C36</f>
        <v>240363.7809102241</v>
      </c>
      <c r="E69" s="2">
        <f>'Regions By Outlet Data'!D36</f>
        <v>-21216.095089779323</v>
      </c>
      <c r="F69" s="4">
        <f>'Regions By Outlet Data'!E36</f>
        <v>-8.1107520250445583E-2</v>
      </c>
      <c r="G69" s="11">
        <f>'Regions By Outlet Data'!F36</f>
        <v>1475102.1820926429</v>
      </c>
      <c r="H69" s="3">
        <f>'Regions By Outlet Data'!G36</f>
        <v>-105994.51932726917</v>
      </c>
      <c r="I69" s="13">
        <f>'Regions By Outlet Data'!H36</f>
        <v>-6.7038606324382466E-2</v>
      </c>
      <c r="J69" s="33">
        <f>'Regions By Outlet Data'!I36</f>
        <v>193.72453593151519</v>
      </c>
      <c r="K69" s="23">
        <f>'Regions By Outlet Data'!J36</f>
        <v>-17.378307946158685</v>
      </c>
    </row>
    <row r="70" spans="2:11">
      <c r="B70" s="370"/>
      <c r="C70" s="28" t="s">
        <v>55</v>
      </c>
      <c r="D70" s="9">
        <f>'Regions By Outlet Data'!C37</f>
        <v>34729.961357225191</v>
      </c>
      <c r="E70" s="2">
        <f>'Regions By Outlet Data'!D37</f>
        <v>-2240.3607083741445</v>
      </c>
      <c r="F70" s="4">
        <f>'Regions By Outlet Data'!E37</f>
        <v>-6.0598896174041898E-2</v>
      </c>
      <c r="G70" s="11">
        <f>'Regions By Outlet Data'!F37</f>
        <v>198392.56637810468</v>
      </c>
      <c r="H70" s="3">
        <f>'Regions By Outlet Data'!G37</f>
        <v>-11938.587323320971</v>
      </c>
      <c r="I70" s="13">
        <f>'Regions By Outlet Data'!H37</f>
        <v>-5.6760908278325341E-2</v>
      </c>
      <c r="J70" s="33">
        <f>'Regions By Outlet Data'!I37</f>
        <v>74.016637308198625</v>
      </c>
      <c r="K70" s="23">
        <f>'Regions By Outlet Data'!J37</f>
        <v>-3.9326718421407918</v>
      </c>
    </row>
    <row r="71" spans="2:11">
      <c r="B71" s="370"/>
      <c r="C71" s="28" t="s">
        <v>56</v>
      </c>
      <c r="D71" s="9">
        <f>'Regions By Outlet Data'!C38</f>
        <v>44650.394373881223</v>
      </c>
      <c r="E71" s="2">
        <f>'Regions By Outlet Data'!D38</f>
        <v>2185.5974452353985</v>
      </c>
      <c r="F71" s="4">
        <f>'Regions By Outlet Data'!E38</f>
        <v>5.1468453950407146E-2</v>
      </c>
      <c r="G71" s="11">
        <f>'Regions By Outlet Data'!F38</f>
        <v>280004.90378865838</v>
      </c>
      <c r="H71" s="3">
        <f>'Regions By Outlet Data'!G38</f>
        <v>25535.424279282277</v>
      </c>
      <c r="I71" s="13">
        <f>'Regions By Outlet Data'!H38</f>
        <v>0.1003476893516474</v>
      </c>
      <c r="J71" s="33">
        <f>'Regions By Outlet Data'!I38</f>
        <v>49.579890982969921</v>
      </c>
      <c r="K71" s="23">
        <f>'Regions By Outlet Data'!J38</f>
        <v>2.536431950762001</v>
      </c>
    </row>
    <row r="72" spans="2:11">
      <c r="B72" s="370"/>
      <c r="C72" s="28" t="s">
        <v>57</v>
      </c>
      <c r="D72" s="9">
        <f>'Regions By Outlet Data'!C39</f>
        <v>104587.01926937098</v>
      </c>
      <c r="E72" s="2">
        <f>'Regions By Outlet Data'!D39</f>
        <v>8981.0878181066364</v>
      </c>
      <c r="F72" s="4">
        <f>'Regions By Outlet Data'!E39</f>
        <v>9.3938604872907866E-2</v>
      </c>
      <c r="G72" s="11">
        <f>'Regions By Outlet Data'!F39</f>
        <v>614786.88119247195</v>
      </c>
      <c r="H72" s="3">
        <f>'Regions By Outlet Data'!G39</f>
        <v>80034.286373649258</v>
      </c>
      <c r="I72" s="13">
        <f>'Regions By Outlet Data'!H39</f>
        <v>0.14966600844782313</v>
      </c>
      <c r="J72" s="33">
        <f>'Regions By Outlet Data'!I39</f>
        <v>104.37052617662812</v>
      </c>
      <c r="K72" s="23">
        <f>'Regions By Outlet Data'!J39</f>
        <v>8.5038111398395699</v>
      </c>
    </row>
    <row r="73" spans="2:11" ht="15" thickBot="1">
      <c r="B73" s="371"/>
      <c r="C73" s="29" t="s">
        <v>58</v>
      </c>
      <c r="D73" s="164">
        <f>'Regions By Outlet Data'!C40</f>
        <v>70900.138999666771</v>
      </c>
      <c r="E73" s="165">
        <f>'Regions By Outlet Data'!D40</f>
        <v>1060.1659178725386</v>
      </c>
      <c r="F73" s="166">
        <f>'Regions By Outlet Data'!E40</f>
        <v>1.5179930218915002E-2</v>
      </c>
      <c r="G73" s="167">
        <f>'Regions By Outlet Data'!F40</f>
        <v>433147.06437968492</v>
      </c>
      <c r="H73" s="168">
        <f>'Regions By Outlet Data'!G40</f>
        <v>14820.709479770332</v>
      </c>
      <c r="I73" s="169">
        <f>'Regions By Outlet Data'!H40</f>
        <v>3.5428581790684012E-2</v>
      </c>
      <c r="J73" s="170">
        <f>'Regions By Outlet Data'!I40</f>
        <v>87.44756426309732</v>
      </c>
      <c r="K73" s="171">
        <f>'Regions By Outlet Data'!J40</f>
        <v>1.3851853076298539</v>
      </c>
    </row>
    <row r="74" spans="2:11">
      <c r="B74" s="369" t="str">
        <f>'HOME PAGE'!H6</f>
        <v>LATEST 52 WEEKS ENDING 12-29-2024</v>
      </c>
      <c r="C74" s="30" t="s">
        <v>51</v>
      </c>
      <c r="D74" s="8">
        <f>'Regions By Outlet Data'!C78</f>
        <v>1275638.9788401995</v>
      </c>
      <c r="E74" s="5">
        <f>'Regions By Outlet Data'!D78</f>
        <v>61212.167195802089</v>
      </c>
      <c r="F74" s="7">
        <f>'Regions By Outlet Data'!E78</f>
        <v>5.0404163189478345E-2</v>
      </c>
      <c r="G74" s="10">
        <f>'Regions By Outlet Data'!F78</f>
        <v>8048249.0990971867</v>
      </c>
      <c r="H74" s="6">
        <f>'Regions By Outlet Data'!G78</f>
        <v>595023.93995828275</v>
      </c>
      <c r="I74" s="12">
        <f>'Regions By Outlet Data'!H78</f>
        <v>7.9834424326854475E-2</v>
      </c>
      <c r="J74" s="32">
        <f>'Regions By Outlet Data'!I78</f>
        <v>103.32576998903984</v>
      </c>
      <c r="K74" s="22">
        <f>'Regions By Outlet Data'!J78</f>
        <v>5.7692276266240157</v>
      </c>
    </row>
    <row r="75" spans="2:11">
      <c r="B75" s="370"/>
      <c r="C75" s="28" t="s">
        <v>52</v>
      </c>
      <c r="D75" s="9">
        <f>'Regions By Outlet Data'!C79</f>
        <v>754875.06616212381</v>
      </c>
      <c r="E75" s="2">
        <f>'Regions By Outlet Data'!D79</f>
        <v>14850.680686555454</v>
      </c>
      <c r="F75" s="4">
        <f>'Regions By Outlet Data'!E79</f>
        <v>2.006782611225957E-2</v>
      </c>
      <c r="G75" s="11">
        <f>'Regions By Outlet Data'!F79</f>
        <v>4399372.8097639326</v>
      </c>
      <c r="H75" s="3">
        <f>'Regions By Outlet Data'!G79</f>
        <v>-366.99331364501268</v>
      </c>
      <c r="I75" s="13">
        <f>'Regions By Outlet Data'!H79</f>
        <v>-8.3412503936779222E-5</v>
      </c>
      <c r="J75" s="33">
        <f>'Regions By Outlet Data'!I79</f>
        <v>50.887622674186893</v>
      </c>
      <c r="K75" s="23">
        <f>'Regions By Outlet Data'!J79</f>
        <v>2.1623174571361758</v>
      </c>
    </row>
    <row r="76" spans="2:11">
      <c r="B76" s="370"/>
      <c r="C76" s="28" t="s">
        <v>53</v>
      </c>
      <c r="D76" s="9">
        <f>'Regions By Outlet Data'!C80</f>
        <v>1113013.9635278643</v>
      </c>
      <c r="E76" s="2">
        <f>'Regions By Outlet Data'!D80</f>
        <v>-47264.209361778107</v>
      </c>
      <c r="F76" s="4">
        <f>'Regions By Outlet Data'!E80</f>
        <v>-4.0735239588337538E-2</v>
      </c>
      <c r="G76" s="11">
        <f>'Regions By Outlet Data'!F80</f>
        <v>6672198.890254233</v>
      </c>
      <c r="H76" s="3">
        <f>'Regions By Outlet Data'!G80</f>
        <v>40359.635883160867</v>
      </c>
      <c r="I76" s="13">
        <f>'Regions By Outlet Data'!H80</f>
        <v>6.0857379582232281E-3</v>
      </c>
      <c r="J76" s="33">
        <f>'Regions By Outlet Data'!I80</f>
        <v>87.319276339028974</v>
      </c>
      <c r="K76" s="23">
        <f>'Regions By Outlet Data'!J80</f>
        <v>-1.8005237999574888</v>
      </c>
    </row>
    <row r="77" spans="2:11">
      <c r="B77" s="370"/>
      <c r="C77" s="28" t="s">
        <v>54</v>
      </c>
      <c r="D77" s="9">
        <f>'Regions By Outlet Data'!C81</f>
        <v>3605937.6470995764</v>
      </c>
      <c r="E77" s="2">
        <f>'Regions By Outlet Data'!D81</f>
        <v>-399603.74941091007</v>
      </c>
      <c r="F77" s="4">
        <f>'Regions By Outlet Data'!E81</f>
        <v>-9.9762731140173325E-2</v>
      </c>
      <c r="G77" s="11">
        <f>'Regions By Outlet Data'!F81</f>
        <v>22422665.108267736</v>
      </c>
      <c r="H77" s="3">
        <f>'Regions By Outlet Data'!G81</f>
        <v>-1621544.2831513025</v>
      </c>
      <c r="I77" s="13">
        <f>'Regions By Outlet Data'!H81</f>
        <v>-6.7440116526767707E-2</v>
      </c>
      <c r="J77" s="33">
        <f>'Regions By Outlet Data'!I81</f>
        <v>200.02080845837563</v>
      </c>
      <c r="K77" s="23">
        <f>'Regions By Outlet Data'!J81</f>
        <v>-19.043545874800401</v>
      </c>
    </row>
    <row r="78" spans="2:11">
      <c r="B78" s="370"/>
      <c r="C78" s="28" t="s">
        <v>55</v>
      </c>
      <c r="D78" s="9">
        <f>'Regions By Outlet Data'!C82</f>
        <v>543168.77974855341</v>
      </c>
      <c r="E78" s="2">
        <f>'Regions By Outlet Data'!D82</f>
        <v>-20372.35549624858</v>
      </c>
      <c r="F78" s="4">
        <f>'Regions By Outlet Data'!E82</f>
        <v>-3.6150609462428748E-2</v>
      </c>
      <c r="G78" s="11">
        <f>'Regions By Outlet Data'!F82</f>
        <v>3180631.5482994523</v>
      </c>
      <c r="H78" s="3">
        <f>'Regions By Outlet Data'!G82</f>
        <v>35763.765960645396</v>
      </c>
      <c r="I78" s="13">
        <f>'Regions By Outlet Data'!H82</f>
        <v>1.1372104786563789E-2</v>
      </c>
      <c r="J78" s="33">
        <f>'Regions By Outlet Data'!I82</f>
        <v>79.671173346966327</v>
      </c>
      <c r="K78" s="23">
        <f>'Regions By Outlet Data'!J82</f>
        <v>-0.84912884172956637</v>
      </c>
    </row>
    <row r="79" spans="2:11">
      <c r="B79" s="370"/>
      <c r="C79" s="28" t="s">
        <v>56</v>
      </c>
      <c r="D79" s="9">
        <f>'Regions By Outlet Data'!C83</f>
        <v>618279.15777074103</v>
      </c>
      <c r="E79" s="2">
        <f>'Regions By Outlet Data'!D83</f>
        <v>63918.961142524029</v>
      </c>
      <c r="F79" s="4">
        <f>'Regions By Outlet Data'!E83</f>
        <v>0.11530221962416871</v>
      </c>
      <c r="G79" s="11">
        <f>'Regions By Outlet Data'!F83</f>
        <v>3762012.6600428699</v>
      </c>
      <c r="H79" s="3">
        <f>'Regions By Outlet Data'!G83</f>
        <v>408542.4228670327</v>
      </c>
      <c r="I79" s="13">
        <f>'Regions By Outlet Data'!H83</f>
        <v>0.12182676271821971</v>
      </c>
      <c r="J79" s="33">
        <f>'Regions By Outlet Data'!I83</f>
        <v>47.250481466606288</v>
      </c>
      <c r="K79" s="23">
        <f>'Regions By Outlet Data'!J83</f>
        <v>5.632312139860673</v>
      </c>
    </row>
    <row r="80" spans="2:11">
      <c r="B80" s="370"/>
      <c r="C80" s="28" t="s">
        <v>57</v>
      </c>
      <c r="D80" s="9">
        <f>'Regions By Outlet Data'!C84</f>
        <v>1481528.4614810357</v>
      </c>
      <c r="E80" s="2">
        <f>'Regions By Outlet Data'!D84</f>
        <v>168863.26466398686</v>
      </c>
      <c r="F80" s="4">
        <f>'Regions By Outlet Data'!E84</f>
        <v>0.12864153408915432</v>
      </c>
      <c r="G80" s="11">
        <f>'Regions By Outlet Data'!F84</f>
        <v>8407491.5204669517</v>
      </c>
      <c r="H80" s="3">
        <f>'Regions By Outlet Data'!G84</f>
        <v>1208557.2975045554</v>
      </c>
      <c r="I80" s="13">
        <f>'Regions By Outlet Data'!H84</f>
        <v>0.16788003058141962</v>
      </c>
      <c r="J80" s="33">
        <f>'Regions By Outlet Data'!I84</f>
        <v>101.75399035831816</v>
      </c>
      <c r="K80" s="23">
        <f>'Regions By Outlet Data'!J84</f>
        <v>12.555456311368673</v>
      </c>
    </row>
    <row r="81" spans="2:11" ht="15" thickBot="1">
      <c r="B81" s="371"/>
      <c r="C81" s="29" t="s">
        <v>58</v>
      </c>
      <c r="D81" s="164">
        <f>'Regions By Outlet Data'!C85</f>
        <v>1027285.6494910656</v>
      </c>
      <c r="E81" s="165">
        <f>'Regions By Outlet Data'!D85</f>
        <v>-16893.169574742438</v>
      </c>
      <c r="F81" s="166">
        <f>'Regions By Outlet Data'!E85</f>
        <v>-1.61784258273465E-2</v>
      </c>
      <c r="G81" s="167">
        <f>'Regions By Outlet Data'!F85</f>
        <v>6187072.7306451257</v>
      </c>
      <c r="H81" s="168">
        <f>'Regions By Outlet Data'!G85</f>
        <v>-27385.923612643033</v>
      </c>
      <c r="I81" s="169">
        <f>'Regions By Outlet Data'!H85</f>
        <v>-4.4068075976142936E-3</v>
      </c>
      <c r="J81" s="170">
        <f>'Regions By Outlet Data'!I85</f>
        <v>87.203359255097325</v>
      </c>
      <c r="K81" s="171">
        <f>'Regions By Outlet Data'!J85</f>
        <v>5.685329312967724E-3</v>
      </c>
    </row>
    <row r="82" spans="2:11">
      <c r="B82" s="369" t="str">
        <f>'HOME PAGE'!H7</f>
        <v>YTD Ending 12-29-2024</v>
      </c>
      <c r="C82" s="27" t="s">
        <v>51</v>
      </c>
      <c r="D82" s="8">
        <f>'Regions By Outlet Data'!C123</f>
        <v>1275638.9788401991</v>
      </c>
      <c r="E82" s="5">
        <f>'Regions By Outlet Data'!D123</f>
        <v>61212.16719580139</v>
      </c>
      <c r="F82" s="7">
        <f>'Regions By Outlet Data'!E123</f>
        <v>5.0404163189477762E-2</v>
      </c>
      <c r="G82" s="10">
        <f>'Regions By Outlet Data'!F123</f>
        <v>8048249.0990971839</v>
      </c>
      <c r="H82" s="6">
        <f>'Regions By Outlet Data'!G123</f>
        <v>595023.93995827902</v>
      </c>
      <c r="I82" s="12">
        <f>'Regions By Outlet Data'!H123</f>
        <v>7.9834424326853962E-2</v>
      </c>
      <c r="J82" s="32">
        <f>'Regions By Outlet Data'!I123</f>
        <v>103.32576998903988</v>
      </c>
      <c r="K82" s="22">
        <f>'Regions By Outlet Data'!J123</f>
        <v>5.7692276266240299</v>
      </c>
    </row>
    <row r="83" spans="2:11">
      <c r="B83" s="370"/>
      <c r="C83" s="28" t="s">
        <v>52</v>
      </c>
      <c r="D83" s="9">
        <f>'Regions By Outlet Data'!C124</f>
        <v>754875.06616212346</v>
      </c>
      <c r="E83" s="2">
        <f>'Regions By Outlet Data'!D124</f>
        <v>14850.680686555221</v>
      </c>
      <c r="F83" s="4">
        <f>'Regions By Outlet Data'!E124</f>
        <v>2.0067826112259261E-2</v>
      </c>
      <c r="G83" s="11">
        <f>'Regions By Outlet Data'!F124</f>
        <v>4399372.8097639335</v>
      </c>
      <c r="H83" s="3">
        <f>'Regions By Outlet Data'!G124</f>
        <v>-366.99331364315003</v>
      </c>
      <c r="I83" s="13">
        <f>'Regions By Outlet Data'!H124</f>
        <v>-8.3412503936355881E-5</v>
      </c>
      <c r="J83" s="33">
        <f>'Regions By Outlet Data'!I124</f>
        <v>50.887622674186915</v>
      </c>
      <c r="K83" s="23">
        <f>'Regions By Outlet Data'!J124</f>
        <v>2.1623174571362043</v>
      </c>
    </row>
    <row r="84" spans="2:11">
      <c r="B84" s="370"/>
      <c r="C84" s="28" t="s">
        <v>53</v>
      </c>
      <c r="D84" s="9">
        <f>'Regions By Outlet Data'!C125</f>
        <v>1113013.9635278638</v>
      </c>
      <c r="E84" s="2">
        <f>'Regions By Outlet Data'!D125</f>
        <v>-47264.209361777641</v>
      </c>
      <c r="F84" s="4">
        <f>'Regions By Outlet Data'!E125</f>
        <v>-4.073523958833717E-2</v>
      </c>
      <c r="G84" s="11">
        <f>'Regions By Outlet Data'!F125</f>
        <v>6672198.890254233</v>
      </c>
      <c r="H84" s="3">
        <f>'Regions By Outlet Data'!G125</f>
        <v>40359.635883159935</v>
      </c>
      <c r="I84" s="13">
        <f>'Regions By Outlet Data'!H125</f>
        <v>6.0857379582230876E-3</v>
      </c>
      <c r="J84" s="33">
        <f>'Regions By Outlet Data'!I125</f>
        <v>87.319276339029003</v>
      </c>
      <c r="K84" s="23">
        <f>'Regions By Outlet Data'!J125</f>
        <v>-1.8005237999573893</v>
      </c>
    </row>
    <row r="85" spans="2:11">
      <c r="B85" s="370"/>
      <c r="C85" s="28" t="s">
        <v>54</v>
      </c>
      <c r="D85" s="9">
        <f>'Regions By Outlet Data'!C126</f>
        <v>3605937.6470995755</v>
      </c>
      <c r="E85" s="2">
        <f>'Regions By Outlet Data'!D126</f>
        <v>-399603.74941091146</v>
      </c>
      <c r="F85" s="4">
        <f>'Regions By Outlet Data'!E126</f>
        <v>-9.9762731140173658E-2</v>
      </c>
      <c r="G85" s="11">
        <f>'Regions By Outlet Data'!F126</f>
        <v>22422665.108267739</v>
      </c>
      <c r="H85" s="3">
        <f>'Regions By Outlet Data'!G126</f>
        <v>-1621544.2831513248</v>
      </c>
      <c r="I85" s="13">
        <f>'Regions By Outlet Data'!H126</f>
        <v>-6.7440116526768568E-2</v>
      </c>
      <c r="J85" s="33">
        <f>'Regions By Outlet Data'!I126</f>
        <v>200.02080845837571</v>
      </c>
      <c r="K85" s="23">
        <f>'Regions By Outlet Data'!J126</f>
        <v>-19.043545874800316</v>
      </c>
    </row>
    <row r="86" spans="2:11">
      <c r="B86" s="370"/>
      <c r="C86" s="28" t="s">
        <v>55</v>
      </c>
      <c r="D86" s="9">
        <f>'Regions By Outlet Data'!C127</f>
        <v>543168.77974855353</v>
      </c>
      <c r="E86" s="2">
        <f>'Regions By Outlet Data'!D127</f>
        <v>-20372.355496248347</v>
      </c>
      <c r="F86" s="4">
        <f>'Regions By Outlet Data'!E127</f>
        <v>-3.6150609462428346E-2</v>
      </c>
      <c r="G86" s="11">
        <f>'Regions By Outlet Data'!F127</f>
        <v>3180631.5482994509</v>
      </c>
      <c r="H86" s="3">
        <f>'Regions By Outlet Data'!G127</f>
        <v>35763.765960643534</v>
      </c>
      <c r="I86" s="13">
        <f>'Regions By Outlet Data'!H127</f>
        <v>1.1372104786563196E-2</v>
      </c>
      <c r="J86" s="33">
        <f>'Regions By Outlet Data'!I127</f>
        <v>79.671173346966398</v>
      </c>
      <c r="K86" s="23">
        <f>'Regions By Outlet Data'!J127</f>
        <v>-0.84912884172948111</v>
      </c>
    </row>
    <row r="87" spans="2:11">
      <c r="B87" s="370"/>
      <c r="C87" s="28" t="s">
        <v>56</v>
      </c>
      <c r="D87" s="9">
        <f>'Regions By Outlet Data'!C128</f>
        <v>618279.15777074068</v>
      </c>
      <c r="E87" s="2">
        <f>'Regions By Outlet Data'!D128</f>
        <v>63918.96114252368</v>
      </c>
      <c r="F87" s="4">
        <f>'Regions By Outlet Data'!E128</f>
        <v>0.11530221962416809</v>
      </c>
      <c r="G87" s="11">
        <f>'Regions By Outlet Data'!F128</f>
        <v>3762012.6600428708</v>
      </c>
      <c r="H87" s="3">
        <f>'Regions By Outlet Data'!G128</f>
        <v>408542.42286703363</v>
      </c>
      <c r="I87" s="13">
        <f>'Regions By Outlet Data'!H128</f>
        <v>0.12182676271821999</v>
      </c>
      <c r="J87" s="33">
        <f>'Regions By Outlet Data'!I128</f>
        <v>47.250481466606296</v>
      </c>
      <c r="K87" s="23">
        <f>'Regions By Outlet Data'!J128</f>
        <v>5.6323121398606801</v>
      </c>
    </row>
    <row r="88" spans="2:11">
      <c r="B88" s="370"/>
      <c r="C88" s="28" t="s">
        <v>57</v>
      </c>
      <c r="D88" s="9">
        <f>'Regions By Outlet Data'!C129</f>
        <v>1481528.4614810366</v>
      </c>
      <c r="E88" s="2">
        <f>'Regions By Outlet Data'!D129</f>
        <v>168863.26466398709</v>
      </c>
      <c r="F88" s="4">
        <f>'Regions By Outlet Data'!E129</f>
        <v>0.12864153408915444</v>
      </c>
      <c r="G88" s="11">
        <f>'Regions By Outlet Data'!F129</f>
        <v>8407491.5204669517</v>
      </c>
      <c r="H88" s="3">
        <f>'Regions By Outlet Data'!G129</f>
        <v>1208557.2975045545</v>
      </c>
      <c r="I88" s="13">
        <f>'Regions By Outlet Data'!H129</f>
        <v>0.16788003058141948</v>
      </c>
      <c r="J88" s="33">
        <f>'Regions By Outlet Data'!I129</f>
        <v>101.75399035831829</v>
      </c>
      <c r="K88" s="23">
        <f>'Regions By Outlet Data'!J129</f>
        <v>12.555456311368744</v>
      </c>
    </row>
    <row r="89" spans="2:11" ht="15" thickBot="1">
      <c r="B89" s="371"/>
      <c r="C89" s="29" t="s">
        <v>58</v>
      </c>
      <c r="D89" s="164">
        <f>'Regions By Outlet Data'!C130</f>
        <v>1027285.649491066</v>
      </c>
      <c r="E89" s="165">
        <f>'Regions By Outlet Data'!D130</f>
        <v>-16893.169574741856</v>
      </c>
      <c r="F89" s="166">
        <f>'Regions By Outlet Data'!E130</f>
        <v>-1.6178425827345948E-2</v>
      </c>
      <c r="G89" s="167">
        <f>'Regions By Outlet Data'!F130</f>
        <v>6187072.7306451248</v>
      </c>
      <c r="H89" s="168">
        <f>'Regions By Outlet Data'!G130</f>
        <v>-27385.923612642102</v>
      </c>
      <c r="I89" s="169">
        <f>'Regions By Outlet Data'!H130</f>
        <v>-4.4068075976141452E-3</v>
      </c>
      <c r="J89" s="170">
        <f>'Regions By Outlet Data'!I130</f>
        <v>87.203359255097411</v>
      </c>
      <c r="K89" s="171">
        <f>'Regions By Outlet Data'!J130</f>
        <v>5.6853293130672E-3</v>
      </c>
    </row>
  </sheetData>
  <mergeCells count="45">
    <mergeCell ref="M35:M39"/>
    <mergeCell ref="M40:M44"/>
    <mergeCell ref="M45:M49"/>
    <mergeCell ref="C33:C34"/>
    <mergeCell ref="D33:F33"/>
    <mergeCell ref="G33:I33"/>
    <mergeCell ref="B82:B89"/>
    <mergeCell ref="C64:C65"/>
    <mergeCell ref="D64:F64"/>
    <mergeCell ref="J64:K64"/>
    <mergeCell ref="B62:K62"/>
    <mergeCell ref="B63:K63"/>
    <mergeCell ref="B43:B50"/>
    <mergeCell ref="B74:B81"/>
    <mergeCell ref="G64:I64"/>
    <mergeCell ref="B35:B42"/>
    <mergeCell ref="B51:B58"/>
    <mergeCell ref="B66:B7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</mergeCells>
  <conditionalFormatting sqref="A31:B32">
    <cfRule type="cellIs" dxfId="78" priority="20" operator="lessThan">
      <formula>0</formula>
    </cfRule>
  </conditionalFormatting>
  <conditionalFormatting sqref="A35:K58">
    <cfRule type="cellIs" dxfId="77" priority="4" operator="lessThan">
      <formula>0</formula>
    </cfRule>
  </conditionalFormatting>
  <conditionalFormatting sqref="A1:XFD1 L2:M3 A2:A29 W2:XFD29 A30:XFD30 W31:XFD1048576 A33:V34 L35:N35 O35:V49 N36:N39 L36:L58 M40:N40 N41:N44 M45:N45 N46:N49 A59:L59 M59:V61 A60:A100 L60:L100 M90:V1048576 A101:L1048576">
    <cfRule type="cellIs" dxfId="76" priority="24" operator="lessThan">
      <formula>0</formula>
    </cfRule>
  </conditionalFormatting>
  <conditionalFormatting sqref="B2:B3">
    <cfRule type="cellIs" dxfId="75" priority="17" operator="lessThan">
      <formula>0</formula>
    </cfRule>
  </conditionalFormatting>
  <conditionalFormatting sqref="B62:B63">
    <cfRule type="cellIs" dxfId="74" priority="18" operator="lessThan">
      <formula>0</formula>
    </cfRule>
  </conditionalFormatting>
  <conditionalFormatting sqref="B64:K89">
    <cfRule type="cellIs" dxfId="73" priority="5" operator="lessThan">
      <formula>0</formula>
    </cfRule>
  </conditionalFormatting>
  <conditionalFormatting sqref="B4:V29">
    <cfRule type="cellIs" dxfId="72" priority="1" operator="lessThan">
      <formula>0</formula>
    </cfRule>
  </conditionalFormatting>
  <conditionalFormatting sqref="L31:M32">
    <cfRule type="cellIs" dxfId="71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/>
  </sheetViews>
  <sheetFormatPr defaultColWidth="9.1796875" defaultRowHeight="14.5"/>
  <cols>
    <col min="1" max="1" width="3.7265625" customWidth="1"/>
    <col min="2" max="2" width="42.90625" bestFit="1" customWidth="1"/>
    <col min="3" max="3" width="10.36328125" bestFit="1" customWidth="1"/>
    <col min="4" max="4" width="10.08984375" bestFit="1" customWidth="1"/>
    <col min="5" max="5" width="12" style="21" bestFit="1" customWidth="1"/>
    <col min="6" max="6" width="12.1796875" bestFit="1" customWidth="1"/>
    <col min="7" max="7" width="10.36328125" bestFit="1" customWidth="1"/>
    <col min="8" max="8" width="12" style="21" bestFit="1" customWidth="1"/>
    <col min="9" max="9" width="3.7265625" customWidth="1"/>
    <col min="10" max="10" width="40.54296875" bestFit="1" customWidth="1"/>
    <col min="11" max="12" width="10.08984375" bestFit="1" customWidth="1"/>
    <col min="13" max="13" width="12" bestFit="1" customWidth="1"/>
    <col min="14" max="14" width="11.36328125" bestFit="1" customWidth="1"/>
    <col min="15" max="15" width="10.08984375" bestFit="1" customWidth="1"/>
    <col min="16" max="16" width="12" bestFit="1" customWidth="1"/>
  </cols>
  <sheetData>
    <row r="2" spans="2:16" ht="23.5">
      <c r="B2" s="372" t="s">
        <v>136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</row>
    <row r="3" spans="2:16" ht="15" thickBot="1">
      <c r="B3" s="373" t="str">
        <f>'HOME PAGE'!H5</f>
        <v>4 WEEKS  ENDING 12-29-2024</v>
      </c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</row>
    <row r="4" spans="2:16" ht="15" thickBot="1">
      <c r="B4" s="378" t="s">
        <v>389</v>
      </c>
      <c r="C4" s="357" t="s">
        <v>109</v>
      </c>
      <c r="D4" s="362"/>
      <c r="E4" s="358"/>
      <c r="F4" s="375" t="s">
        <v>23</v>
      </c>
      <c r="G4" s="376"/>
      <c r="H4" s="377"/>
      <c r="I4" s="34"/>
      <c r="J4" s="374" t="s">
        <v>390</v>
      </c>
      <c r="K4" s="357" t="s">
        <v>109</v>
      </c>
      <c r="L4" s="362"/>
      <c r="M4" s="358"/>
      <c r="N4" s="375" t="s">
        <v>23</v>
      </c>
      <c r="O4" s="376"/>
      <c r="P4" s="377"/>
    </row>
    <row r="5" spans="2:16" ht="15" thickBot="1">
      <c r="B5" s="379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74"/>
      <c r="K5" s="37" t="s">
        <v>20</v>
      </c>
      <c r="L5" s="37" t="s">
        <v>26</v>
      </c>
      <c r="M5" s="37" t="s">
        <v>27</v>
      </c>
      <c r="N5" s="37" t="s">
        <v>20</v>
      </c>
      <c r="O5" s="37" t="s">
        <v>26</v>
      </c>
      <c r="P5" s="37" t="s">
        <v>27</v>
      </c>
    </row>
    <row r="6" spans="2:16" ht="15" thickBot="1">
      <c r="B6" s="269" t="s">
        <v>391</v>
      </c>
      <c r="C6" s="270">
        <f>'Region and Market Data'!C4</f>
        <v>39370772.486757845</v>
      </c>
      <c r="D6" s="293">
        <f>'Region and Market Data'!D4</f>
        <v>3208341.363845095</v>
      </c>
      <c r="E6" s="294">
        <f>'Region and Market Data'!E4</f>
        <v>8.8720289654759116E-2</v>
      </c>
      <c r="F6" s="295">
        <f>'Region and Market Data'!F4</f>
        <v>109577523.03235058</v>
      </c>
      <c r="G6" s="295">
        <f>'Region and Market Data'!G4</f>
        <v>12664769.526511833</v>
      </c>
      <c r="H6" s="296">
        <f>'Region and Market Data'!H4</f>
        <v>0.1306821761673381</v>
      </c>
      <c r="I6" s="36"/>
      <c r="J6" s="269" t="s">
        <v>392</v>
      </c>
      <c r="K6" s="270">
        <f>'Region and Market Data'!C40</f>
        <v>53051770.976769269</v>
      </c>
      <c r="L6" s="293">
        <f>'Region and Market Data'!D40</f>
        <v>3269846.6227083206</v>
      </c>
      <c r="M6" s="294">
        <f>'Region and Market Data'!E40</f>
        <v>6.5683411501981911E-2</v>
      </c>
      <c r="N6" s="295">
        <f>'Region and Market Data'!F40</f>
        <v>164334389.25916728</v>
      </c>
      <c r="O6" s="295">
        <f>'Region and Market Data'!G40</f>
        <v>13887683.208309621</v>
      </c>
      <c r="P6" s="296">
        <f>'Region and Market Data'!H40</f>
        <v>9.2309652852186522E-2</v>
      </c>
    </row>
    <row r="7" spans="2:16">
      <c r="B7" s="87" t="s">
        <v>228</v>
      </c>
      <c r="C7" s="82">
        <f>'Region and Market Data'!C5</f>
        <v>7514478.1090819966</v>
      </c>
      <c r="D7" s="69">
        <f>'Region and Market Data'!D5</f>
        <v>531244.75588886719</v>
      </c>
      <c r="E7" s="84">
        <f>'Region and Market Data'!E5</f>
        <v>7.6074323886935843E-2</v>
      </c>
      <c r="F7" s="85">
        <f>'Region and Market Data'!F5</f>
        <v>21830274.962731723</v>
      </c>
      <c r="G7" s="85">
        <f>'Region and Market Data'!G5</f>
        <v>2399560.2250294089</v>
      </c>
      <c r="H7" s="86">
        <f>'Region and Market Data'!H5</f>
        <v>0.1234931528469939</v>
      </c>
      <c r="I7" s="34"/>
      <c r="J7" s="87" t="s">
        <v>264</v>
      </c>
      <c r="K7" s="82">
        <f>'Region and Market Data'!C41</f>
        <v>1166444.7212314347</v>
      </c>
      <c r="L7" s="69">
        <f>'Region and Market Data'!D41</f>
        <v>66535.99798380048</v>
      </c>
      <c r="M7" s="84">
        <f>'Region and Market Data'!E41</f>
        <v>6.0492290476016633E-2</v>
      </c>
      <c r="N7" s="85">
        <f>'Region and Market Data'!F41</f>
        <v>3611809.6193588837</v>
      </c>
      <c r="O7" s="85">
        <f>'Region and Market Data'!G41</f>
        <v>317564.72988532344</v>
      </c>
      <c r="P7" s="86">
        <f>'Region and Market Data'!H41</f>
        <v>9.639985506240617E-2</v>
      </c>
    </row>
    <row r="8" spans="2:16">
      <c r="B8" s="87" t="s">
        <v>229</v>
      </c>
      <c r="C8" s="82">
        <f>'Region and Market Data'!C6</f>
        <v>2751338.1240234398</v>
      </c>
      <c r="D8" s="69">
        <f>'Region and Market Data'!D6</f>
        <v>296450.26894670306</v>
      </c>
      <c r="E8" s="84">
        <f>'Region and Market Data'!E6</f>
        <v>0.12075919001091656</v>
      </c>
      <c r="F8" s="85">
        <f>'Region and Market Data'!F6</f>
        <v>7790115.222577828</v>
      </c>
      <c r="G8" s="85">
        <f>'Region and Market Data'!G6</f>
        <v>1046281.9925993523</v>
      </c>
      <c r="H8" s="86">
        <f>'Region and Market Data'!H6</f>
        <v>0.15514648078014404</v>
      </c>
      <c r="I8" s="34"/>
      <c r="J8" s="87" t="s">
        <v>265</v>
      </c>
      <c r="K8" s="82">
        <f>'Region and Market Data'!C42</f>
        <v>6768152.9462642437</v>
      </c>
      <c r="L8" s="69">
        <f>'Region and Market Data'!D42</f>
        <v>444573.61573983915</v>
      </c>
      <c r="M8" s="84">
        <f>'Region and Market Data'!E42</f>
        <v>7.0304109824929059E-2</v>
      </c>
      <c r="N8" s="85">
        <f>'Region and Market Data'!F42</f>
        <v>21455301.564312004</v>
      </c>
      <c r="O8" s="85">
        <f>'Region and Market Data'!G42</f>
        <v>1583025.9526725858</v>
      </c>
      <c r="P8" s="86">
        <f>'Region and Market Data'!H42</f>
        <v>7.9660024025904191E-2</v>
      </c>
    </row>
    <row r="9" spans="2:16">
      <c r="B9" s="87" t="s">
        <v>230</v>
      </c>
      <c r="C9" s="82">
        <f>'Region and Market Data'!C7</f>
        <v>1740985.7970058939</v>
      </c>
      <c r="D9" s="69">
        <f>'Region and Market Data'!D7</f>
        <v>129836.20680935821</v>
      </c>
      <c r="E9" s="84">
        <f>'Region and Market Data'!E7</f>
        <v>8.0586065750431132E-2</v>
      </c>
      <c r="F9" s="85">
        <f>'Region and Market Data'!F7</f>
        <v>5024475.6655466286</v>
      </c>
      <c r="G9" s="85">
        <f>'Region and Market Data'!G7</f>
        <v>585073.06901787221</v>
      </c>
      <c r="H9" s="86">
        <f>'Region and Market Data'!H7</f>
        <v>0.13179094625825347</v>
      </c>
      <c r="I9" s="34"/>
      <c r="J9" s="87" t="s">
        <v>266</v>
      </c>
      <c r="K9" s="82">
        <f>'Region and Market Data'!C43</f>
        <v>2597220.611718622</v>
      </c>
      <c r="L9" s="69">
        <f>'Region and Market Data'!D43</f>
        <v>171833.20738694817</v>
      </c>
      <c r="M9" s="84">
        <f>'Region and Market Data'!E43</f>
        <v>7.0847736357523283E-2</v>
      </c>
      <c r="N9" s="85">
        <f>'Region and Market Data'!F43</f>
        <v>7322937.1186952842</v>
      </c>
      <c r="O9" s="85">
        <f>'Region and Market Data'!G43</f>
        <v>723706.6603411166</v>
      </c>
      <c r="P9" s="86">
        <f>'Region and Market Data'!H43</f>
        <v>0.10966531096439498</v>
      </c>
    </row>
    <row r="10" spans="2:16">
      <c r="B10" s="87" t="s">
        <v>231</v>
      </c>
      <c r="C10" s="82">
        <f>'Region and Market Data'!C8</f>
        <v>2025247.7093150727</v>
      </c>
      <c r="D10" s="69">
        <f>'Region and Market Data'!D8</f>
        <v>188808.94883430982</v>
      </c>
      <c r="E10" s="84">
        <f>'Region and Market Data'!E8</f>
        <v>0.10281254833941827</v>
      </c>
      <c r="F10" s="85">
        <f>'Region and Market Data'!F8</f>
        <v>5671889.0222062804</v>
      </c>
      <c r="G10" s="85">
        <f>'Region and Market Data'!G8</f>
        <v>685018.44379237574</v>
      </c>
      <c r="H10" s="86">
        <f>'Region and Market Data'!H8</f>
        <v>0.13736439176054349</v>
      </c>
      <c r="I10" s="34"/>
      <c r="J10" s="87" t="s">
        <v>267</v>
      </c>
      <c r="K10" s="82">
        <f>'Region and Market Data'!C44</f>
        <v>4106736.6828705575</v>
      </c>
      <c r="L10" s="69">
        <f>'Region and Market Data'!D44</f>
        <v>249405.05786515819</v>
      </c>
      <c r="M10" s="84">
        <f>'Region and Market Data'!E44</f>
        <v>6.4657406236055495E-2</v>
      </c>
      <c r="N10" s="85">
        <f>'Region and Market Data'!F44</f>
        <v>11902611.768003967</v>
      </c>
      <c r="O10" s="85">
        <f>'Region and Market Data'!G44</f>
        <v>1108026.3340193238</v>
      </c>
      <c r="P10" s="86">
        <f>'Region and Market Data'!H44</f>
        <v>0.10264649261387282</v>
      </c>
    </row>
    <row r="11" spans="2:16">
      <c r="B11" s="87" t="s">
        <v>232</v>
      </c>
      <c r="C11" s="82">
        <f>'Region and Market Data'!C9</f>
        <v>4145787.6894660746</v>
      </c>
      <c r="D11" s="69">
        <f>'Region and Market Data'!D9</f>
        <v>342369.00636688108</v>
      </c>
      <c r="E11" s="84">
        <f>'Region and Market Data'!E9</f>
        <v>9.0016123622736088E-2</v>
      </c>
      <c r="F11" s="85">
        <f>'Region and Market Data'!F9</f>
        <v>11899008.77256093</v>
      </c>
      <c r="G11" s="85">
        <f>'Region and Market Data'!G9</f>
        <v>1266906.8513197489</v>
      </c>
      <c r="H11" s="86">
        <f>'Region and Market Data'!H9</f>
        <v>0.11915864433058891</v>
      </c>
      <c r="I11" s="34"/>
      <c r="J11" s="87" t="s">
        <v>268</v>
      </c>
      <c r="K11" s="82">
        <f>'Region and Market Data'!C45</f>
        <v>3387317.5566445938</v>
      </c>
      <c r="L11" s="69">
        <f>'Region and Market Data'!D45</f>
        <v>158659.36113803927</v>
      </c>
      <c r="M11" s="84">
        <f>'Region and Market Data'!E45</f>
        <v>4.9140959349258925E-2</v>
      </c>
      <c r="N11" s="85">
        <f>'Region and Market Data'!F45</f>
        <v>10623692.345283348</v>
      </c>
      <c r="O11" s="85">
        <f>'Region and Market Data'!G45</f>
        <v>621851.99547602981</v>
      </c>
      <c r="P11" s="86">
        <f>'Region and Market Data'!H45</f>
        <v>6.2173757401357596E-2</v>
      </c>
    </row>
    <row r="12" spans="2:16">
      <c r="B12" s="87" t="s">
        <v>233</v>
      </c>
      <c r="C12" s="82">
        <f>'Region and Market Data'!C10</f>
        <v>1786612.0574660832</v>
      </c>
      <c r="D12" s="69">
        <f>'Region and Market Data'!D10</f>
        <v>145187.92875553737</v>
      </c>
      <c r="E12" s="84">
        <f>'Region and Market Data'!E10</f>
        <v>8.8452415323998376E-2</v>
      </c>
      <c r="F12" s="85">
        <f>'Region and Market Data'!F10</f>
        <v>4913315.4004668528</v>
      </c>
      <c r="G12" s="85">
        <f>'Region and Market Data'!G10</f>
        <v>569949.69477531221</v>
      </c>
      <c r="H12" s="86">
        <f>'Region and Market Data'!H10</f>
        <v>0.13122304990999281</v>
      </c>
      <c r="I12" s="34"/>
      <c r="J12" s="87" t="s">
        <v>269</v>
      </c>
      <c r="K12" s="82">
        <f>'Region and Market Data'!C46</f>
        <v>4368144.6964885592</v>
      </c>
      <c r="L12" s="69">
        <f>'Region and Market Data'!D46</f>
        <v>351843.4630474546</v>
      </c>
      <c r="M12" s="84">
        <f>'Region and Market Data'!E46</f>
        <v>8.7603853047148197E-2</v>
      </c>
      <c r="N12" s="85">
        <f>'Region and Market Data'!F46</f>
        <v>13325551.191523146</v>
      </c>
      <c r="O12" s="85">
        <f>'Region and Market Data'!G46</f>
        <v>1370694.707609443</v>
      </c>
      <c r="P12" s="86">
        <f>'Region and Market Data'!H46</f>
        <v>0.11465588980125622</v>
      </c>
    </row>
    <row r="13" spans="2:16">
      <c r="B13" s="87" t="s">
        <v>234</v>
      </c>
      <c r="C13" s="82">
        <f>'Region and Market Data'!C11</f>
        <v>817391.92920394649</v>
      </c>
      <c r="D13" s="69">
        <f>'Region and Market Data'!D11</f>
        <v>64296.51961463003</v>
      </c>
      <c r="E13" s="84">
        <f>'Region and Market Data'!E11</f>
        <v>8.537632655295653E-2</v>
      </c>
      <c r="F13" s="85">
        <f>'Region and Market Data'!F11</f>
        <v>2164098.1242973227</v>
      </c>
      <c r="G13" s="85">
        <f>'Region and Market Data'!G11</f>
        <v>251157.80346177844</v>
      </c>
      <c r="H13" s="86">
        <f>'Region and Market Data'!H11</f>
        <v>0.13129411342643266</v>
      </c>
      <c r="I13" s="34"/>
      <c r="J13" s="87" t="s">
        <v>270</v>
      </c>
      <c r="K13" s="82">
        <f>'Region and Market Data'!C47</f>
        <v>15772895.449221753</v>
      </c>
      <c r="L13" s="69">
        <f>'Region and Market Data'!D47</f>
        <v>896740.28866118565</v>
      </c>
      <c r="M13" s="84">
        <f>'Region and Market Data'!E47</f>
        <v>6.0280380177709474E-2</v>
      </c>
      <c r="N13" s="85">
        <f>'Region and Market Data'!F47</f>
        <v>51590285.966994926</v>
      </c>
      <c r="O13" s="85">
        <f>'Region and Market Data'!G47</f>
        <v>4033593.9642638788</v>
      </c>
      <c r="P13" s="86">
        <f>'Region and Market Data'!H47</f>
        <v>8.4816537786779639E-2</v>
      </c>
    </row>
    <row r="14" spans="2:16">
      <c r="B14" s="87" t="s">
        <v>235</v>
      </c>
      <c r="C14" s="82">
        <f>'Region and Market Data'!C12</f>
        <v>2144189.9943261384</v>
      </c>
      <c r="D14" s="69">
        <f>'Region and Market Data'!D12</f>
        <v>210404.43525862158</v>
      </c>
      <c r="E14" s="84">
        <f>'Region and Market Data'!E12</f>
        <v>0.10880442987695073</v>
      </c>
      <c r="F14" s="85">
        <f>'Region and Market Data'!F12</f>
        <v>5924030.8961630501</v>
      </c>
      <c r="G14" s="85">
        <f>'Region and Market Data'!G12</f>
        <v>783519.77805896755</v>
      </c>
      <c r="H14" s="86">
        <f>'Region and Market Data'!H12</f>
        <v>0.15242059788559401</v>
      </c>
      <c r="I14" s="34"/>
      <c r="J14" s="87" t="s">
        <v>271</v>
      </c>
      <c r="K14" s="82">
        <f>'Region and Market Data'!C48</f>
        <v>6456601.445173651</v>
      </c>
      <c r="L14" s="69">
        <f>'Region and Market Data'!D48</f>
        <v>384883.83557237871</v>
      </c>
      <c r="M14" s="84">
        <f>'Region and Market Data'!E48</f>
        <v>6.3389613997159186E-2</v>
      </c>
      <c r="N14" s="85">
        <f>'Region and Market Data'!F48</f>
        <v>19791766.355229292</v>
      </c>
      <c r="O14" s="85">
        <f>'Region and Market Data'!G48</f>
        <v>1926347.98621957</v>
      </c>
      <c r="P14" s="86">
        <f>'Region and Market Data'!H48</f>
        <v>0.1078255177925815</v>
      </c>
    </row>
    <row r="15" spans="2:16">
      <c r="B15" s="87" t="s">
        <v>236</v>
      </c>
      <c r="C15" s="82">
        <f>'Region and Market Data'!C13</f>
        <v>2623867.0895762239</v>
      </c>
      <c r="D15" s="69">
        <f>'Region and Market Data'!D13</f>
        <v>222831.09159937408</v>
      </c>
      <c r="E15" s="84">
        <f>'Region and Market Data'!E13</f>
        <v>9.2806226890032054E-2</v>
      </c>
      <c r="F15" s="85">
        <f>'Region and Market Data'!F13</f>
        <v>7279721.7978163268</v>
      </c>
      <c r="G15" s="85">
        <f>'Region and Market Data'!G13</f>
        <v>834649.98844375834</v>
      </c>
      <c r="H15" s="86">
        <f>'Region and Market Data'!H13</f>
        <v>0.12950204638992407</v>
      </c>
      <c r="I15" s="34"/>
      <c r="J15" s="87" t="s">
        <v>272</v>
      </c>
      <c r="K15" s="82">
        <f>'Region and Market Data'!C49</f>
        <v>2212048.000384354</v>
      </c>
      <c r="L15" s="69">
        <f>'Region and Market Data'!D49</f>
        <v>142549.48952587252</v>
      </c>
      <c r="M15" s="84">
        <f>'Region and Market Data'!E49</f>
        <v>6.88811752112541E-2</v>
      </c>
      <c r="N15" s="85">
        <f>'Region and Market Data'!F49</f>
        <v>6293218.1084806509</v>
      </c>
      <c r="O15" s="85">
        <f>'Region and Market Data'!G49</f>
        <v>646820.94650802948</v>
      </c>
      <c r="P15" s="86">
        <f>'Region and Market Data'!H49</f>
        <v>0.11455463155589582</v>
      </c>
    </row>
    <row r="16" spans="2:16">
      <c r="B16" s="87" t="s">
        <v>237</v>
      </c>
      <c r="C16" s="82">
        <f>'Region and Market Data'!C14</f>
        <v>1422343.5580276074</v>
      </c>
      <c r="D16" s="69">
        <f>'Region and Market Data'!D14</f>
        <v>128813.54393194616</v>
      </c>
      <c r="E16" s="84">
        <f>'Region and Market Data'!E14</f>
        <v>9.9582957123730054E-2</v>
      </c>
      <c r="F16" s="85">
        <f>'Region and Market Data'!F14</f>
        <v>3831063.0849031927</v>
      </c>
      <c r="G16" s="85">
        <f>'Region and Market Data'!G14</f>
        <v>460043.92335618986</v>
      </c>
      <c r="H16" s="86">
        <f>'Region and Market Data'!H14</f>
        <v>0.13647027836681591</v>
      </c>
      <c r="I16" s="34"/>
      <c r="J16" s="87" t="s">
        <v>273</v>
      </c>
      <c r="K16" s="82">
        <f>'Region and Market Data'!C50</f>
        <v>895499.3074412822</v>
      </c>
      <c r="L16" s="69">
        <f>'Region and Market Data'!D50</f>
        <v>74875.427738317288</v>
      </c>
      <c r="M16" s="84">
        <f>'Region and Market Data'!E50</f>
        <v>9.1242077631739624E-2</v>
      </c>
      <c r="N16" s="85">
        <f>'Region and Market Data'!F50</f>
        <v>2822798.4387943828</v>
      </c>
      <c r="O16" s="85">
        <f>'Region and Market Data'!G50</f>
        <v>220469.08110521408</v>
      </c>
      <c r="P16" s="86">
        <f>'Region and Market Data'!H50</f>
        <v>8.4719899290913531E-2</v>
      </c>
    </row>
    <row r="17" spans="2:16" ht="15" thickBot="1">
      <c r="B17" s="88" t="s">
        <v>238</v>
      </c>
      <c r="C17" s="89">
        <f>'Region and Market Data'!C15</f>
        <v>1590044.6248787998</v>
      </c>
      <c r="D17" s="90">
        <f>'Region and Market Data'!D15</f>
        <v>132095.82704079361</v>
      </c>
      <c r="E17" s="91">
        <f>'Region and Market Data'!E15</f>
        <v>9.0603886252163757E-2</v>
      </c>
      <c r="F17" s="92">
        <f>'Region and Market Data'!F15</f>
        <v>4223512.3770275805</v>
      </c>
      <c r="G17" s="92">
        <f>'Region and Market Data'!G15</f>
        <v>531881.26847229386</v>
      </c>
      <c r="H17" s="93">
        <f>'Region and Market Data'!H15</f>
        <v>0.14407757785973493</v>
      </c>
      <c r="I17" s="34"/>
      <c r="J17" s="88" t="s">
        <v>274</v>
      </c>
      <c r="K17" s="89">
        <f>'Region and Market Data'!C51</f>
        <v>1130972.3050645005</v>
      </c>
      <c r="L17" s="90">
        <f>'Region and Market Data'!D51</f>
        <v>64605.022760967491</v>
      </c>
      <c r="M17" s="91">
        <f>'Region and Market Data'!E51</f>
        <v>6.0584213181606394E-2</v>
      </c>
      <c r="N17" s="92">
        <f>'Region and Market Data'!F51</f>
        <v>3225539.7507921262</v>
      </c>
      <c r="O17" s="92">
        <f>'Region and Market Data'!G51</f>
        <v>271225.08978744643</v>
      </c>
      <c r="P17" s="93">
        <f>'Region and Market Data'!H51</f>
        <v>9.1806432594153789E-2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374" t="s">
        <v>393</v>
      </c>
      <c r="C20" s="357" t="s">
        <v>109</v>
      </c>
      <c r="D20" s="362"/>
      <c r="E20" s="358"/>
      <c r="F20" s="375" t="s">
        <v>23</v>
      </c>
      <c r="G20" s="376"/>
      <c r="H20" s="377"/>
      <c r="I20" s="34"/>
      <c r="J20" s="378" t="s">
        <v>394</v>
      </c>
      <c r="K20" s="357" t="s">
        <v>109</v>
      </c>
      <c r="L20" s="362"/>
      <c r="M20" s="358"/>
      <c r="N20" s="375" t="s">
        <v>23</v>
      </c>
      <c r="O20" s="376"/>
      <c r="P20" s="377"/>
    </row>
    <row r="21" spans="2:16" ht="15" thickBot="1">
      <c r="B21" s="374"/>
      <c r="C21" s="44" t="s">
        <v>20</v>
      </c>
      <c r="D21" s="37" t="s">
        <v>26</v>
      </c>
      <c r="E21" s="37" t="s">
        <v>27</v>
      </c>
      <c r="F21" s="37" t="s">
        <v>20</v>
      </c>
      <c r="G21" s="37" t="s">
        <v>26</v>
      </c>
      <c r="H21" s="37" t="s">
        <v>27</v>
      </c>
      <c r="I21" s="36"/>
      <c r="J21" s="379"/>
      <c r="K21" s="37" t="s">
        <v>20</v>
      </c>
      <c r="L21" s="37" t="s">
        <v>26</v>
      </c>
      <c r="M21" s="37" t="s">
        <v>27</v>
      </c>
      <c r="N21" s="37" t="s">
        <v>20</v>
      </c>
      <c r="O21" s="37" t="s">
        <v>26</v>
      </c>
      <c r="P21" s="37" t="s">
        <v>27</v>
      </c>
    </row>
    <row r="22" spans="2:16" ht="15" thickBot="1">
      <c r="B22" s="269" t="s">
        <v>395</v>
      </c>
      <c r="C22" s="270">
        <f>'Region and Market Data'!C16</f>
        <v>26816721.952424008</v>
      </c>
      <c r="D22" s="293">
        <f>'Region and Market Data'!D16</f>
        <v>2535765.0278465636</v>
      </c>
      <c r="E22" s="294">
        <f>'Region and Market Data'!E16</f>
        <v>0.10443431186518992</v>
      </c>
      <c r="F22" s="295">
        <f>'Region and Market Data'!F16</f>
        <v>74770054.052609265</v>
      </c>
      <c r="G22" s="295">
        <f>'Region and Market Data'!G16</f>
        <v>9191504.1191552654</v>
      </c>
      <c r="H22" s="296">
        <f>'Region and Market Data'!H16</f>
        <v>0.14016022203117282</v>
      </c>
      <c r="I22" s="36"/>
      <c r="J22" s="269" t="s">
        <v>396</v>
      </c>
      <c r="K22" s="270">
        <f>'Region and Market Data'!C52</f>
        <v>38486249.70621217</v>
      </c>
      <c r="L22" s="293">
        <f>'Region and Market Data'!D52</f>
        <v>3230242.1486008167</v>
      </c>
      <c r="M22" s="294">
        <f>'Region and Market Data'!E52</f>
        <v>9.1622460181355558E-2</v>
      </c>
      <c r="N22" s="295">
        <f>'Region and Market Data'!F52</f>
        <v>108135367.66401558</v>
      </c>
      <c r="O22" s="295">
        <f>'Region and Market Data'!G52</f>
        <v>11765057.237148702</v>
      </c>
      <c r="P22" s="296">
        <f>'Region and Market Data'!H52</f>
        <v>0.12208176133329905</v>
      </c>
    </row>
    <row r="23" spans="2:16">
      <c r="B23" s="87" t="s">
        <v>240</v>
      </c>
      <c r="C23" s="82">
        <f>'Region and Market Data'!C17</f>
        <v>6118909.074677133</v>
      </c>
      <c r="D23" s="69">
        <f>'Region and Market Data'!D17</f>
        <v>516649.63212784473</v>
      </c>
      <c r="E23" s="84">
        <f>'Region and Market Data'!E17</f>
        <v>9.2221654035491291E-2</v>
      </c>
      <c r="F23" s="85">
        <f>'Region and Market Data'!F17</f>
        <v>17447597.552503943</v>
      </c>
      <c r="G23" s="85">
        <f>'Region and Market Data'!G17</f>
        <v>2020244.5420272723</v>
      </c>
      <c r="H23" s="86">
        <f>'Region and Market Data'!H17</f>
        <v>0.13095211736292869</v>
      </c>
      <c r="I23" s="34"/>
      <c r="J23" s="87" t="s">
        <v>276</v>
      </c>
      <c r="K23" s="82">
        <f>'Region and Market Data'!C53</f>
        <v>4476499.2156680403</v>
      </c>
      <c r="L23" s="69">
        <f>'Region and Market Data'!D53</f>
        <v>427153.47817387572</v>
      </c>
      <c r="M23" s="84">
        <f>'Region and Market Data'!E53</f>
        <v>0.10548703565090217</v>
      </c>
      <c r="N23" s="85">
        <f>'Region and Market Data'!F53</f>
        <v>13040460.475504374</v>
      </c>
      <c r="O23" s="85">
        <f>'Region and Market Data'!G53</f>
        <v>1530842.8085275888</v>
      </c>
      <c r="P23" s="86">
        <f>'Region and Market Data'!H53</f>
        <v>0.13300553092392106</v>
      </c>
    </row>
    <row r="24" spans="2:16">
      <c r="B24" s="87" t="s">
        <v>241</v>
      </c>
      <c r="C24" s="82">
        <f>'Region and Market Data'!C18</f>
        <v>5095027.3506756332</v>
      </c>
      <c r="D24" s="69">
        <f>'Region and Market Data'!D18</f>
        <v>537214.64671368804</v>
      </c>
      <c r="E24" s="84">
        <f>'Region and Market Data'!E18</f>
        <v>0.1178667667161282</v>
      </c>
      <c r="F24" s="85">
        <f>'Region and Market Data'!F18</f>
        <v>14502728.640005801</v>
      </c>
      <c r="G24" s="85">
        <f>'Region and Market Data'!G18</f>
        <v>1874122.0325311944</v>
      </c>
      <c r="H24" s="86">
        <f>'Region and Market Data'!H18</f>
        <v>0.14840291496782718</v>
      </c>
      <c r="I24" s="34"/>
      <c r="J24" s="87" t="s">
        <v>277</v>
      </c>
      <c r="K24" s="82">
        <f>'Region and Market Data'!C54</f>
        <v>2703054.6147704222</v>
      </c>
      <c r="L24" s="69">
        <f>'Region and Market Data'!D54</f>
        <v>253401.09315635916</v>
      </c>
      <c r="M24" s="84">
        <f>'Region and Market Data'!E54</f>
        <v>0.10344364658941424</v>
      </c>
      <c r="N24" s="85">
        <f>'Region and Market Data'!F54</f>
        <v>7528485.6741659036</v>
      </c>
      <c r="O24" s="85">
        <f>'Region and Market Data'!G54</f>
        <v>957902.7116270531</v>
      </c>
      <c r="P24" s="86">
        <f>'Region and Market Data'!H54</f>
        <v>0.14578656370194021</v>
      </c>
    </row>
    <row r="25" spans="2:16">
      <c r="B25" s="87" t="s">
        <v>242</v>
      </c>
      <c r="C25" s="82">
        <f>'Region and Market Data'!C19</f>
        <v>466996.03511504695</v>
      </c>
      <c r="D25" s="69">
        <f>'Region and Market Data'!D19</f>
        <v>42047.988645375357</v>
      </c>
      <c r="E25" s="84">
        <f>'Region and Market Data'!E19</f>
        <v>9.8948539697255228E-2</v>
      </c>
      <c r="F25" s="85">
        <f>'Region and Market Data'!F19</f>
        <v>1279609.3986121141</v>
      </c>
      <c r="G25" s="85">
        <f>'Region and Market Data'!G19</f>
        <v>142495.61679305229</v>
      </c>
      <c r="H25" s="86">
        <f>'Region and Market Data'!H19</f>
        <v>0.12531341988055006</v>
      </c>
      <c r="I25" s="34"/>
      <c r="J25" s="87" t="s">
        <v>278</v>
      </c>
      <c r="K25" s="82">
        <f>'Region and Market Data'!C55</f>
        <v>1725141.5419437017</v>
      </c>
      <c r="L25" s="69">
        <f>'Region and Market Data'!D55</f>
        <v>177497.70963600161</v>
      </c>
      <c r="M25" s="84">
        <f>'Region and Market Data'!E55</f>
        <v>0.11468899105250452</v>
      </c>
      <c r="N25" s="85">
        <f>'Region and Market Data'!F55</f>
        <v>4951683.4350095401</v>
      </c>
      <c r="O25" s="85">
        <f>'Region and Market Data'!G55</f>
        <v>618241.64725424815</v>
      </c>
      <c r="P25" s="86">
        <f>'Region and Market Data'!H55</f>
        <v>0.14266757869026209</v>
      </c>
    </row>
    <row r="26" spans="2:16">
      <c r="B26" s="87" t="s">
        <v>243</v>
      </c>
      <c r="C26" s="82">
        <f>'Region and Market Data'!C20</f>
        <v>1838453.0030738271</v>
      </c>
      <c r="D26" s="69">
        <f>'Region and Market Data'!D20</f>
        <v>142862.54556273739</v>
      </c>
      <c r="E26" s="84">
        <f>'Region and Market Data'!E20</f>
        <v>8.4255337089146731E-2</v>
      </c>
      <c r="F26" s="85">
        <f>'Region and Market Data'!F20</f>
        <v>5108352.2882620078</v>
      </c>
      <c r="G26" s="85">
        <f>'Region and Market Data'!G20</f>
        <v>506698.86843043566</v>
      </c>
      <c r="H26" s="86">
        <f>'Region and Market Data'!H20</f>
        <v>0.11011234923663192</v>
      </c>
      <c r="I26" s="34"/>
      <c r="J26" s="87" t="s">
        <v>279</v>
      </c>
      <c r="K26" s="82">
        <f>'Region and Market Data'!C56</f>
        <v>7150472.4891341608</v>
      </c>
      <c r="L26" s="69">
        <f>'Region and Market Data'!D56</f>
        <v>377071.5125590032</v>
      </c>
      <c r="M26" s="84">
        <f>'Region and Market Data'!E56</f>
        <v>5.5669450821389625E-2</v>
      </c>
      <c r="N26" s="85">
        <f>'Region and Market Data'!F56</f>
        <v>19733965.983761344</v>
      </c>
      <c r="O26" s="85">
        <f>'Region and Market Data'!G56</f>
        <v>1544367.9630818591</v>
      </c>
      <c r="P26" s="86">
        <f>'Region and Market Data'!H56</f>
        <v>8.4903908339595519E-2</v>
      </c>
    </row>
    <row r="27" spans="2:16">
      <c r="B27" s="87" t="s">
        <v>244</v>
      </c>
      <c r="C27" s="82">
        <f>'Region and Market Data'!C21</f>
        <v>910888.34159470478</v>
      </c>
      <c r="D27" s="69">
        <f>'Region and Market Data'!D21</f>
        <v>93572.596762558678</v>
      </c>
      <c r="E27" s="84">
        <f>'Region and Market Data'!E21</f>
        <v>0.11448769628410363</v>
      </c>
      <c r="F27" s="85">
        <f>'Region and Market Data'!F21</f>
        <v>2401700.0671100365</v>
      </c>
      <c r="G27" s="85">
        <f>'Region and Market Data'!G21</f>
        <v>329527.06948124431</v>
      </c>
      <c r="H27" s="86">
        <f>'Region and Market Data'!H21</f>
        <v>0.15902488347175905</v>
      </c>
      <c r="I27" s="34"/>
      <c r="J27" s="87" t="s">
        <v>280</v>
      </c>
      <c r="K27" s="82">
        <f>'Region and Market Data'!C57</f>
        <v>974282.29623890202</v>
      </c>
      <c r="L27" s="69">
        <f>'Region and Market Data'!D57</f>
        <v>73546.641037054243</v>
      </c>
      <c r="M27" s="84">
        <f>'Region and Market Data'!E57</f>
        <v>8.1651748337388752E-2</v>
      </c>
      <c r="N27" s="85">
        <f>'Region and Market Data'!F57</f>
        <v>2572980.0718097626</v>
      </c>
      <c r="O27" s="85">
        <f>'Region and Market Data'!G57</f>
        <v>250292.4212786979</v>
      </c>
      <c r="P27" s="86">
        <f>'Region and Market Data'!H57</f>
        <v>0.10775982781045504</v>
      </c>
    </row>
    <row r="28" spans="2:16" ht="15" thickBot="1">
      <c r="B28" s="88" t="s">
        <v>245</v>
      </c>
      <c r="C28" s="89">
        <f>'Region and Market Data'!C22</f>
        <v>737091.48664467211</v>
      </c>
      <c r="D28" s="90">
        <f>'Region and Market Data'!D22</f>
        <v>48035.195101646706</v>
      </c>
      <c r="E28" s="91">
        <f>'Region and Market Data'!E22</f>
        <v>6.9711568838708354E-2</v>
      </c>
      <c r="F28" s="92">
        <f>'Region and Market Data'!F22</f>
        <v>1957786.6832126291</v>
      </c>
      <c r="G28" s="92">
        <f>'Region and Market Data'!G22</f>
        <v>198087.46106946142</v>
      </c>
      <c r="H28" s="93">
        <f>'Region and Market Data'!H22</f>
        <v>0.11256893142693292</v>
      </c>
      <c r="I28" s="34"/>
      <c r="J28" s="87" t="s">
        <v>281</v>
      </c>
      <c r="K28" s="82">
        <f>'Region and Market Data'!C58</f>
        <v>3849412.6435327679</v>
      </c>
      <c r="L28" s="69">
        <f>'Region and Market Data'!D58</f>
        <v>317699.16277108155</v>
      </c>
      <c r="M28" s="84">
        <f>'Region and Market Data'!E58</f>
        <v>8.9956097656756467E-2</v>
      </c>
      <c r="N28" s="85">
        <f>'Region and Market Data'!F58</f>
        <v>10863824.246226158</v>
      </c>
      <c r="O28" s="85">
        <f>'Region and Market Data'!G58</f>
        <v>1171907.1724865213</v>
      </c>
      <c r="P28" s="86">
        <f>'Region and Market Data'!H58</f>
        <v>0.12091593062241707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282</v>
      </c>
      <c r="K29" s="82">
        <f>'Region and Market Data'!C59</f>
        <v>4323816.3148837024</v>
      </c>
      <c r="L29" s="69">
        <f>'Region and Market Data'!D59</f>
        <v>462178.21569360094</v>
      </c>
      <c r="M29" s="84">
        <f>'Region and Market Data'!E59</f>
        <v>0.11968449756866995</v>
      </c>
      <c r="N29" s="85">
        <f>'Region and Market Data'!F59</f>
        <v>12356473.300765725</v>
      </c>
      <c r="O29" s="85">
        <f>'Region and Market Data'!G59</f>
        <v>1710848.3429896105</v>
      </c>
      <c r="P29" s="86">
        <f>'Region and Market Data'!H59</f>
        <v>0.16070905651620937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283</v>
      </c>
      <c r="K30" s="89">
        <f>'Region and Market Data'!C60</f>
        <v>4328353.7282458376</v>
      </c>
      <c r="L30" s="90">
        <f>'Region and Market Data'!D60</f>
        <v>317659.30021163914</v>
      </c>
      <c r="M30" s="91">
        <f>'Region and Market Data'!E60</f>
        <v>7.9203067177405648E-2</v>
      </c>
      <c r="N30" s="92">
        <f>'Region and Market Data'!F60</f>
        <v>12124154.552653588</v>
      </c>
      <c r="O30" s="92">
        <f>'Region and Market Data'!G60</f>
        <v>1076902.3117723409</v>
      </c>
      <c r="P30" s="93">
        <f>'Region and Market Data'!H60</f>
        <v>9.7481463108733693E-2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378" t="s">
        <v>397</v>
      </c>
      <c r="C33" s="357" t="s">
        <v>109</v>
      </c>
      <c r="D33" s="362"/>
      <c r="E33" s="358"/>
      <c r="F33" s="375" t="s">
        <v>23</v>
      </c>
      <c r="G33" s="376"/>
      <c r="H33" s="377"/>
      <c r="I33" s="34"/>
      <c r="J33" s="378" t="s">
        <v>398</v>
      </c>
      <c r="K33" s="357" t="s">
        <v>109</v>
      </c>
      <c r="L33" s="362"/>
      <c r="M33" s="358"/>
      <c r="N33" s="375" t="s">
        <v>23</v>
      </c>
      <c r="O33" s="376"/>
      <c r="P33" s="377"/>
    </row>
    <row r="34" spans="2:16" ht="15" thickBot="1">
      <c r="B34" s="379"/>
      <c r="C34" s="37" t="s">
        <v>20</v>
      </c>
      <c r="D34" s="37" t="s">
        <v>26</v>
      </c>
      <c r="E34" s="37" t="s">
        <v>27</v>
      </c>
      <c r="F34" s="37" t="s">
        <v>20</v>
      </c>
      <c r="G34" s="37" t="s">
        <v>26</v>
      </c>
      <c r="H34" s="37" t="s">
        <v>27</v>
      </c>
      <c r="I34" s="36"/>
      <c r="J34" s="380"/>
      <c r="K34" s="37" t="s">
        <v>20</v>
      </c>
      <c r="L34" s="37" t="s">
        <v>26</v>
      </c>
      <c r="M34" s="37" t="s">
        <v>27</v>
      </c>
      <c r="N34" s="37" t="s">
        <v>20</v>
      </c>
      <c r="O34" s="37" t="s">
        <v>26</v>
      </c>
      <c r="P34" s="37" t="s">
        <v>27</v>
      </c>
    </row>
    <row r="35" spans="2:16" ht="15" thickBot="1">
      <c r="B35" s="269" t="s">
        <v>399</v>
      </c>
      <c r="C35" s="270">
        <f>'Region and Market Data'!C23</f>
        <v>19114460.167722505</v>
      </c>
      <c r="D35" s="293">
        <f>'Region and Market Data'!D23</f>
        <v>1629308.3519609906</v>
      </c>
      <c r="E35" s="294">
        <f>'Region and Market Data'!E23</f>
        <v>9.3182396648812338E-2</v>
      </c>
      <c r="F35" s="295">
        <f>'Region and Market Data'!F23</f>
        <v>52112367.141097263</v>
      </c>
      <c r="G35" s="295">
        <f>'Region and Market Data'!G23</f>
        <v>5790176.5722771212</v>
      </c>
      <c r="H35" s="296">
        <f>'Region and Market Data'!H23</f>
        <v>0.12499790059960027</v>
      </c>
      <c r="I35" s="36"/>
      <c r="J35" s="269" t="s">
        <v>400</v>
      </c>
      <c r="K35" s="270">
        <f>'Region and Market Data'!C61</f>
        <v>29536301.428082686</v>
      </c>
      <c r="L35" s="293">
        <f>'Region and Market Data'!D61</f>
        <v>2256358.858931981</v>
      </c>
      <c r="M35" s="294">
        <f>'Region and Market Data'!E61</f>
        <v>8.2711275993797934E-2</v>
      </c>
      <c r="N35" s="295">
        <f>'Region and Market Data'!F61</f>
        <v>86974242.736835957</v>
      </c>
      <c r="O35" s="295">
        <f>'Region and Market Data'!G61</f>
        <v>8401306.1311992854</v>
      </c>
      <c r="P35" s="296">
        <f>'Region and Market Data'!H61</f>
        <v>0.10692366219384235</v>
      </c>
    </row>
    <row r="36" spans="2:16">
      <c r="B36" s="87" t="s">
        <v>247</v>
      </c>
      <c r="C36" s="82">
        <f>'Region and Market Data'!C24</f>
        <v>886385.97739065182</v>
      </c>
      <c r="D36" s="69">
        <f>'Region and Market Data'!D24</f>
        <v>89690.585982713033</v>
      </c>
      <c r="E36" s="84">
        <f>'Region and Market Data'!E24</f>
        <v>0.11257826636126227</v>
      </c>
      <c r="F36" s="85">
        <f>'Region and Market Data'!F24</f>
        <v>2443571.1877264981</v>
      </c>
      <c r="G36" s="85">
        <f>'Region and Market Data'!G24</f>
        <v>289465.77754324907</v>
      </c>
      <c r="H36" s="86">
        <f>'Region and Market Data'!H24</f>
        <v>0.13437865026234919</v>
      </c>
      <c r="I36" s="34"/>
      <c r="J36" s="87" t="s">
        <v>285</v>
      </c>
      <c r="K36" s="82">
        <f>'Region and Market Data'!C62</f>
        <v>12878912.551012505</v>
      </c>
      <c r="L36" s="69">
        <f>'Region and Market Data'!D62</f>
        <v>1100908.1242438145</v>
      </c>
      <c r="M36" s="84">
        <f>'Region and Market Data'!E62</f>
        <v>9.3471532557901235E-2</v>
      </c>
      <c r="N36" s="85">
        <f>'Region and Market Data'!F62</f>
        <v>37570026.676547825</v>
      </c>
      <c r="O36" s="85">
        <f>'Region and Market Data'!G62</f>
        <v>3663084.6308459267</v>
      </c>
      <c r="P36" s="86">
        <f>'Region and Market Data'!H62</f>
        <v>0.10803347072433109</v>
      </c>
    </row>
    <row r="37" spans="2:16">
      <c r="B37" s="87" t="s">
        <v>248</v>
      </c>
      <c r="C37" s="82">
        <f>'Region and Market Data'!C25</f>
        <v>1853958.186607033</v>
      </c>
      <c r="D37" s="69">
        <f>'Region and Market Data'!D25</f>
        <v>201201.67243568739</v>
      </c>
      <c r="E37" s="84">
        <f>'Region and Market Data'!E25</f>
        <v>0.12173703186797924</v>
      </c>
      <c r="F37" s="85">
        <f>'Region and Market Data'!F25</f>
        <v>5049385.9619161393</v>
      </c>
      <c r="G37" s="85">
        <f>'Region and Market Data'!G25</f>
        <v>661669.95977433585</v>
      </c>
      <c r="H37" s="86">
        <f>'Region and Market Data'!H25</f>
        <v>0.15080054393934128</v>
      </c>
      <c r="I37" s="34"/>
      <c r="J37" s="87" t="s">
        <v>286</v>
      </c>
      <c r="K37" s="82">
        <f>'Region and Market Data'!C63</f>
        <v>2401531.1194841424</v>
      </c>
      <c r="L37" s="69">
        <f>'Region and Market Data'!D63</f>
        <v>180323.86996192439</v>
      </c>
      <c r="M37" s="84">
        <f>'Region and Market Data'!E63</f>
        <v>8.1182820738907674E-2</v>
      </c>
      <c r="N37" s="85">
        <f>'Region and Market Data'!F63</f>
        <v>7010896.7186873583</v>
      </c>
      <c r="O37" s="85">
        <f>'Region and Market Data'!G63</f>
        <v>747734.88583557773</v>
      </c>
      <c r="P37" s="86">
        <f>'Region and Market Data'!H63</f>
        <v>0.11938616720927273</v>
      </c>
    </row>
    <row r="38" spans="2:16">
      <c r="B38" s="87" t="s">
        <v>249</v>
      </c>
      <c r="C38" s="82">
        <f>'Region and Market Data'!C26</f>
        <v>3745792.7318402473</v>
      </c>
      <c r="D38" s="69">
        <f>'Region and Market Data'!D26</f>
        <v>289706.12355983024</v>
      </c>
      <c r="E38" s="84">
        <f>'Region and Market Data'!E26</f>
        <v>8.3824902670472753E-2</v>
      </c>
      <c r="F38" s="85">
        <f>'Region and Market Data'!F26</f>
        <v>10650487.126505625</v>
      </c>
      <c r="G38" s="85">
        <f>'Region and Market Data'!G26</f>
        <v>1017504.0298558883</v>
      </c>
      <c r="H38" s="86">
        <f>'Region and Market Data'!H26</f>
        <v>0.10562709595221516</v>
      </c>
      <c r="I38" s="34"/>
      <c r="J38" s="87" t="s">
        <v>287</v>
      </c>
      <c r="K38" s="82">
        <f>'Region and Market Data'!C64</f>
        <v>2882409.6578967944</v>
      </c>
      <c r="L38" s="69">
        <f>'Region and Market Data'!D64</f>
        <v>202165.36719008023</v>
      </c>
      <c r="M38" s="84">
        <f>'Region and Market Data'!E64</f>
        <v>7.542796299988544E-2</v>
      </c>
      <c r="N38" s="85">
        <f>'Region and Market Data'!F64</f>
        <v>8637215.3346085474</v>
      </c>
      <c r="O38" s="85">
        <f>'Region and Market Data'!G64</f>
        <v>871196.84213275835</v>
      </c>
      <c r="P38" s="86">
        <f>'Region and Market Data'!H64</f>
        <v>0.112180629363274</v>
      </c>
    </row>
    <row r="39" spans="2:16" ht="15" thickBot="1">
      <c r="B39" s="87" t="s">
        <v>250</v>
      </c>
      <c r="C39" s="82">
        <f>'Region and Market Data'!C27</f>
        <v>1235821.6434085139</v>
      </c>
      <c r="D39" s="69">
        <f>'Region and Market Data'!D27</f>
        <v>111326.24583833315</v>
      </c>
      <c r="E39" s="84">
        <f>'Region and Market Data'!E27</f>
        <v>9.9001068460473796E-2</v>
      </c>
      <c r="F39" s="85">
        <f>'Region and Market Data'!F27</f>
        <v>3414321.9057948245</v>
      </c>
      <c r="G39" s="85">
        <f>'Region and Market Data'!G27</f>
        <v>404192.36458628345</v>
      </c>
      <c r="H39" s="86">
        <f>'Region and Market Data'!H27</f>
        <v>0.13427739871421071</v>
      </c>
      <c r="I39" s="34"/>
      <c r="J39" s="88" t="s">
        <v>288</v>
      </c>
      <c r="K39" s="89">
        <f>'Region and Market Data'!C65</f>
        <v>5023965.2239188096</v>
      </c>
      <c r="L39" s="90">
        <f>'Region and Market Data'!D65</f>
        <v>281606.36174387764</v>
      </c>
      <c r="M39" s="91">
        <f>'Region and Market Data'!E65</f>
        <v>5.9381073834367706E-2</v>
      </c>
      <c r="N39" s="92">
        <f>'Region and Market Data'!F65</f>
        <v>15175870.477359509</v>
      </c>
      <c r="O39" s="92">
        <f>'Region and Market Data'!G65</f>
        <v>1192825.1425133422</v>
      </c>
      <c r="P39" s="93">
        <f>'Region and Market Data'!H65</f>
        <v>8.5305104428202508E-2</v>
      </c>
    </row>
    <row r="40" spans="2:16">
      <c r="B40" s="87" t="s">
        <v>251</v>
      </c>
      <c r="C40" s="82">
        <f>'Region and Market Data'!C28</f>
        <v>2221187.6967092818</v>
      </c>
      <c r="D40" s="69">
        <f>'Region and Market Data'!D28</f>
        <v>175519.97425842844</v>
      </c>
      <c r="E40" s="84">
        <f>'Region and Market Data'!E28</f>
        <v>8.5800823042826921E-2</v>
      </c>
      <c r="F40" s="85">
        <f>'Region and Market Data'!F28</f>
        <v>6176973.0673984578</v>
      </c>
      <c r="G40" s="85">
        <f>'Region and Market Data'!G28</f>
        <v>634718.987076452</v>
      </c>
      <c r="H40" s="86">
        <f>'Region and Market Data'!H28</f>
        <v>0.114523617625191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252</v>
      </c>
      <c r="C41" s="89">
        <f>'Region and Market Data'!C29</f>
        <v>649639.30852236669</v>
      </c>
      <c r="D41" s="90">
        <f>'Region and Market Data'!D29</f>
        <v>65139.790333429002</v>
      </c>
      <c r="E41" s="91">
        <f>'Region and Market Data'!E29</f>
        <v>0.11144541322337372</v>
      </c>
      <c r="F41" s="92">
        <f>'Region and Market Data'!F29</f>
        <v>1694612.2684804681</v>
      </c>
      <c r="G41" s="92">
        <f>'Region and Market Data'!G29</f>
        <v>241922.61195140425</v>
      </c>
      <c r="H41" s="93">
        <f>'Region and Market Data'!H29</f>
        <v>0.1665342703199485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374" t="s">
        <v>401</v>
      </c>
      <c r="C44" s="357" t="s">
        <v>109</v>
      </c>
      <c r="D44" s="362"/>
      <c r="E44" s="358"/>
      <c r="F44" s="375" t="s">
        <v>23</v>
      </c>
      <c r="G44" s="376"/>
      <c r="H44" s="377"/>
      <c r="I44" s="34"/>
      <c r="J44" s="374" t="s">
        <v>402</v>
      </c>
      <c r="K44" s="357" t="s">
        <v>109</v>
      </c>
      <c r="L44" s="362"/>
      <c r="M44" s="358"/>
      <c r="N44" s="375" t="s">
        <v>23</v>
      </c>
      <c r="O44" s="376"/>
      <c r="P44" s="377"/>
    </row>
    <row r="45" spans="2:16" ht="15" thickBot="1">
      <c r="B45" s="374"/>
      <c r="C45" s="37" t="s">
        <v>20</v>
      </c>
      <c r="D45" s="37" t="s">
        <v>26</v>
      </c>
      <c r="E45" s="37" t="s">
        <v>27</v>
      </c>
      <c r="F45" s="37" t="s">
        <v>20</v>
      </c>
      <c r="G45" s="37" t="s">
        <v>26</v>
      </c>
      <c r="H45" s="37" t="s">
        <v>27</v>
      </c>
      <c r="I45" s="36"/>
      <c r="J45" s="374"/>
      <c r="K45" s="37" t="s">
        <v>20</v>
      </c>
      <c r="L45" s="37" t="s">
        <v>26</v>
      </c>
      <c r="M45" s="37" t="s">
        <v>27</v>
      </c>
      <c r="N45" s="37" t="s">
        <v>20</v>
      </c>
      <c r="O45" s="37" t="s">
        <v>26</v>
      </c>
      <c r="P45" s="37" t="s">
        <v>27</v>
      </c>
    </row>
    <row r="46" spans="2:16" ht="15" thickBot="1">
      <c r="B46" s="269" t="s">
        <v>403</v>
      </c>
      <c r="C46" s="270">
        <f>'Region and Market Data'!C30</f>
        <v>32732826.372978326</v>
      </c>
      <c r="D46" s="293">
        <f>'Region and Market Data'!D30</f>
        <v>2803232.6786651537</v>
      </c>
      <c r="E46" s="294">
        <f>'Region and Market Data'!E30</f>
        <v>9.3660899887116983E-2</v>
      </c>
      <c r="F46" s="295">
        <f>'Region and Market Data'!F30</f>
        <v>94693887.22130017</v>
      </c>
      <c r="G46" s="295">
        <f>'Region and Market Data'!G30</f>
        <v>10827807.956323922</v>
      </c>
      <c r="H46" s="296">
        <f>'Region and Market Data'!H30</f>
        <v>0.12910831233821346</v>
      </c>
      <c r="I46" s="34"/>
      <c r="J46" s="269" t="s">
        <v>404</v>
      </c>
      <c r="K46" s="270">
        <f>'Region and Market Data'!C66</f>
        <v>33907164.267693333</v>
      </c>
      <c r="L46" s="293">
        <f>'Region and Market Data'!D66</f>
        <v>3390818.0058056973</v>
      </c>
      <c r="M46" s="294">
        <f>'Region and Market Data'!E66</f>
        <v>0.11111480964025321</v>
      </c>
      <c r="N46" s="295">
        <f>'Region and Market Data'!F66</f>
        <v>96366021.525424063</v>
      </c>
      <c r="O46" s="295">
        <f>'Region and Market Data'!G66</f>
        <v>10935491.530674487</v>
      </c>
      <c r="P46" s="296">
        <f>'Region and Market Data'!H66</f>
        <v>0.12800449126730884</v>
      </c>
    </row>
    <row r="47" spans="2:16">
      <c r="B47" s="87" t="s">
        <v>254</v>
      </c>
      <c r="C47" s="82">
        <f>'Region and Market Data'!C31</f>
        <v>8167939.5767830657</v>
      </c>
      <c r="D47" s="69">
        <f>'Region and Market Data'!D31</f>
        <v>510222.73931126576</v>
      </c>
      <c r="E47" s="84">
        <f>'Region and Market Data'!E31</f>
        <v>6.6628572215490289E-2</v>
      </c>
      <c r="F47" s="85">
        <f>'Region and Market Data'!F31</f>
        <v>24776162.86704614</v>
      </c>
      <c r="G47" s="85">
        <f>'Region and Market Data'!G31</f>
        <v>2088319.3637326173</v>
      </c>
      <c r="H47" s="86">
        <f>'Region and Market Data'!H31</f>
        <v>9.2045740857989514E-2</v>
      </c>
      <c r="I47" s="34"/>
      <c r="J47" s="87" t="s">
        <v>290</v>
      </c>
      <c r="K47" s="82">
        <f>'Region and Market Data'!C67</f>
        <v>709703.94391451532</v>
      </c>
      <c r="L47" s="69">
        <f>'Region and Market Data'!D67</f>
        <v>112885.54573351226</v>
      </c>
      <c r="M47" s="84">
        <f>'Region and Market Data'!E67</f>
        <v>0.18914555261293459</v>
      </c>
      <c r="N47" s="85">
        <f>'Region and Market Data'!F67</f>
        <v>1959708.3959368975</v>
      </c>
      <c r="O47" s="85">
        <f>'Region and Market Data'!G67</f>
        <v>301034.00791359344</v>
      </c>
      <c r="P47" s="86">
        <f>'Region and Market Data'!H67</f>
        <v>0.1814907193884783</v>
      </c>
    </row>
    <row r="48" spans="2:16">
      <c r="B48" s="87" t="s">
        <v>255</v>
      </c>
      <c r="C48" s="82">
        <f>'Region and Market Data'!C32</f>
        <v>2653660.4501538081</v>
      </c>
      <c r="D48" s="69">
        <f>'Region and Market Data'!D32</f>
        <v>278543.80471238634</v>
      </c>
      <c r="E48" s="84">
        <f>'Region and Market Data'!E32</f>
        <v>0.11727584211369048</v>
      </c>
      <c r="F48" s="85">
        <f>'Region and Market Data'!F32</f>
        <v>7797616.1116699455</v>
      </c>
      <c r="G48" s="85">
        <f>'Region and Market Data'!G32</f>
        <v>1057454.7209186768</v>
      </c>
      <c r="H48" s="86">
        <f>'Region and Market Data'!H32</f>
        <v>0.15688863509554796</v>
      </c>
      <c r="I48" s="34"/>
      <c r="J48" s="87" t="s">
        <v>291</v>
      </c>
      <c r="K48" s="82">
        <f>'Region and Market Data'!C68</f>
        <v>4625961.7632923257</v>
      </c>
      <c r="L48" s="69">
        <f>'Region and Market Data'!D68</f>
        <v>454392.95390944555</v>
      </c>
      <c r="M48" s="84">
        <f>'Region and Market Data'!E68</f>
        <v>0.10892615576360733</v>
      </c>
      <c r="N48" s="85">
        <f>'Region and Market Data'!F68</f>
        <v>13714516.812644867</v>
      </c>
      <c r="O48" s="85">
        <f>'Region and Market Data'!G68</f>
        <v>1563306.1185556166</v>
      </c>
      <c r="P48" s="86">
        <f>'Region and Market Data'!H68</f>
        <v>0.12865435041103027</v>
      </c>
    </row>
    <row r="49" spans="2:16">
      <c r="B49" s="87" t="s">
        <v>256</v>
      </c>
      <c r="C49" s="82">
        <f>'Region and Market Data'!C33</f>
        <v>973291.62045799789</v>
      </c>
      <c r="D49" s="69">
        <f>'Region and Market Data'!D33</f>
        <v>93105.621133091277</v>
      </c>
      <c r="E49" s="84">
        <f>'Region and Market Data'!E33</f>
        <v>0.10577948434138047</v>
      </c>
      <c r="F49" s="85">
        <f>'Region and Market Data'!F33</f>
        <v>2757084.709469317</v>
      </c>
      <c r="G49" s="85">
        <f>'Region and Market Data'!G33</f>
        <v>329592.47340852721</v>
      </c>
      <c r="H49" s="86">
        <f>'Region and Market Data'!H33</f>
        <v>0.135774882618522</v>
      </c>
      <c r="I49" s="34"/>
      <c r="J49" s="87" t="s">
        <v>292</v>
      </c>
      <c r="K49" s="82">
        <f>'Region and Market Data'!C69</f>
        <v>1741983.3915496606</v>
      </c>
      <c r="L49" s="69">
        <f>'Region and Market Data'!D69</f>
        <v>165868.32246591849</v>
      </c>
      <c r="M49" s="84">
        <f>'Region and Market Data'!E69</f>
        <v>0.10523871366977304</v>
      </c>
      <c r="N49" s="85">
        <f>'Region and Market Data'!F69</f>
        <v>4914742.7683410766</v>
      </c>
      <c r="O49" s="85">
        <f>'Region and Market Data'!G69</f>
        <v>592330.59076273441</v>
      </c>
      <c r="P49" s="86">
        <f>'Region and Market Data'!H69</f>
        <v>0.13703704469354686</v>
      </c>
    </row>
    <row r="50" spans="2:16">
      <c r="B50" s="87" t="s">
        <v>257</v>
      </c>
      <c r="C50" s="82">
        <f>'Region and Market Data'!C34</f>
        <v>1136798.8729177543</v>
      </c>
      <c r="D50" s="69">
        <f>'Region and Market Data'!D34</f>
        <v>122892.32751700189</v>
      </c>
      <c r="E50" s="84">
        <f>'Region and Market Data'!E34</f>
        <v>0.1212067602033558</v>
      </c>
      <c r="F50" s="85">
        <f>'Region and Market Data'!F34</f>
        <v>3121127.4735997482</v>
      </c>
      <c r="G50" s="85">
        <f>'Region and Market Data'!G34</f>
        <v>410316.57856434677</v>
      </c>
      <c r="H50" s="86">
        <f>'Region and Market Data'!H34</f>
        <v>0.15136304023117345</v>
      </c>
      <c r="I50" s="34"/>
      <c r="J50" s="87" t="s">
        <v>293</v>
      </c>
      <c r="K50" s="82">
        <f>'Region and Market Data'!C70</f>
        <v>4914158.6533542452</v>
      </c>
      <c r="L50" s="69">
        <f>'Region and Market Data'!D70</f>
        <v>410735.55918625928</v>
      </c>
      <c r="M50" s="84">
        <f>'Region and Market Data'!E70</f>
        <v>9.1205190051578594E-2</v>
      </c>
      <c r="N50" s="85">
        <f>'Region and Market Data'!F70</f>
        <v>13838764.319064403</v>
      </c>
      <c r="O50" s="85">
        <f>'Region and Market Data'!G70</f>
        <v>1640654.2423877437</v>
      </c>
      <c r="P50" s="86">
        <f>'Region and Market Data'!H70</f>
        <v>0.13450069167065062</v>
      </c>
    </row>
    <row r="51" spans="2:16">
      <c r="B51" s="87" t="s">
        <v>258</v>
      </c>
      <c r="C51" s="82">
        <f>'Region and Market Data'!C35</f>
        <v>702117.15528244281</v>
      </c>
      <c r="D51" s="69">
        <f>'Region and Market Data'!D35</f>
        <v>55251.909318363992</v>
      </c>
      <c r="E51" s="84">
        <f>'Region and Market Data'!E35</f>
        <v>8.5414867568000707E-2</v>
      </c>
      <c r="F51" s="85">
        <f>'Region and Market Data'!F35</f>
        <v>1896538.264001912</v>
      </c>
      <c r="G51" s="85">
        <f>'Region and Market Data'!G35</f>
        <v>191596.77702316106</v>
      </c>
      <c r="H51" s="86">
        <f>'Region and Market Data'!H35</f>
        <v>0.11237733288001629</v>
      </c>
      <c r="I51" s="34"/>
      <c r="J51" s="87" t="s">
        <v>294</v>
      </c>
      <c r="K51" s="82">
        <f>'Region and Market Data'!C71</f>
        <v>3258211.0044743768</v>
      </c>
      <c r="L51" s="69">
        <f>'Region and Market Data'!D71</f>
        <v>334795.06381274387</v>
      </c>
      <c r="M51" s="84">
        <f>'Region and Market Data'!E71</f>
        <v>0.1145218711973543</v>
      </c>
      <c r="N51" s="85">
        <f>'Region and Market Data'!F71</f>
        <v>9299482.9701602999</v>
      </c>
      <c r="O51" s="85">
        <f>'Region and Market Data'!G71</f>
        <v>930846.84309247136</v>
      </c>
      <c r="P51" s="86">
        <f>'Region and Market Data'!H71</f>
        <v>0.11123041185668303</v>
      </c>
    </row>
    <row r="52" spans="2:16">
      <c r="B52" s="87" t="s">
        <v>259</v>
      </c>
      <c r="C52" s="82">
        <f>'Region and Market Data'!C36</f>
        <v>1925568.0021324246</v>
      </c>
      <c r="D52" s="69">
        <f>'Region and Market Data'!D36</f>
        <v>206366.17198316194</v>
      </c>
      <c r="E52" s="84">
        <f>'Region and Market Data'!E36</f>
        <v>0.12003603553937878</v>
      </c>
      <c r="F52" s="85">
        <f>'Region and Market Data'!F36</f>
        <v>5553006.6233929107</v>
      </c>
      <c r="G52" s="85">
        <f>'Region and Market Data'!G36</f>
        <v>736652.00096345227</v>
      </c>
      <c r="H52" s="86">
        <f>'Region and Market Data'!H36</f>
        <v>0.15294804031516088</v>
      </c>
      <c r="I52" s="34"/>
      <c r="J52" s="87" t="s">
        <v>295</v>
      </c>
      <c r="K52" s="82">
        <f>'Region and Market Data'!C72</f>
        <v>2516967.032809495</v>
      </c>
      <c r="L52" s="69">
        <f>'Region and Market Data'!D72</f>
        <v>326640.01613046462</v>
      </c>
      <c r="M52" s="84">
        <f>'Region and Market Data'!E72</f>
        <v>0.14912842404040452</v>
      </c>
      <c r="N52" s="85">
        <f>'Region and Market Data'!F72</f>
        <v>6707236.5261613009</v>
      </c>
      <c r="O52" s="85">
        <f>'Region and Market Data'!G72</f>
        <v>886827.4208413288</v>
      </c>
      <c r="P52" s="86">
        <f>'Region and Market Data'!H72</f>
        <v>0.15236513530135717</v>
      </c>
    </row>
    <row r="53" spans="2:16">
      <c r="B53" s="87" t="s">
        <v>260</v>
      </c>
      <c r="C53" s="82">
        <f>'Region and Market Data'!C37</f>
        <v>3415472.4374431972</v>
      </c>
      <c r="D53" s="69">
        <f>'Region and Market Data'!D37</f>
        <v>278947.71720057214</v>
      </c>
      <c r="E53" s="84">
        <f>'Region and Market Data'!E37</f>
        <v>8.8935284137978743E-2</v>
      </c>
      <c r="F53" s="85">
        <f>'Region and Market Data'!F37</f>
        <v>9918864.4435255881</v>
      </c>
      <c r="G53" s="85">
        <f>'Region and Market Data'!G37</f>
        <v>1136718.9145103712</v>
      </c>
      <c r="H53" s="86">
        <f>'Region and Market Data'!H37</f>
        <v>0.12943521725468796</v>
      </c>
      <c r="I53" s="34"/>
      <c r="J53" s="87" t="s">
        <v>296</v>
      </c>
      <c r="K53" s="82">
        <f>'Region and Market Data'!C73</f>
        <v>3755131.2768603037</v>
      </c>
      <c r="L53" s="69">
        <f>'Region and Market Data'!D73</f>
        <v>368914.19312883401</v>
      </c>
      <c r="M53" s="84">
        <f>'Region and Market Data'!E73</f>
        <v>0.10894581889070916</v>
      </c>
      <c r="N53" s="85">
        <f>'Region and Market Data'!F73</f>
        <v>11173392.956210127</v>
      </c>
      <c r="O53" s="85">
        <f>'Region and Market Data'!G73</f>
        <v>1009336.2032385822</v>
      </c>
      <c r="P53" s="86">
        <f>'Region and Market Data'!H73</f>
        <v>9.9304463539471532E-2</v>
      </c>
    </row>
    <row r="54" spans="2:16">
      <c r="B54" s="87" t="s">
        <v>261</v>
      </c>
      <c r="C54" s="82">
        <f>'Region and Market Data'!C38</f>
        <v>2567351.7191632516</v>
      </c>
      <c r="D54" s="69">
        <f>'Region and Market Data'!D38</f>
        <v>243043.49917847198</v>
      </c>
      <c r="E54" s="84">
        <f>'Region and Market Data'!E38</f>
        <v>0.10456595088755635</v>
      </c>
      <c r="F54" s="85">
        <f>'Region and Market Data'!F38</f>
        <v>7524799.1258273115</v>
      </c>
      <c r="G54" s="85">
        <f>'Region and Market Data'!G38</f>
        <v>943302.69229160529</v>
      </c>
      <c r="H54" s="86">
        <f>'Region and Market Data'!H38</f>
        <v>0.14332647625318928</v>
      </c>
      <c r="I54" s="34"/>
      <c r="J54" s="87" t="s">
        <v>297</v>
      </c>
      <c r="K54" s="82">
        <f>'Region and Market Data'!C74</f>
        <v>720822.58712401753</v>
      </c>
      <c r="L54" s="69">
        <f>'Region and Market Data'!D74</f>
        <v>73215.824430506094</v>
      </c>
      <c r="M54" s="84">
        <f>'Region and Market Data'!E74</f>
        <v>0.11305599114806722</v>
      </c>
      <c r="N54" s="85">
        <f>'Region and Market Data'!F74</f>
        <v>1955434.7865283741</v>
      </c>
      <c r="O54" s="85">
        <f>'Region and Market Data'!G74</f>
        <v>204412.686108405</v>
      </c>
      <c r="P54" s="86">
        <f>'Region and Market Data'!H74</f>
        <v>0.11673906689091942</v>
      </c>
    </row>
    <row r="55" spans="2:16" ht="15" thickBot="1">
      <c r="B55" s="88" t="s">
        <v>262</v>
      </c>
      <c r="C55" s="89">
        <f>'Region and Market Data'!C39</f>
        <v>1801513.2039725571</v>
      </c>
      <c r="D55" s="90">
        <f>'Region and Market Data'!D39</f>
        <v>176031.50401894981</v>
      </c>
      <c r="E55" s="91">
        <f>'Region and Market Data'!E39</f>
        <v>0.10829497743590341</v>
      </c>
      <c r="F55" s="92">
        <f>'Region and Market Data'!F39</f>
        <v>4951723.7321513034</v>
      </c>
      <c r="G55" s="92">
        <f>'Region and Market Data'!G39</f>
        <v>633732.41503073927</v>
      </c>
      <c r="H55" s="93">
        <f>'Region and Market Data'!H39</f>
        <v>0.14676556030069585</v>
      </c>
      <c r="I55" s="34"/>
      <c r="J55" s="88" t="s">
        <v>298</v>
      </c>
      <c r="K55" s="89">
        <f>'Region and Market Data'!C75</f>
        <v>2794520.8532312429</v>
      </c>
      <c r="L55" s="90">
        <f>'Region and Market Data'!D75</f>
        <v>307659.66508787964</v>
      </c>
      <c r="M55" s="91">
        <f>'Region and Market Data'!E75</f>
        <v>0.12371404827688501</v>
      </c>
      <c r="N55" s="92">
        <f>'Region and Market Data'!F75</f>
        <v>7545782.4517582227</v>
      </c>
      <c r="O55" s="92">
        <f>'Region and Market Data'!G75</f>
        <v>993395.24068069737</v>
      </c>
      <c r="P55" s="93">
        <f>'Region and Market Data'!H75</f>
        <v>0.15160814046539473</v>
      </c>
    </row>
  </sheetData>
  <mergeCells count="26"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8" operator="lessThan">
      <formula>0</formula>
    </cfRule>
  </conditionalFormatting>
  <conditionalFormatting sqref="K4:M4">
    <cfRule type="cellIs" dxfId="68" priority="7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zoomScale="80" zoomScaleNormal="80" workbookViewId="0">
      <selection activeCell="C4" sqref="C4:H210"/>
    </sheetView>
  </sheetViews>
  <sheetFormatPr defaultColWidth="14.453125" defaultRowHeight="14.5"/>
  <cols>
    <col min="1" max="1" width="11.7265625" bestFit="1" customWidth="1"/>
    <col min="2" max="2" width="48.453125" bestFit="1" customWidth="1"/>
    <col min="3" max="3" width="13.7265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7265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26953125" bestFit="1" customWidth="1"/>
    <col min="20" max="20" width="9.54296875" bestFit="1" customWidth="1"/>
    <col min="21" max="21" width="22.08984375" bestFit="1" customWidth="1"/>
    <col min="22" max="22" width="14.6328125" bestFit="1" customWidth="1"/>
    <col min="23" max="23" width="16.08984375" bestFit="1" customWidth="1"/>
    <col min="24" max="24" width="23.1796875" bestFit="1" customWidth="1"/>
    <col min="25" max="25" width="13.36328125" bestFit="1" customWidth="1"/>
    <col min="26" max="26" width="15.7265625" bestFit="1" customWidth="1"/>
  </cols>
  <sheetData>
    <row r="1" spans="1:19" ht="15" customHeight="1">
      <c r="A1" s="14" t="s">
        <v>1</v>
      </c>
      <c r="B1" s="386" t="s">
        <v>0</v>
      </c>
      <c r="C1" s="386" t="s">
        <v>11</v>
      </c>
      <c r="D1" s="386"/>
      <c r="E1" s="386"/>
      <c r="F1" s="386"/>
      <c r="G1" s="386"/>
      <c r="H1" s="386"/>
      <c r="I1" s="159"/>
      <c r="J1" s="159"/>
      <c r="K1" s="159"/>
    </row>
    <row r="2" spans="1:19" ht="15" customHeight="1">
      <c r="A2" s="233"/>
      <c r="B2" s="387"/>
      <c r="C2" s="386" t="s">
        <v>3</v>
      </c>
      <c r="D2" s="386"/>
      <c r="E2" s="386"/>
      <c r="F2" s="386" t="s">
        <v>6</v>
      </c>
      <c r="G2" s="386"/>
      <c r="H2" s="386"/>
      <c r="I2" s="159"/>
      <c r="J2" s="159"/>
      <c r="K2" s="159"/>
    </row>
    <row r="3" spans="1:19">
      <c r="A3" s="203"/>
      <c r="B3" s="387"/>
      <c r="C3" s="232" t="s">
        <v>8</v>
      </c>
      <c r="D3" s="232" t="s">
        <v>9</v>
      </c>
      <c r="E3" s="232" t="s">
        <v>10</v>
      </c>
      <c r="F3" s="232" t="s">
        <v>8</v>
      </c>
      <c r="G3" s="232" t="s">
        <v>9</v>
      </c>
      <c r="H3" s="232" t="s">
        <v>10</v>
      </c>
      <c r="I3" s="159"/>
      <c r="J3" s="159"/>
      <c r="K3" s="159"/>
    </row>
    <row r="4" spans="1:19">
      <c r="A4" s="381" t="s">
        <v>143</v>
      </c>
      <c r="B4" s="250" t="s">
        <v>150</v>
      </c>
      <c r="C4" s="313">
        <v>40832188.072066374</v>
      </c>
      <c r="D4" s="313">
        <v>3882541.2290312424</v>
      </c>
      <c r="E4" s="314">
        <v>0.10507654499445065</v>
      </c>
      <c r="F4" s="315">
        <v>116549957.98983699</v>
      </c>
      <c r="G4" s="315">
        <v>14537039.978011727</v>
      </c>
      <c r="H4" s="314">
        <v>0.14250195231477061</v>
      </c>
      <c r="I4" s="298"/>
      <c r="J4" s="302"/>
      <c r="K4" s="302"/>
      <c r="L4" s="250" t="s">
        <v>150</v>
      </c>
      <c r="M4" s="321" t="s">
        <v>301</v>
      </c>
      <c r="N4" s="313">
        <v>40832188.072066374</v>
      </c>
      <c r="O4" s="313">
        <v>3882541.2290312424</v>
      </c>
      <c r="P4" s="314">
        <v>0.10507654499445065</v>
      </c>
      <c r="Q4" s="315">
        <v>116549957.98983699</v>
      </c>
      <c r="R4" s="315">
        <v>14537039.978011727</v>
      </c>
      <c r="S4" s="314">
        <v>0.14250195231477061</v>
      </c>
    </row>
    <row r="5" spans="1:19">
      <c r="A5" s="382"/>
      <c r="B5" s="250" t="s">
        <v>169</v>
      </c>
      <c r="C5" s="326">
        <v>2989577.9942959133</v>
      </c>
      <c r="D5" s="326">
        <v>271481.13486354798</v>
      </c>
      <c r="E5" s="317">
        <v>9.9879124587283041E-2</v>
      </c>
      <c r="F5" s="318">
        <v>8253150.3979662945</v>
      </c>
      <c r="G5" s="318">
        <v>1032371.9699806776</v>
      </c>
      <c r="H5" s="317">
        <v>0.14297239283503105</v>
      </c>
      <c r="I5" s="299"/>
      <c r="J5" s="303"/>
      <c r="K5" s="303"/>
      <c r="L5" s="250" t="s">
        <v>169</v>
      </c>
      <c r="M5" s="320" t="s">
        <v>302</v>
      </c>
      <c r="N5" s="326">
        <v>2989577.9942959133</v>
      </c>
      <c r="O5" s="326">
        <v>271481.13486354798</v>
      </c>
      <c r="P5" s="317">
        <v>9.9879124587283041E-2</v>
      </c>
      <c r="Q5" s="318">
        <v>8253150.3979662945</v>
      </c>
      <c r="R5" s="318">
        <v>1032371.9699806776</v>
      </c>
      <c r="S5" s="317">
        <v>0.14297239283503105</v>
      </c>
    </row>
    <row r="6" spans="1:19">
      <c r="A6" s="382"/>
      <c r="B6" s="250" t="s">
        <v>170</v>
      </c>
      <c r="C6" s="313">
        <v>7621916.397576089</v>
      </c>
      <c r="D6" s="313">
        <v>739223.63912457693</v>
      </c>
      <c r="E6" s="314">
        <v>0.1074032598966236</v>
      </c>
      <c r="F6" s="315">
        <v>21838515.643413879</v>
      </c>
      <c r="G6" s="315">
        <v>2693751.4089711048</v>
      </c>
      <c r="H6" s="314">
        <v>0.14070433962957124</v>
      </c>
      <c r="I6" s="298"/>
      <c r="J6" s="302"/>
      <c r="K6" s="302"/>
      <c r="L6" s="250" t="s">
        <v>170</v>
      </c>
      <c r="M6" s="321" t="s">
        <v>303</v>
      </c>
      <c r="N6" s="313">
        <v>7621916.397576089</v>
      </c>
      <c r="O6" s="313">
        <v>739223.63912457693</v>
      </c>
      <c r="P6" s="314">
        <v>0.1074032598966236</v>
      </c>
      <c r="Q6" s="315">
        <v>21838515.643413879</v>
      </c>
      <c r="R6" s="315">
        <v>2693751.4089711048</v>
      </c>
      <c r="S6" s="314">
        <v>0.14070433962957124</v>
      </c>
    </row>
    <row r="7" spans="1:19">
      <c r="A7" s="382"/>
      <c r="B7" s="250" t="s">
        <v>171</v>
      </c>
      <c r="C7" s="326">
        <v>3166887.1879317104</v>
      </c>
      <c r="D7" s="326">
        <v>348806.52179872571</v>
      </c>
      <c r="E7" s="317">
        <v>0.12377449871843577</v>
      </c>
      <c r="F7" s="318">
        <v>8665959.4956310131</v>
      </c>
      <c r="G7" s="318">
        <v>1206312.7007852662</v>
      </c>
      <c r="H7" s="317">
        <v>0.16171177187890043</v>
      </c>
      <c r="I7" s="299"/>
      <c r="J7" s="303"/>
      <c r="K7" s="303"/>
      <c r="L7" s="250" t="s">
        <v>171</v>
      </c>
      <c r="M7" s="320" t="s">
        <v>304</v>
      </c>
      <c r="N7" s="326">
        <v>3166887.1879317104</v>
      </c>
      <c r="O7" s="326">
        <v>348806.52179872571</v>
      </c>
      <c r="P7" s="317">
        <v>0.12377449871843577</v>
      </c>
      <c r="Q7" s="318">
        <v>8665959.4956310131</v>
      </c>
      <c r="R7" s="318">
        <v>1206312.7007852662</v>
      </c>
      <c r="S7" s="317">
        <v>0.16171177187890043</v>
      </c>
    </row>
    <row r="8" spans="1:19">
      <c r="A8" s="382"/>
      <c r="B8" s="250" t="s">
        <v>172</v>
      </c>
      <c r="C8" s="313">
        <v>1326028.7351100314</v>
      </c>
      <c r="D8" s="313">
        <v>91728.212527563097</v>
      </c>
      <c r="E8" s="314">
        <v>7.431594725054845E-2</v>
      </c>
      <c r="F8" s="315">
        <v>3503735.4128803979</v>
      </c>
      <c r="G8" s="315">
        <v>334038.70498755155</v>
      </c>
      <c r="H8" s="314">
        <v>0.1053850685952897</v>
      </c>
      <c r="I8" s="298"/>
      <c r="J8" s="302"/>
      <c r="K8" s="302"/>
      <c r="L8" s="250" t="s">
        <v>172</v>
      </c>
      <c r="M8" s="321" t="s">
        <v>309</v>
      </c>
      <c r="N8" s="313">
        <v>1326028.7351100314</v>
      </c>
      <c r="O8" s="313">
        <v>91728.212527563097</v>
      </c>
      <c r="P8" s="314">
        <v>7.431594725054845E-2</v>
      </c>
      <c r="Q8" s="315">
        <v>3503735.4128803979</v>
      </c>
      <c r="R8" s="315">
        <v>334038.70498755155</v>
      </c>
      <c r="S8" s="314">
        <v>0.1053850685952897</v>
      </c>
    </row>
    <row r="9" spans="1:19">
      <c r="A9" s="382"/>
      <c r="B9" s="250" t="s">
        <v>173</v>
      </c>
      <c r="C9" s="326">
        <v>8566610.2291256785</v>
      </c>
      <c r="D9" s="326">
        <v>793743.13865733147</v>
      </c>
      <c r="E9" s="317">
        <v>0.10211716338629755</v>
      </c>
      <c r="F9" s="318">
        <v>24857959.61699371</v>
      </c>
      <c r="G9" s="318">
        <v>3140200.1207193136</v>
      </c>
      <c r="H9" s="317">
        <v>0.14459134798218959</v>
      </c>
      <c r="I9" s="299"/>
      <c r="J9" s="303"/>
      <c r="K9" s="303"/>
      <c r="L9" s="250" t="s">
        <v>173</v>
      </c>
      <c r="M9" s="320" t="s">
        <v>305</v>
      </c>
      <c r="N9" s="326">
        <v>8566610.2291256785</v>
      </c>
      <c r="O9" s="326">
        <v>793743.13865733147</v>
      </c>
      <c r="P9" s="317">
        <v>0.10211716338629755</v>
      </c>
      <c r="Q9" s="318">
        <v>24857959.61699371</v>
      </c>
      <c r="R9" s="318">
        <v>3140200.1207193136</v>
      </c>
      <c r="S9" s="317">
        <v>0.14459134798218959</v>
      </c>
    </row>
    <row r="10" spans="1:19">
      <c r="A10" s="382"/>
      <c r="B10" s="250" t="s">
        <v>174</v>
      </c>
      <c r="C10" s="313">
        <v>3999134.0493091666</v>
      </c>
      <c r="D10" s="313">
        <v>434753.8602113896</v>
      </c>
      <c r="E10" s="314">
        <v>0.12197179794151963</v>
      </c>
      <c r="F10" s="315">
        <v>11467023.582897563</v>
      </c>
      <c r="G10" s="315">
        <v>1607222.0676031373</v>
      </c>
      <c r="H10" s="314">
        <v>0.16300754788116481</v>
      </c>
      <c r="I10" s="298"/>
      <c r="J10" s="302"/>
      <c r="K10" s="302"/>
      <c r="L10" s="250" t="s">
        <v>174</v>
      </c>
      <c r="M10" s="321" t="s">
        <v>306</v>
      </c>
      <c r="N10" s="313">
        <v>3999134.0493091666</v>
      </c>
      <c r="O10" s="313">
        <v>434753.8602113896</v>
      </c>
      <c r="P10" s="314">
        <v>0.12197179794151963</v>
      </c>
      <c r="Q10" s="315">
        <v>11467023.582897563</v>
      </c>
      <c r="R10" s="315">
        <v>1607222.0676031373</v>
      </c>
      <c r="S10" s="314">
        <v>0.16300754788116481</v>
      </c>
    </row>
    <row r="11" spans="1:19">
      <c r="A11" s="382"/>
      <c r="B11" s="250" t="s">
        <v>175</v>
      </c>
      <c r="C11" s="326">
        <v>5132548.5982780242</v>
      </c>
      <c r="D11" s="326">
        <v>502197.70021117385</v>
      </c>
      <c r="E11" s="317">
        <v>0.10845780617206334</v>
      </c>
      <c r="F11" s="318">
        <v>14389805.027697982</v>
      </c>
      <c r="G11" s="318">
        <v>1774623.1115093082</v>
      </c>
      <c r="H11" s="317">
        <v>0.14067360449491331</v>
      </c>
      <c r="I11" s="299"/>
      <c r="J11" s="303"/>
      <c r="K11" s="303"/>
      <c r="L11" s="250" t="s">
        <v>175</v>
      </c>
      <c r="M11" s="320" t="s">
        <v>307</v>
      </c>
      <c r="N11" s="326">
        <v>5132548.5982780242</v>
      </c>
      <c r="O11" s="326">
        <v>502197.70021117385</v>
      </c>
      <c r="P11" s="317">
        <v>0.10845780617206334</v>
      </c>
      <c r="Q11" s="318">
        <v>14389805.027697982</v>
      </c>
      <c r="R11" s="318">
        <v>1774623.1115093082</v>
      </c>
      <c r="S11" s="317">
        <v>0.14067360449491331</v>
      </c>
    </row>
    <row r="12" spans="1:19">
      <c r="A12" s="382"/>
      <c r="B12" s="250" t="s">
        <v>176</v>
      </c>
      <c r="C12" s="313">
        <v>8029484.8804393681</v>
      </c>
      <c r="D12" s="313">
        <v>700607.02163713332</v>
      </c>
      <c r="E12" s="314">
        <v>9.5595401524624965E-2</v>
      </c>
      <c r="F12" s="315">
        <v>23573808.812356129</v>
      </c>
      <c r="G12" s="315">
        <v>2748519.8934553377</v>
      </c>
      <c r="H12" s="314">
        <v>0.13197991654083668</v>
      </c>
      <c r="I12" s="298"/>
      <c r="J12" s="302"/>
      <c r="K12" s="302"/>
      <c r="L12" s="250" t="s">
        <v>176</v>
      </c>
      <c r="M12" s="321" t="s">
        <v>308</v>
      </c>
      <c r="N12" s="313">
        <v>8029484.8804393681</v>
      </c>
      <c r="O12" s="313">
        <v>700607.02163713332</v>
      </c>
      <c r="P12" s="314">
        <v>9.5595401524624965E-2</v>
      </c>
      <c r="Q12" s="315">
        <v>23573808.812356129</v>
      </c>
      <c r="R12" s="315">
        <v>2748519.8934553377</v>
      </c>
      <c r="S12" s="314">
        <v>0.13197991654083668</v>
      </c>
    </row>
    <row r="13" spans="1:19">
      <c r="A13" s="382"/>
      <c r="B13" s="250" t="s">
        <v>177</v>
      </c>
      <c r="C13" s="326">
        <v>34098774.407595903</v>
      </c>
      <c r="D13" s="326">
        <v>3255666.459039174</v>
      </c>
      <c r="E13" s="317">
        <v>0.10555571975655974</v>
      </c>
      <c r="F13" s="318">
        <v>96453410.541715682</v>
      </c>
      <c r="G13" s="318">
        <v>11627906.560627282</v>
      </c>
      <c r="H13" s="317">
        <v>0.13708031211013719</v>
      </c>
      <c r="I13" s="299"/>
      <c r="J13" s="303"/>
      <c r="K13" s="303"/>
      <c r="L13" s="250" t="s">
        <v>177</v>
      </c>
      <c r="M13" s="320" t="s">
        <v>310</v>
      </c>
      <c r="N13" s="326">
        <v>34098774.407595903</v>
      </c>
      <c r="O13" s="326">
        <v>3255666.459039174</v>
      </c>
      <c r="P13" s="317">
        <v>0.10555571975655974</v>
      </c>
      <c r="Q13" s="318">
        <v>96453410.541715682</v>
      </c>
      <c r="R13" s="318">
        <v>11627906.560627282</v>
      </c>
      <c r="S13" s="317">
        <v>0.13708031211013719</v>
      </c>
    </row>
    <row r="14" spans="1:19">
      <c r="A14" s="382"/>
      <c r="B14" s="250" t="s">
        <v>206</v>
      </c>
      <c r="C14" s="313">
        <v>2320994.9012515559</v>
      </c>
      <c r="D14" s="313">
        <v>183020.51143034641</v>
      </c>
      <c r="E14" s="314">
        <v>8.5604632263930766E-2</v>
      </c>
      <c r="F14" s="315">
        <v>6454189.7581627779</v>
      </c>
      <c r="G14" s="315">
        <v>625201.8123979466</v>
      </c>
      <c r="H14" s="314">
        <v>0.10725735208497035</v>
      </c>
      <c r="I14" s="298"/>
      <c r="J14" s="302"/>
      <c r="K14" s="302"/>
      <c r="L14" s="250" t="s">
        <v>206</v>
      </c>
      <c r="M14" s="321" t="s">
        <v>311</v>
      </c>
      <c r="N14" s="313">
        <v>2320994.9012515559</v>
      </c>
      <c r="O14" s="313">
        <v>183020.51143034641</v>
      </c>
      <c r="P14" s="314">
        <v>8.5604632263930766E-2</v>
      </c>
      <c r="Q14" s="315">
        <v>6454189.7581627779</v>
      </c>
      <c r="R14" s="315">
        <v>625201.8123979466</v>
      </c>
      <c r="S14" s="314">
        <v>0.10725735208497035</v>
      </c>
    </row>
    <row r="15" spans="1:19">
      <c r="A15" s="382"/>
      <c r="B15" s="250" t="s">
        <v>178</v>
      </c>
      <c r="C15" s="326">
        <v>2342107.0690462193</v>
      </c>
      <c r="D15" s="326">
        <v>201225.45596652245</v>
      </c>
      <c r="E15" s="317">
        <v>9.3991865191020998E-2</v>
      </c>
      <c r="F15" s="318">
        <v>6130652.4879698502</v>
      </c>
      <c r="G15" s="318">
        <v>761896.32228488196</v>
      </c>
      <c r="H15" s="317">
        <v>0.14191300531669351</v>
      </c>
      <c r="I15" s="299"/>
      <c r="J15" s="303"/>
      <c r="K15" s="303"/>
      <c r="L15" s="250" t="s">
        <v>178</v>
      </c>
      <c r="M15" s="320" t="s">
        <v>312</v>
      </c>
      <c r="N15" s="326">
        <v>2342107.0690462193</v>
      </c>
      <c r="O15" s="326">
        <v>201225.45596652245</v>
      </c>
      <c r="P15" s="317">
        <v>9.3991865191020998E-2</v>
      </c>
      <c r="Q15" s="318">
        <v>6130652.4879698502</v>
      </c>
      <c r="R15" s="318">
        <v>761896.32228488196</v>
      </c>
      <c r="S15" s="317">
        <v>0.14191300531669351</v>
      </c>
    </row>
    <row r="16" spans="1:19">
      <c r="A16" s="382"/>
      <c r="B16" s="250" t="s">
        <v>179</v>
      </c>
      <c r="C16" s="313">
        <v>20316444.94560983</v>
      </c>
      <c r="D16" s="313">
        <v>2002801.2211030684</v>
      </c>
      <c r="E16" s="314">
        <v>0.10936115451579854</v>
      </c>
      <c r="F16" s="315">
        <v>57383056.016221255</v>
      </c>
      <c r="G16" s="315">
        <v>7222034.5257395655</v>
      </c>
      <c r="H16" s="314">
        <v>0.14397702261924597</v>
      </c>
      <c r="I16" s="298"/>
      <c r="J16" s="302"/>
      <c r="K16" s="302"/>
      <c r="L16" s="250" t="s">
        <v>179</v>
      </c>
      <c r="M16" s="321" t="s">
        <v>313</v>
      </c>
      <c r="N16" s="313">
        <v>20316444.94560983</v>
      </c>
      <c r="O16" s="313">
        <v>2002801.2211030684</v>
      </c>
      <c r="P16" s="314">
        <v>0.10936115451579854</v>
      </c>
      <c r="Q16" s="315">
        <v>57383056.016221255</v>
      </c>
      <c r="R16" s="315">
        <v>7222034.5257395655</v>
      </c>
      <c r="S16" s="314">
        <v>0.14397702261924597</v>
      </c>
    </row>
    <row r="17" spans="1:26">
      <c r="A17" s="382"/>
      <c r="B17" s="250" t="s">
        <v>180</v>
      </c>
      <c r="C17" s="326">
        <v>6082756.3659322998</v>
      </c>
      <c r="D17" s="326">
        <v>561771.98074230179</v>
      </c>
      <c r="E17" s="317">
        <v>0.10175214084090714</v>
      </c>
      <c r="F17" s="318">
        <v>18083216.352610722</v>
      </c>
      <c r="G17" s="318">
        <v>1990150.3260063734</v>
      </c>
      <c r="H17" s="317">
        <v>0.12366508176355857</v>
      </c>
      <c r="I17" s="299"/>
      <c r="J17" s="303"/>
      <c r="K17" s="303"/>
      <c r="L17" s="250" t="s">
        <v>180</v>
      </c>
      <c r="M17" s="320" t="s">
        <v>314</v>
      </c>
      <c r="N17" s="326">
        <v>6082756.3659322998</v>
      </c>
      <c r="O17" s="326">
        <v>561771.98074230179</v>
      </c>
      <c r="P17" s="317">
        <v>0.10175214084090714</v>
      </c>
      <c r="Q17" s="318">
        <v>18083216.352610722</v>
      </c>
      <c r="R17" s="318">
        <v>1990150.3260063734</v>
      </c>
      <c r="S17" s="317">
        <v>0.12366508176355857</v>
      </c>
    </row>
    <row r="18" spans="1:26">
      <c r="A18" s="382"/>
      <c r="B18" s="250" t="s">
        <v>181</v>
      </c>
      <c r="C18" s="327">
        <v>1019589.5284027532</v>
      </c>
      <c r="D18" s="327">
        <v>113390.52363670617</v>
      </c>
      <c r="E18" s="327">
        <v>0.12512761881258097</v>
      </c>
      <c r="F18" s="327">
        <v>2863369.5271162987</v>
      </c>
      <c r="G18" s="327">
        <v>364619.89117348194</v>
      </c>
      <c r="H18" s="327">
        <v>0.14592093818791302</v>
      </c>
      <c r="I18" s="300"/>
      <c r="J18" s="304"/>
      <c r="K18" s="304"/>
      <c r="L18" s="250" t="s">
        <v>181</v>
      </c>
      <c r="M18" s="321" t="s">
        <v>315</v>
      </c>
      <c r="N18" s="327">
        <v>1019589.5284027532</v>
      </c>
      <c r="O18" s="327">
        <v>113390.52363670617</v>
      </c>
      <c r="P18" s="327">
        <v>0.12512761881258097</v>
      </c>
      <c r="Q18" s="327">
        <v>2863369.5271162987</v>
      </c>
      <c r="R18" s="327">
        <v>364619.89117348194</v>
      </c>
      <c r="S18" s="327">
        <v>0.14592093818791302</v>
      </c>
    </row>
    <row r="19" spans="1:26">
      <c r="A19" s="382"/>
      <c r="B19" s="250" t="s">
        <v>182</v>
      </c>
      <c r="C19" s="326">
        <v>494150.01004458766</v>
      </c>
      <c r="D19" s="326">
        <v>38578.287901276315</v>
      </c>
      <c r="E19" s="317">
        <v>8.468104148294911E-2</v>
      </c>
      <c r="F19" s="318">
        <v>1421023.5483853458</v>
      </c>
      <c r="G19" s="318">
        <v>153987.75574309379</v>
      </c>
      <c r="H19" s="317">
        <v>0.12153386402918476</v>
      </c>
      <c r="I19" s="299"/>
      <c r="J19" s="303"/>
      <c r="K19" s="303"/>
      <c r="L19" s="250" t="s">
        <v>182</v>
      </c>
      <c r="M19" s="320" t="s">
        <v>316</v>
      </c>
      <c r="N19" s="326">
        <v>494150.01004458766</v>
      </c>
      <c r="O19" s="326">
        <v>38578.287901276315</v>
      </c>
      <c r="P19" s="317">
        <v>8.468104148294911E-2</v>
      </c>
      <c r="Q19" s="318">
        <v>1421023.5483853458</v>
      </c>
      <c r="R19" s="318">
        <v>153987.75574309379</v>
      </c>
      <c r="S19" s="317">
        <v>0.12153386402918476</v>
      </c>
      <c r="U19" s="268">
        <v>721332.21774126112</v>
      </c>
      <c r="V19" s="268">
        <v>12764.758498217445</v>
      </c>
      <c r="W19" s="268">
        <v>1.80148810557204E-2</v>
      </c>
      <c r="X19" s="268">
        <v>2011106.7927589137</v>
      </c>
      <c r="Y19" s="268">
        <v>124023.04054599861</v>
      </c>
      <c r="Z19" s="268">
        <v>6.572206474702634E-2</v>
      </c>
    </row>
    <row r="20" spans="1:26">
      <c r="A20" s="382"/>
      <c r="B20" s="297" t="s">
        <v>226</v>
      </c>
      <c r="C20" s="313">
        <v>1506003.9097722399</v>
      </c>
      <c r="D20" s="313">
        <v>159742.01638537692</v>
      </c>
      <c r="E20" s="314">
        <v>0.11865597412365687</v>
      </c>
      <c r="F20" s="315">
        <v>4102199.1954324124</v>
      </c>
      <c r="G20" s="315">
        <v>502516.90141302766</v>
      </c>
      <c r="H20" s="314">
        <v>0.13960034813292374</v>
      </c>
      <c r="I20" s="298"/>
      <c r="J20" s="302"/>
      <c r="K20" s="302"/>
      <c r="L20" s="297" t="s">
        <v>226</v>
      </c>
      <c r="M20" s="321" t="s">
        <v>317</v>
      </c>
      <c r="N20" s="313">
        <v>1506003.9097722399</v>
      </c>
      <c r="O20" s="313">
        <v>159742.01638537692</v>
      </c>
      <c r="P20" s="314">
        <v>0.11865597412365687</v>
      </c>
      <c r="Q20" s="315">
        <v>4102199.1954324124</v>
      </c>
      <c r="R20" s="315">
        <v>502516.90141302766</v>
      </c>
      <c r="S20" s="314">
        <v>0.13960034813292374</v>
      </c>
    </row>
    <row r="21" spans="1:26">
      <c r="A21" s="382"/>
      <c r="B21" s="250" t="s">
        <v>151</v>
      </c>
      <c r="C21" s="326">
        <v>31717026.647760298</v>
      </c>
      <c r="D21" s="326">
        <v>2561714.5990743786</v>
      </c>
      <c r="E21" s="317">
        <v>8.7864420548702013E-2</v>
      </c>
      <c r="F21" s="318">
        <v>87472805.45327273</v>
      </c>
      <c r="G21" s="318">
        <v>9712945.0601335615</v>
      </c>
      <c r="H21" s="317">
        <v>0.12490949714964437</v>
      </c>
      <c r="I21" s="301"/>
      <c r="J21" s="305"/>
      <c r="K21" s="305"/>
      <c r="L21" s="250" t="s">
        <v>151</v>
      </c>
      <c r="M21" s="320" t="s">
        <v>318</v>
      </c>
      <c r="N21" s="326">
        <v>31717026.647760298</v>
      </c>
      <c r="O21" s="326">
        <v>2561714.5990743786</v>
      </c>
      <c r="P21" s="317">
        <v>8.7864420548702013E-2</v>
      </c>
      <c r="Q21" s="318">
        <v>87472805.45327273</v>
      </c>
      <c r="R21" s="318">
        <v>9712945.0601335615</v>
      </c>
      <c r="S21" s="317">
        <v>0.12490949714964437</v>
      </c>
    </row>
    <row r="22" spans="1:26">
      <c r="A22" s="382"/>
      <c r="B22" s="250" t="s">
        <v>207</v>
      </c>
      <c r="C22" s="313">
        <v>1820447.3589799807</v>
      </c>
      <c r="D22" s="313">
        <v>153581.37747305096</v>
      </c>
      <c r="E22" s="314">
        <v>9.2137807824361359E-2</v>
      </c>
      <c r="F22" s="315">
        <v>4786452.1344384244</v>
      </c>
      <c r="G22" s="315">
        <v>574872.43286398519</v>
      </c>
      <c r="H22" s="314">
        <v>0.13649805384166833</v>
      </c>
      <c r="I22" s="298"/>
      <c r="J22" s="302"/>
      <c r="K22" s="302"/>
      <c r="L22" s="250" t="s">
        <v>207</v>
      </c>
      <c r="M22" s="321" t="s">
        <v>319</v>
      </c>
      <c r="N22" s="313">
        <v>1820447.3589799807</v>
      </c>
      <c r="O22" s="313">
        <v>153581.37747305096</v>
      </c>
      <c r="P22" s="314">
        <v>9.2137807824361359E-2</v>
      </c>
      <c r="Q22" s="315">
        <v>4786452.1344384244</v>
      </c>
      <c r="R22" s="315">
        <v>574872.43286398519</v>
      </c>
      <c r="S22" s="314">
        <v>0.13649805384166833</v>
      </c>
    </row>
    <row r="23" spans="1:26">
      <c r="A23" s="382"/>
      <c r="B23" s="250" t="s">
        <v>208</v>
      </c>
      <c r="C23" s="326">
        <v>10045027.634412983</v>
      </c>
      <c r="D23" s="326">
        <v>730789.67453867756</v>
      </c>
      <c r="E23" s="317">
        <v>7.8459416399593404E-2</v>
      </c>
      <c r="F23" s="318">
        <v>28616199.494524423</v>
      </c>
      <c r="G23" s="318">
        <v>3149808.5939230211</v>
      </c>
      <c r="H23" s="317">
        <v>0.12368492285448414</v>
      </c>
      <c r="I23" s="299"/>
      <c r="J23" s="303"/>
      <c r="K23" s="303"/>
      <c r="L23" s="250" t="s">
        <v>208</v>
      </c>
      <c r="M23" s="320" t="s">
        <v>320</v>
      </c>
      <c r="N23" s="326">
        <v>10045027.634412983</v>
      </c>
      <c r="O23" s="326">
        <v>730789.67453867756</v>
      </c>
      <c r="P23" s="317">
        <v>7.8459416399593404E-2</v>
      </c>
      <c r="Q23" s="318">
        <v>28616199.494524423</v>
      </c>
      <c r="R23" s="318">
        <v>3149808.5939230211</v>
      </c>
      <c r="S23" s="317">
        <v>0.12368492285448414</v>
      </c>
    </row>
    <row r="24" spans="1:26">
      <c r="A24" s="382"/>
      <c r="B24" s="250" t="s">
        <v>209</v>
      </c>
      <c r="C24" s="313">
        <v>2840283.0333343805</v>
      </c>
      <c r="D24" s="313">
        <v>244670.1406172947</v>
      </c>
      <c r="E24" s="314">
        <v>9.4262954735586227E-2</v>
      </c>
      <c r="F24" s="315">
        <v>7666001.4942459436</v>
      </c>
      <c r="G24" s="315">
        <v>834296.80854292121</v>
      </c>
      <c r="H24" s="314">
        <v>0.12212132211875128</v>
      </c>
      <c r="I24" s="298"/>
      <c r="J24" s="302"/>
      <c r="K24" s="302"/>
      <c r="L24" s="250" t="s">
        <v>209</v>
      </c>
      <c r="M24" s="321" t="s">
        <v>321</v>
      </c>
      <c r="N24" s="313">
        <v>2840283.0333343805</v>
      </c>
      <c r="O24" s="313">
        <v>244670.1406172947</v>
      </c>
      <c r="P24" s="314">
        <v>9.4262954735586227E-2</v>
      </c>
      <c r="Q24" s="315">
        <v>7666001.4942459436</v>
      </c>
      <c r="R24" s="315">
        <v>834296.80854292121</v>
      </c>
      <c r="S24" s="314">
        <v>0.12212132211875128</v>
      </c>
    </row>
    <row r="25" spans="1:26">
      <c r="A25" s="382"/>
      <c r="B25" s="250" t="s">
        <v>210</v>
      </c>
      <c r="C25" s="326">
        <v>2382774.1765440716</v>
      </c>
      <c r="D25" s="326">
        <v>253145.54764428455</v>
      </c>
      <c r="E25" s="317">
        <v>0.11886839996843257</v>
      </c>
      <c r="F25" s="318">
        <v>6336408.4604887236</v>
      </c>
      <c r="G25" s="318">
        <v>887896.37243611552</v>
      </c>
      <c r="H25" s="317">
        <v>0.16296125585975618</v>
      </c>
      <c r="I25" s="299"/>
      <c r="J25" s="303"/>
      <c r="K25" s="303"/>
      <c r="L25" s="250" t="s">
        <v>210</v>
      </c>
      <c r="M25" s="320" t="s">
        <v>322</v>
      </c>
      <c r="N25" s="326">
        <v>2382774.1765440716</v>
      </c>
      <c r="O25" s="326">
        <v>253145.54764428455</v>
      </c>
      <c r="P25" s="317">
        <v>0.11886839996843257</v>
      </c>
      <c r="Q25" s="318">
        <v>6336408.4604887236</v>
      </c>
      <c r="R25" s="318">
        <v>887896.37243611552</v>
      </c>
      <c r="S25" s="317">
        <v>0.16296125585975618</v>
      </c>
    </row>
    <row r="26" spans="1:26">
      <c r="A26" s="382"/>
      <c r="B26" s="250" t="s">
        <v>211</v>
      </c>
      <c r="C26" s="313">
        <v>5886927.2205406995</v>
      </c>
      <c r="D26" s="313">
        <v>440748.04384595715</v>
      </c>
      <c r="E26" s="314">
        <v>8.0927936732600264E-2</v>
      </c>
      <c r="F26" s="315">
        <v>16484369.480752202</v>
      </c>
      <c r="G26" s="315">
        <v>1594335.2271152232</v>
      </c>
      <c r="H26" s="314">
        <v>0.10707397981477426</v>
      </c>
      <c r="I26" s="298"/>
      <c r="J26" s="302"/>
      <c r="K26" s="302"/>
      <c r="L26" s="250" t="s">
        <v>211</v>
      </c>
      <c r="M26" s="321" t="s">
        <v>323</v>
      </c>
      <c r="N26" s="313">
        <v>5886927.2205406995</v>
      </c>
      <c r="O26" s="313">
        <v>440748.04384595715</v>
      </c>
      <c r="P26" s="314">
        <v>8.0927936732600264E-2</v>
      </c>
      <c r="Q26" s="315">
        <v>16484369.480752202</v>
      </c>
      <c r="R26" s="315">
        <v>1594335.2271152232</v>
      </c>
      <c r="S26" s="314">
        <v>0.10707397981477426</v>
      </c>
    </row>
    <row r="27" spans="1:26">
      <c r="A27" s="382"/>
      <c r="B27" s="250" t="s">
        <v>212</v>
      </c>
      <c r="C27" s="326">
        <v>4736778.5000930624</v>
      </c>
      <c r="D27" s="326">
        <v>417650.53991810605</v>
      </c>
      <c r="E27" s="317">
        <v>9.6697885260428385E-2</v>
      </c>
      <c r="F27" s="318">
        <v>12652445.064490139</v>
      </c>
      <c r="G27" s="318">
        <v>1494309.3001292609</v>
      </c>
      <c r="H27" s="317">
        <v>0.13392105381098601</v>
      </c>
      <c r="I27" s="299"/>
      <c r="J27" s="303"/>
      <c r="K27" s="303"/>
      <c r="L27" s="250" t="s">
        <v>212</v>
      </c>
      <c r="M27" s="320" t="s">
        <v>324</v>
      </c>
      <c r="N27" s="326">
        <v>4736778.5000930624</v>
      </c>
      <c r="O27" s="326">
        <v>417650.53991810605</v>
      </c>
      <c r="P27" s="317">
        <v>9.6697885260428385E-2</v>
      </c>
      <c r="Q27" s="318">
        <v>12652445.064490139</v>
      </c>
      <c r="R27" s="318">
        <v>1494309.3001292609</v>
      </c>
      <c r="S27" s="317">
        <v>0.13392105381098601</v>
      </c>
    </row>
    <row r="28" spans="1:26">
      <c r="A28" s="382"/>
      <c r="B28" s="250" t="s">
        <v>213</v>
      </c>
      <c r="C28" s="313">
        <v>1780839.0426064266</v>
      </c>
      <c r="D28" s="313">
        <v>150361.04344079131</v>
      </c>
      <c r="E28" s="314">
        <v>9.221899560603429E-2</v>
      </c>
      <c r="F28" s="315">
        <v>4890924.73894748</v>
      </c>
      <c r="G28" s="315">
        <v>545193.13557017967</v>
      </c>
      <c r="H28" s="314">
        <v>0.12545485670271972</v>
      </c>
      <c r="I28" s="298"/>
      <c r="J28" s="302"/>
      <c r="K28" s="302"/>
      <c r="L28" s="250" t="s">
        <v>213</v>
      </c>
      <c r="M28" s="321" t="s">
        <v>325</v>
      </c>
      <c r="N28" s="313">
        <v>1780839.0426064266</v>
      </c>
      <c r="O28" s="313">
        <v>150361.04344079131</v>
      </c>
      <c r="P28" s="314">
        <v>9.221899560603429E-2</v>
      </c>
      <c r="Q28" s="315">
        <v>4890924.73894748</v>
      </c>
      <c r="R28" s="315">
        <v>545193.13557017967</v>
      </c>
      <c r="S28" s="314">
        <v>0.12545485670271972</v>
      </c>
    </row>
    <row r="29" spans="1:26">
      <c r="A29" s="382"/>
      <c r="B29" s="250" t="s">
        <v>214</v>
      </c>
      <c r="C29" s="326">
        <v>762179.05476750748</v>
      </c>
      <c r="D29" s="326">
        <v>62733.119008333539</v>
      </c>
      <c r="E29" s="317">
        <v>8.9689732688550738E-2</v>
      </c>
      <c r="F29" s="318">
        <v>2051338.610497667</v>
      </c>
      <c r="G29" s="318">
        <v>225708.41850156663</v>
      </c>
      <c r="H29" s="317">
        <v>0.12363315390549191</v>
      </c>
      <c r="I29" s="299"/>
      <c r="J29" s="303"/>
      <c r="K29" s="303"/>
      <c r="L29" s="250" t="s">
        <v>214</v>
      </c>
      <c r="M29" s="320" t="s">
        <v>326</v>
      </c>
      <c r="N29" s="326">
        <v>762179.05476750748</v>
      </c>
      <c r="O29" s="326">
        <v>62733.119008333539</v>
      </c>
      <c r="P29" s="317">
        <v>8.9689732688550738E-2</v>
      </c>
      <c r="Q29" s="318">
        <v>2051338.610497667</v>
      </c>
      <c r="R29" s="318">
        <v>225708.41850156663</v>
      </c>
      <c r="S29" s="317">
        <v>0.12363315390549191</v>
      </c>
    </row>
    <row r="30" spans="1:26">
      <c r="A30" s="382"/>
      <c r="B30" s="250" t="s">
        <v>215</v>
      </c>
      <c r="C30" s="313">
        <v>737091.48664467211</v>
      </c>
      <c r="D30" s="313">
        <v>48035.195101646706</v>
      </c>
      <c r="E30" s="314">
        <v>6.9711568838708354E-2</v>
      </c>
      <c r="F30" s="315">
        <v>1957786.6832126291</v>
      </c>
      <c r="G30" s="315">
        <v>198087.46106946142</v>
      </c>
      <c r="H30" s="314">
        <v>0.11256893142693292</v>
      </c>
      <c r="I30" s="298"/>
      <c r="J30" s="302"/>
      <c r="K30" s="302"/>
      <c r="L30" s="250" t="s">
        <v>215</v>
      </c>
      <c r="M30" s="321" t="s">
        <v>327</v>
      </c>
      <c r="N30" s="313">
        <v>737091.48664467211</v>
      </c>
      <c r="O30" s="313">
        <v>48035.195101646706</v>
      </c>
      <c r="P30" s="314">
        <v>6.9711568838708354E-2</v>
      </c>
      <c r="Q30" s="315">
        <v>1957786.6832126291</v>
      </c>
      <c r="R30" s="315">
        <v>198087.46106946142</v>
      </c>
      <c r="S30" s="314">
        <v>0.11256893142693292</v>
      </c>
      <c r="T30" s="235" t="s">
        <v>217</v>
      </c>
      <c r="U30" s="236">
        <f>(O20-(SUM(O21:O29)))</f>
        <v>-4855652.0691754967</v>
      </c>
      <c r="V30" s="237">
        <f>(P20-(SUM(P21:P29)))</f>
        <v>-0.71247157564063224</v>
      </c>
      <c r="W30" s="238">
        <f>(((U30+V30)-(U30))/U30)</f>
        <v>1.4673035986229732E-7</v>
      </c>
      <c r="X30" s="236">
        <f>(R20-(SUM(R21:R29)))</f>
        <v>-18516848.447802808</v>
      </c>
      <c r="Y30" s="236">
        <f>(S20-(SUM(S21:S29)))</f>
        <v>-1.0206577479253527</v>
      </c>
      <c r="Z30" s="238">
        <f>(((X30+Y30)-(X30))/X30)</f>
        <v>5.5120489367349269E-8</v>
      </c>
    </row>
    <row r="31" spans="1:26">
      <c r="A31" s="382"/>
      <c r="B31" s="234" t="s">
        <v>216</v>
      </c>
      <c r="C31" s="328">
        <v>724679.13983634114</v>
      </c>
      <c r="D31" s="328">
        <v>59999.917486203136</v>
      </c>
      <c r="E31" s="328">
        <v>9.0268983095422431E-2</v>
      </c>
      <c r="F31" s="328">
        <v>2030879.2916750968</v>
      </c>
      <c r="G31" s="328">
        <v>208437.30998185324</v>
      </c>
      <c r="H31" s="328">
        <v>0.11437253535401587</v>
      </c>
      <c r="I31" s="301"/>
      <c r="J31" s="305"/>
      <c r="K31" s="305"/>
      <c r="L31" s="234" t="s">
        <v>216</v>
      </c>
      <c r="M31" s="320" t="s">
        <v>328</v>
      </c>
      <c r="N31" s="328">
        <v>724679.13983634114</v>
      </c>
      <c r="O31" s="328">
        <v>59999.917486203136</v>
      </c>
      <c r="P31" s="328">
        <v>9.0268983095422431E-2</v>
      </c>
      <c r="Q31" s="328">
        <v>2030879.2916750968</v>
      </c>
      <c r="R31" s="328">
        <v>208437.30998185324</v>
      </c>
      <c r="S31" s="328">
        <v>0.11437253535401587</v>
      </c>
    </row>
    <row r="32" spans="1:26">
      <c r="A32" s="382"/>
      <c r="B32" s="250" t="s">
        <v>152</v>
      </c>
      <c r="C32" s="313">
        <v>8759479.8138094693</v>
      </c>
      <c r="D32" s="313">
        <v>763671.30668802559</v>
      </c>
      <c r="E32" s="314">
        <v>9.5508953973555508E-2</v>
      </c>
      <c r="F32" s="315">
        <v>24562815.3078444</v>
      </c>
      <c r="G32" s="315">
        <v>2901892.5151012577</v>
      </c>
      <c r="H32" s="314">
        <v>0.13396901613413495</v>
      </c>
      <c r="I32" s="298"/>
      <c r="J32" s="302"/>
      <c r="K32" s="302"/>
      <c r="L32" s="250" t="s">
        <v>152</v>
      </c>
      <c r="M32" s="321" t="s">
        <v>329</v>
      </c>
      <c r="N32" s="313">
        <v>8759479.8138094693</v>
      </c>
      <c r="O32" s="313">
        <v>763671.30668802559</v>
      </c>
      <c r="P32" s="314">
        <v>9.5508953973555508E-2</v>
      </c>
      <c r="Q32" s="315">
        <v>24562815.3078444</v>
      </c>
      <c r="R32" s="315">
        <v>2901892.5151012577</v>
      </c>
      <c r="S32" s="314">
        <v>0.13396901613413495</v>
      </c>
    </row>
    <row r="33" spans="1:19">
      <c r="A33" s="382"/>
      <c r="B33" s="250" t="s">
        <v>183</v>
      </c>
      <c r="C33" s="326">
        <v>2543230.7722338154</v>
      </c>
      <c r="D33" s="326">
        <v>243540.65363503341</v>
      </c>
      <c r="E33" s="317">
        <v>0.10590150893174446</v>
      </c>
      <c r="F33" s="318">
        <v>7176257.4415747765</v>
      </c>
      <c r="G33" s="318">
        <v>859418.61150878575</v>
      </c>
      <c r="H33" s="317">
        <v>0.13605200870698922</v>
      </c>
      <c r="I33" s="299"/>
      <c r="J33" s="303"/>
      <c r="K33" s="303"/>
      <c r="L33" s="250" t="s">
        <v>183</v>
      </c>
      <c r="M33" s="320" t="s">
        <v>330</v>
      </c>
      <c r="N33" s="326">
        <v>2543230.7722338154</v>
      </c>
      <c r="O33" s="326">
        <v>243540.65363503341</v>
      </c>
      <c r="P33" s="317">
        <v>0.10590150893174446</v>
      </c>
      <c r="Q33" s="318">
        <v>7176257.4415747765</v>
      </c>
      <c r="R33" s="318">
        <v>859418.61150878575</v>
      </c>
      <c r="S33" s="317">
        <v>0.13605200870698922</v>
      </c>
    </row>
    <row r="34" spans="1:19">
      <c r="A34" s="382"/>
      <c r="B34" s="250" t="s">
        <v>184</v>
      </c>
      <c r="C34" s="313">
        <v>6216249.0415756498</v>
      </c>
      <c r="D34" s="313">
        <v>520130.65305298846</v>
      </c>
      <c r="E34" s="314">
        <v>9.131317461747647E-2</v>
      </c>
      <c r="F34" s="315">
        <v>17386557.866269629</v>
      </c>
      <c r="G34" s="315">
        <v>2042473.9035924748</v>
      </c>
      <c r="H34" s="314">
        <v>0.13311149160553176</v>
      </c>
      <c r="I34" s="298"/>
      <c r="J34" s="302"/>
      <c r="K34" s="302"/>
      <c r="L34" s="250" t="s">
        <v>184</v>
      </c>
      <c r="M34" s="321" t="s">
        <v>331</v>
      </c>
      <c r="N34" s="313">
        <v>6216249.0415756498</v>
      </c>
      <c r="O34" s="313">
        <v>520130.65305298846</v>
      </c>
      <c r="P34" s="314">
        <v>9.131317461747647E-2</v>
      </c>
      <c r="Q34" s="315">
        <v>17386557.866269629</v>
      </c>
      <c r="R34" s="315">
        <v>2042473.9035924748</v>
      </c>
      <c r="S34" s="314">
        <v>0.13311149160553176</v>
      </c>
    </row>
    <row r="35" spans="1:19">
      <c r="A35" s="382"/>
      <c r="B35" s="250" t="s">
        <v>153</v>
      </c>
      <c r="C35" s="326">
        <v>15556643.480703961</v>
      </c>
      <c r="D35" s="326">
        <v>986046.28669421375</v>
      </c>
      <c r="E35" s="317">
        <v>6.7673704348892194E-2</v>
      </c>
      <c r="F35" s="318">
        <v>49205914.448151149</v>
      </c>
      <c r="G35" s="318">
        <v>3601077.225389801</v>
      </c>
      <c r="H35" s="317">
        <v>7.8962615474318709E-2</v>
      </c>
      <c r="I35" s="299"/>
      <c r="J35" s="303"/>
      <c r="K35" s="303"/>
      <c r="L35" s="250" t="s">
        <v>153</v>
      </c>
      <c r="M35" s="320" t="s">
        <v>332</v>
      </c>
      <c r="N35" s="326">
        <v>15556643.480703961</v>
      </c>
      <c r="O35" s="326">
        <v>986046.28669421375</v>
      </c>
      <c r="P35" s="317">
        <v>6.7673704348892194E-2</v>
      </c>
      <c r="Q35" s="318">
        <v>49205914.448151149</v>
      </c>
      <c r="R35" s="318">
        <v>3601077.225389801</v>
      </c>
      <c r="S35" s="317">
        <v>7.8962615474318709E-2</v>
      </c>
    </row>
    <row r="36" spans="1:19">
      <c r="A36" s="382"/>
      <c r="B36" s="250" t="s">
        <v>185</v>
      </c>
      <c r="C36" s="313">
        <v>3879722.5969953663</v>
      </c>
      <c r="D36" s="313">
        <v>202689.73524626857</v>
      </c>
      <c r="E36" s="314">
        <v>5.5123177536643704E-2</v>
      </c>
      <c r="F36" s="315">
        <v>12390908.589146242</v>
      </c>
      <c r="G36" s="315">
        <v>769490.87027575262</v>
      </c>
      <c r="H36" s="314">
        <v>6.6213166834738046E-2</v>
      </c>
      <c r="I36" s="298"/>
      <c r="J36" s="302"/>
      <c r="K36" s="302"/>
      <c r="L36" s="250" t="s">
        <v>185</v>
      </c>
      <c r="M36" s="321" t="s">
        <v>333</v>
      </c>
      <c r="N36" s="313">
        <v>3879722.5969953663</v>
      </c>
      <c r="O36" s="313">
        <v>202689.73524626857</v>
      </c>
      <c r="P36" s="314">
        <v>5.5123177536643704E-2</v>
      </c>
      <c r="Q36" s="315">
        <v>12390908.589146242</v>
      </c>
      <c r="R36" s="315">
        <v>769490.87027575262</v>
      </c>
      <c r="S36" s="314">
        <v>6.6213166834738046E-2</v>
      </c>
    </row>
    <row r="37" spans="1:19">
      <c r="A37" s="382"/>
      <c r="B37" s="250" t="s">
        <v>186</v>
      </c>
      <c r="C37" s="326">
        <v>7921336.350532514</v>
      </c>
      <c r="D37" s="326">
        <v>494064.95271908026</v>
      </c>
      <c r="E37" s="317">
        <v>6.6520384978059566E-2</v>
      </c>
      <c r="F37" s="318">
        <v>25201781.909881439</v>
      </c>
      <c r="G37" s="318">
        <v>1779459.6877972409</v>
      </c>
      <c r="H37" s="317">
        <v>7.5972812214129742E-2</v>
      </c>
      <c r="I37" s="299"/>
      <c r="J37" s="303"/>
      <c r="K37" s="303"/>
      <c r="L37" s="250" t="s">
        <v>186</v>
      </c>
      <c r="M37" s="320" t="s">
        <v>334</v>
      </c>
      <c r="N37" s="326">
        <v>7921336.350532514</v>
      </c>
      <c r="O37" s="326">
        <v>494064.95271908026</v>
      </c>
      <c r="P37" s="317">
        <v>6.6520384978059566E-2</v>
      </c>
      <c r="Q37" s="318">
        <v>25201781.909881439</v>
      </c>
      <c r="R37" s="318">
        <v>1779459.6877972409</v>
      </c>
      <c r="S37" s="317">
        <v>7.5972812214129742E-2</v>
      </c>
    </row>
    <row r="38" spans="1:19">
      <c r="A38" s="382"/>
      <c r="B38" s="250" t="s">
        <v>187</v>
      </c>
      <c r="C38" s="313">
        <v>2207178.3292831737</v>
      </c>
      <c r="D38" s="313">
        <v>164309.50491368119</v>
      </c>
      <c r="E38" s="314">
        <v>8.0430766260478515E-2</v>
      </c>
      <c r="F38" s="315">
        <v>6699344.5935807172</v>
      </c>
      <c r="G38" s="315">
        <v>603999.22351140436</v>
      </c>
      <c r="H38" s="314">
        <v>9.9091878612374021E-2</v>
      </c>
      <c r="I38" s="298"/>
      <c r="J38" s="302"/>
      <c r="K38" s="302"/>
      <c r="L38" s="250" t="s">
        <v>187</v>
      </c>
      <c r="M38" s="321" t="s">
        <v>335</v>
      </c>
      <c r="N38" s="313">
        <v>2207178.3292831737</v>
      </c>
      <c r="O38" s="313">
        <v>164309.50491368119</v>
      </c>
      <c r="P38" s="314">
        <v>8.0430766260478515E-2</v>
      </c>
      <c r="Q38" s="315">
        <v>6699344.5935807172</v>
      </c>
      <c r="R38" s="315">
        <v>603999.22351140436</v>
      </c>
      <c r="S38" s="314">
        <v>9.9091878612374021E-2</v>
      </c>
    </row>
    <row r="39" spans="1:19">
      <c r="A39" s="382"/>
      <c r="B39" s="250" t="s">
        <v>188</v>
      </c>
      <c r="C39" s="326">
        <v>895505.14311921818</v>
      </c>
      <c r="D39" s="326">
        <v>74875.902314827195</v>
      </c>
      <c r="E39" s="317">
        <v>9.1242059863030106E-2</v>
      </c>
      <c r="F39" s="318">
        <v>2822835.2586360397</v>
      </c>
      <c r="G39" s="318">
        <v>220471.19821866881</v>
      </c>
      <c r="H39" s="317">
        <v>8.4719583079128954E-2</v>
      </c>
      <c r="I39" s="299"/>
      <c r="J39" s="303"/>
      <c r="K39" s="303"/>
      <c r="L39" s="250" t="s">
        <v>188</v>
      </c>
      <c r="M39" s="320" t="s">
        <v>336</v>
      </c>
      <c r="N39" s="326">
        <v>895505.14311921818</v>
      </c>
      <c r="O39" s="326">
        <v>74875.902314827195</v>
      </c>
      <c r="P39" s="317">
        <v>9.1242059863030106E-2</v>
      </c>
      <c r="Q39" s="318">
        <v>2822835.2586360397</v>
      </c>
      <c r="R39" s="318">
        <v>220471.19821866881</v>
      </c>
      <c r="S39" s="317">
        <v>8.4719583079128954E-2</v>
      </c>
    </row>
    <row r="40" spans="1:19">
      <c r="A40" s="382"/>
      <c r="B40" s="250" t="s">
        <v>189</v>
      </c>
      <c r="C40" s="313">
        <v>652901.06077368243</v>
      </c>
      <c r="D40" s="313">
        <v>50106.191500358982</v>
      </c>
      <c r="E40" s="314">
        <v>8.3123122067648991E-2</v>
      </c>
      <c r="F40" s="315">
        <v>2091044.0969067267</v>
      </c>
      <c r="G40" s="315">
        <v>227656.24558674754</v>
      </c>
      <c r="H40" s="314">
        <v>0.1221733014012522</v>
      </c>
      <c r="I40" s="298"/>
      <c r="J40" s="302"/>
      <c r="K40" s="302"/>
      <c r="L40" s="250" t="s">
        <v>189</v>
      </c>
      <c r="M40" s="321" t="s">
        <v>337</v>
      </c>
      <c r="N40" s="313">
        <v>652901.06077368243</v>
      </c>
      <c r="O40" s="313">
        <v>50106.191500358982</v>
      </c>
      <c r="P40" s="314">
        <v>8.3123122067648991E-2</v>
      </c>
      <c r="Q40" s="315">
        <v>2091044.0969067267</v>
      </c>
      <c r="R40" s="315">
        <v>227656.24558674754</v>
      </c>
      <c r="S40" s="314">
        <v>0.1221733014012522</v>
      </c>
    </row>
    <row r="41" spans="1:19">
      <c r="A41" s="382"/>
      <c r="B41" s="250" t="s">
        <v>154</v>
      </c>
      <c r="C41" s="326">
        <v>29536301.428082682</v>
      </c>
      <c r="D41" s="326">
        <v>2256358.8589319736</v>
      </c>
      <c r="E41" s="317">
        <v>8.2711275993797656E-2</v>
      </c>
      <c r="F41" s="318">
        <v>86974242.736835942</v>
      </c>
      <c r="G41" s="318">
        <v>8401306.131199345</v>
      </c>
      <c r="H41" s="317">
        <v>0.10692366219384321</v>
      </c>
      <c r="I41" s="299"/>
      <c r="J41" s="303"/>
      <c r="K41" s="303"/>
      <c r="L41" s="250" t="s">
        <v>154</v>
      </c>
      <c r="M41" s="320" t="s">
        <v>338</v>
      </c>
      <c r="N41" s="326">
        <v>29536301.428082682</v>
      </c>
      <c r="O41" s="326">
        <v>2256358.8589319736</v>
      </c>
      <c r="P41" s="317">
        <v>8.2711275993797656E-2</v>
      </c>
      <c r="Q41" s="318">
        <v>86974242.736835942</v>
      </c>
      <c r="R41" s="318">
        <v>8401306.131199345</v>
      </c>
      <c r="S41" s="317">
        <v>0.10692366219384321</v>
      </c>
    </row>
    <row r="42" spans="1:19">
      <c r="A42" s="382"/>
      <c r="B42" s="250" t="s">
        <v>190</v>
      </c>
      <c r="C42" s="313">
        <v>29536301.428082678</v>
      </c>
      <c r="D42" s="313">
        <v>2256358.8589319773</v>
      </c>
      <c r="E42" s="314">
        <v>8.2711275993797809E-2</v>
      </c>
      <c r="F42" s="315">
        <v>86974242.736836001</v>
      </c>
      <c r="G42" s="315">
        <v>8401306.1311993301</v>
      </c>
      <c r="H42" s="314">
        <v>0.10692366219384292</v>
      </c>
      <c r="I42" s="298"/>
      <c r="J42" s="302"/>
      <c r="K42" s="302"/>
      <c r="L42" s="250" t="s">
        <v>190</v>
      </c>
      <c r="M42" s="321" t="s">
        <v>339</v>
      </c>
      <c r="N42" s="313">
        <v>29536301.428082678</v>
      </c>
      <c r="O42" s="313">
        <v>2256358.8589319773</v>
      </c>
      <c r="P42" s="314">
        <v>8.2711275993797809E-2</v>
      </c>
      <c r="Q42" s="315">
        <v>86974242.736836001</v>
      </c>
      <c r="R42" s="315">
        <v>8401306.1311993301</v>
      </c>
      <c r="S42" s="314">
        <v>0.10692366219384292</v>
      </c>
    </row>
    <row r="43" spans="1:19">
      <c r="A43" s="382"/>
      <c r="B43" s="250" t="s">
        <v>155</v>
      </c>
      <c r="C43" s="326">
        <v>17053380.402856521</v>
      </c>
      <c r="D43" s="326">
        <v>1189927.6851777453</v>
      </c>
      <c r="E43" s="317">
        <v>7.5010636483421364E-2</v>
      </c>
      <c r="F43" s="318">
        <v>47673628.217650607</v>
      </c>
      <c r="G43" s="318">
        <v>4411419.0945949629</v>
      </c>
      <c r="H43" s="317">
        <v>0.10196934423868785</v>
      </c>
      <c r="I43" s="299"/>
      <c r="J43" s="303"/>
      <c r="K43" s="303"/>
      <c r="L43" s="250" t="s">
        <v>155</v>
      </c>
      <c r="M43" s="320" t="s">
        <v>340</v>
      </c>
      <c r="N43" s="326">
        <v>17053380.402856521</v>
      </c>
      <c r="O43" s="326">
        <v>1189927.6851777453</v>
      </c>
      <c r="P43" s="317">
        <v>7.5010636483421364E-2</v>
      </c>
      <c r="Q43" s="318">
        <v>47673628.217650607</v>
      </c>
      <c r="R43" s="318">
        <v>4411419.0945949629</v>
      </c>
      <c r="S43" s="317">
        <v>0.10196934423868785</v>
      </c>
    </row>
    <row r="44" spans="1:19">
      <c r="A44" s="382"/>
      <c r="B44" s="250" t="s">
        <v>218</v>
      </c>
      <c r="C44" s="313">
        <v>1725141.5419437017</v>
      </c>
      <c r="D44" s="313">
        <v>177497.70963600161</v>
      </c>
      <c r="E44" s="314">
        <v>0.11468899105250452</v>
      </c>
      <c r="F44" s="315">
        <v>4951683.4350095401</v>
      </c>
      <c r="G44" s="315">
        <v>618241.64725424815</v>
      </c>
      <c r="H44" s="314">
        <v>0.14266757869026209</v>
      </c>
      <c r="I44" s="298"/>
      <c r="J44" s="302"/>
      <c r="K44" s="302"/>
      <c r="L44" s="250" t="s">
        <v>218</v>
      </c>
      <c r="M44" s="321" t="s">
        <v>341</v>
      </c>
      <c r="N44" s="313">
        <v>1725141.5419437017</v>
      </c>
      <c r="O44" s="313">
        <v>177497.70963600161</v>
      </c>
      <c r="P44" s="314">
        <v>0.11468899105250452</v>
      </c>
      <c r="Q44" s="315">
        <v>4951683.4350095401</v>
      </c>
      <c r="R44" s="315">
        <v>618241.64725424815</v>
      </c>
      <c r="S44" s="314">
        <v>0.14266757869026209</v>
      </c>
    </row>
    <row r="45" spans="1:19">
      <c r="A45" s="382"/>
      <c r="B45" s="250" t="s">
        <v>219</v>
      </c>
      <c r="C45" s="326">
        <v>7150472.4891341608</v>
      </c>
      <c r="D45" s="326">
        <v>377071.5125590032</v>
      </c>
      <c r="E45" s="317">
        <v>5.5669450821389625E-2</v>
      </c>
      <c r="F45" s="318">
        <v>19733965.983761344</v>
      </c>
      <c r="G45" s="318">
        <v>1544367.9630818591</v>
      </c>
      <c r="H45" s="317">
        <v>8.4903908339595519E-2</v>
      </c>
      <c r="I45" s="299"/>
      <c r="J45" s="303"/>
      <c r="K45" s="303"/>
      <c r="L45" s="250" t="s">
        <v>219</v>
      </c>
      <c r="M45" s="320" t="s">
        <v>342</v>
      </c>
      <c r="N45" s="326">
        <v>7150472.4891341608</v>
      </c>
      <c r="O45" s="326">
        <v>377071.5125590032</v>
      </c>
      <c r="P45" s="317">
        <v>5.5669450821389625E-2</v>
      </c>
      <c r="Q45" s="318">
        <v>19733965.983761344</v>
      </c>
      <c r="R45" s="318">
        <v>1544367.9630818591</v>
      </c>
      <c r="S45" s="317">
        <v>8.4903908339595519E-2</v>
      </c>
    </row>
    <row r="46" spans="1:19">
      <c r="A46" s="382"/>
      <c r="B46" s="250" t="s">
        <v>220</v>
      </c>
      <c r="C46" s="313">
        <v>3849412.6435327679</v>
      </c>
      <c r="D46" s="313">
        <v>317699.16277108155</v>
      </c>
      <c r="E46" s="314">
        <v>8.9956097656756467E-2</v>
      </c>
      <c r="F46" s="315">
        <v>10863824.246226158</v>
      </c>
      <c r="G46" s="315">
        <v>1171907.1724865213</v>
      </c>
      <c r="H46" s="314">
        <v>0.12091593062241707</v>
      </c>
      <c r="I46" s="298"/>
      <c r="J46" s="302"/>
      <c r="K46" s="302"/>
      <c r="L46" s="250" t="s">
        <v>220</v>
      </c>
      <c r="M46" s="321" t="s">
        <v>343</v>
      </c>
      <c r="N46" s="313">
        <v>3849412.6435327679</v>
      </c>
      <c r="O46" s="313">
        <v>317699.16277108155</v>
      </c>
      <c r="P46" s="314">
        <v>8.9956097656756467E-2</v>
      </c>
      <c r="Q46" s="315">
        <v>10863824.246226158</v>
      </c>
      <c r="R46" s="315">
        <v>1171907.1724865213</v>
      </c>
      <c r="S46" s="314">
        <v>0.12091593062241707</v>
      </c>
    </row>
    <row r="47" spans="1:19">
      <c r="A47" s="382"/>
      <c r="B47" s="250" t="s">
        <v>221</v>
      </c>
      <c r="C47" s="326">
        <v>4328353.7282458376</v>
      </c>
      <c r="D47" s="326">
        <v>317659.30021163914</v>
      </c>
      <c r="E47" s="317">
        <v>7.9203067177405648E-2</v>
      </c>
      <c r="F47" s="318">
        <v>12124154.552653588</v>
      </c>
      <c r="G47" s="318">
        <v>1076902.3117723409</v>
      </c>
      <c r="H47" s="317">
        <v>9.7481463108733693E-2</v>
      </c>
      <c r="I47" s="299"/>
      <c r="J47" s="303"/>
      <c r="K47" s="303"/>
      <c r="L47" s="250" t="s">
        <v>221</v>
      </c>
      <c r="M47" s="320" t="s">
        <v>344</v>
      </c>
      <c r="N47" s="326">
        <v>4328353.7282458376</v>
      </c>
      <c r="O47" s="326">
        <v>317659.30021163914</v>
      </c>
      <c r="P47" s="317">
        <v>7.9203067177405648E-2</v>
      </c>
      <c r="Q47" s="318">
        <v>12124154.552653588</v>
      </c>
      <c r="R47" s="318">
        <v>1076902.3117723409</v>
      </c>
      <c r="S47" s="317">
        <v>9.7481463108733693E-2</v>
      </c>
    </row>
    <row r="48" spans="1:19">
      <c r="A48" s="382"/>
      <c r="B48" s="250" t="s">
        <v>156</v>
      </c>
      <c r="C48" s="313">
        <v>1536123.9658998633</v>
      </c>
      <c r="D48" s="313">
        <v>155654.65642515477</v>
      </c>
      <c r="E48" s="314">
        <v>0.11275488368834795</v>
      </c>
      <c r="F48" s="315">
        <v>4621175.2348718187</v>
      </c>
      <c r="G48" s="315">
        <v>581603.2687151935</v>
      </c>
      <c r="H48" s="314">
        <v>0.14397645928525168</v>
      </c>
      <c r="I48" s="298"/>
      <c r="J48" s="302"/>
      <c r="K48" s="302"/>
      <c r="L48" s="250" t="s">
        <v>156</v>
      </c>
      <c r="M48" s="321" t="s">
        <v>345</v>
      </c>
      <c r="N48" s="313">
        <v>1536123.9658998633</v>
      </c>
      <c r="O48" s="313">
        <v>155654.65642515477</v>
      </c>
      <c r="P48" s="314">
        <v>0.11275488368834795</v>
      </c>
      <c r="Q48" s="315">
        <v>4621175.2348718187</v>
      </c>
      <c r="R48" s="315">
        <v>581603.2687151935</v>
      </c>
      <c r="S48" s="314">
        <v>0.14397645928525168</v>
      </c>
    </row>
    <row r="49" spans="1:19">
      <c r="A49" s="382"/>
      <c r="B49" s="250" t="s">
        <v>191</v>
      </c>
      <c r="C49" s="326">
        <v>1536123.9658998628</v>
      </c>
      <c r="D49" s="326">
        <v>155654.65642515477</v>
      </c>
      <c r="E49" s="317">
        <v>0.11275488368834799</v>
      </c>
      <c r="F49" s="318">
        <v>4621175.2348718187</v>
      </c>
      <c r="G49" s="318">
        <v>581603.2687151935</v>
      </c>
      <c r="H49" s="317">
        <v>0.14397645928525168</v>
      </c>
      <c r="I49" s="299"/>
      <c r="J49" s="303"/>
      <c r="K49" s="303"/>
      <c r="L49" s="250" t="s">
        <v>191</v>
      </c>
      <c r="M49" s="320" t="s">
        <v>346</v>
      </c>
      <c r="N49" s="326">
        <v>1536123.9658998628</v>
      </c>
      <c r="O49" s="326">
        <v>155654.65642515477</v>
      </c>
      <c r="P49" s="317">
        <v>0.11275488368834799</v>
      </c>
      <c r="Q49" s="318">
        <v>4621175.2348718187</v>
      </c>
      <c r="R49" s="318">
        <v>581603.2687151935</v>
      </c>
      <c r="S49" s="317">
        <v>0.14397645928525168</v>
      </c>
    </row>
    <row r="50" spans="1:19">
      <c r="A50" s="382"/>
      <c r="B50" s="250" t="s">
        <v>157</v>
      </c>
      <c r="C50" s="313">
        <v>5485860.1819008002</v>
      </c>
      <c r="D50" s="313">
        <v>512132.344343693</v>
      </c>
      <c r="E50" s="314">
        <v>0.10296750467054738</v>
      </c>
      <c r="F50" s="315">
        <v>14820418.268174123</v>
      </c>
      <c r="G50" s="315">
        <v>1922031.0031496584</v>
      </c>
      <c r="H50" s="314">
        <v>0.14901328078134835</v>
      </c>
      <c r="I50" s="298"/>
      <c r="J50" s="302"/>
      <c r="K50" s="302"/>
      <c r="L50" s="250" t="s">
        <v>157</v>
      </c>
      <c r="M50" s="321" t="s">
        <v>347</v>
      </c>
      <c r="N50" s="313">
        <v>5485860.1819008002</v>
      </c>
      <c r="O50" s="313">
        <v>512132.344343693</v>
      </c>
      <c r="P50" s="314">
        <v>0.10296750467054738</v>
      </c>
      <c r="Q50" s="315">
        <v>14820418.268174123</v>
      </c>
      <c r="R50" s="315">
        <v>1922031.0031496584</v>
      </c>
      <c r="S50" s="314">
        <v>0.14901328078134835</v>
      </c>
    </row>
    <row r="51" spans="1:19">
      <c r="A51" s="382"/>
      <c r="B51" s="250" t="s">
        <v>192</v>
      </c>
      <c r="C51" s="326">
        <v>5485860.181900803</v>
      </c>
      <c r="D51" s="326">
        <v>512132.34434369579</v>
      </c>
      <c r="E51" s="317">
        <v>0.10296750467054795</v>
      </c>
      <c r="F51" s="318">
        <v>14820418.26817413</v>
      </c>
      <c r="G51" s="318">
        <v>1922031.0031496715</v>
      </c>
      <c r="H51" s="317">
        <v>0.14901328078134943</v>
      </c>
      <c r="I51" s="299"/>
      <c r="J51" s="303"/>
      <c r="K51" s="303"/>
      <c r="L51" s="250" t="s">
        <v>192</v>
      </c>
      <c r="M51" s="320" t="s">
        <v>348</v>
      </c>
      <c r="N51" s="326">
        <v>5485860.181900803</v>
      </c>
      <c r="O51" s="326">
        <v>512132.34434369579</v>
      </c>
      <c r="P51" s="317">
        <v>0.10296750467054795</v>
      </c>
      <c r="Q51" s="318">
        <v>14820418.26817413</v>
      </c>
      <c r="R51" s="318">
        <v>1922031.0031496715</v>
      </c>
      <c r="S51" s="317">
        <v>0.14901328078134943</v>
      </c>
    </row>
    <row r="52" spans="1:19">
      <c r="A52" s="382"/>
      <c r="B52" s="250" t="s">
        <v>158</v>
      </c>
      <c r="C52" s="313">
        <v>3934721.3764941036</v>
      </c>
      <c r="D52" s="313">
        <v>409449.6897359821</v>
      </c>
      <c r="E52" s="314">
        <v>0.11614698840772654</v>
      </c>
      <c r="F52" s="315">
        <v>11200098.625795273</v>
      </c>
      <c r="G52" s="315">
        <v>1182908.0802179016</v>
      </c>
      <c r="H52" s="314">
        <v>0.11808780863614102</v>
      </c>
      <c r="I52" s="298"/>
      <c r="J52" s="302"/>
      <c r="K52" s="302"/>
      <c r="L52" s="250" t="s">
        <v>158</v>
      </c>
      <c r="M52" s="321" t="s">
        <v>349</v>
      </c>
      <c r="N52" s="313">
        <v>3934721.3764941036</v>
      </c>
      <c r="O52" s="313">
        <v>409449.6897359821</v>
      </c>
      <c r="P52" s="314">
        <v>0.11614698840772654</v>
      </c>
      <c r="Q52" s="315">
        <v>11200098.625795273</v>
      </c>
      <c r="R52" s="315">
        <v>1182908.0802179016</v>
      </c>
      <c r="S52" s="314">
        <v>0.11808780863614102</v>
      </c>
    </row>
    <row r="53" spans="1:19">
      <c r="A53" s="382"/>
      <c r="B53" s="250" t="s">
        <v>193</v>
      </c>
      <c r="C53" s="326">
        <v>3934721.3764941022</v>
      </c>
      <c r="D53" s="326">
        <v>409449.68973597977</v>
      </c>
      <c r="E53" s="317">
        <v>0.11614698840772585</v>
      </c>
      <c r="F53" s="318">
        <v>11200098.625795281</v>
      </c>
      <c r="G53" s="318">
        <v>1182908.0802179091</v>
      </c>
      <c r="H53" s="317">
        <v>0.11808780863614175</v>
      </c>
      <c r="I53" s="299"/>
      <c r="J53" s="303"/>
      <c r="K53" s="303"/>
      <c r="L53" s="250" t="s">
        <v>193</v>
      </c>
      <c r="M53" s="320" t="s">
        <v>350</v>
      </c>
      <c r="N53" s="326">
        <v>3934721.3764941022</v>
      </c>
      <c r="O53" s="326">
        <v>409449.68973597977</v>
      </c>
      <c r="P53" s="317">
        <v>0.11614698840772585</v>
      </c>
      <c r="Q53" s="318">
        <v>11200098.625795281</v>
      </c>
      <c r="R53" s="318">
        <v>1182908.0802179091</v>
      </c>
      <c r="S53" s="317">
        <v>0.11808780863614175</v>
      </c>
    </row>
    <row r="54" spans="1:19">
      <c r="A54" s="382"/>
      <c r="B54" s="250" t="s">
        <v>159</v>
      </c>
      <c r="C54" s="313">
        <v>8704627.5408916548</v>
      </c>
      <c r="D54" s="313">
        <v>682863.29167555552</v>
      </c>
      <c r="E54" s="314">
        <v>8.5126322646827485E-2</v>
      </c>
      <c r="F54" s="315">
        <v>24387284.397992924</v>
      </c>
      <c r="G54" s="315">
        <v>2631960.0211886466</v>
      </c>
      <c r="H54" s="314">
        <v>0.12098004036174546</v>
      </c>
      <c r="I54" s="298"/>
      <c r="J54" s="302"/>
      <c r="K54" s="302"/>
      <c r="L54" s="250" t="s">
        <v>159</v>
      </c>
      <c r="M54" s="321" t="s">
        <v>351</v>
      </c>
      <c r="N54" s="313">
        <v>8704627.5408916548</v>
      </c>
      <c r="O54" s="313">
        <v>682863.29167555552</v>
      </c>
      <c r="P54" s="314">
        <v>8.5126322646827485E-2</v>
      </c>
      <c r="Q54" s="315">
        <v>24387284.397992924</v>
      </c>
      <c r="R54" s="315">
        <v>2631960.0211886466</v>
      </c>
      <c r="S54" s="314">
        <v>0.12098004036174546</v>
      </c>
    </row>
    <row r="55" spans="1:19">
      <c r="A55" s="382"/>
      <c r="B55" s="250" t="s">
        <v>194</v>
      </c>
      <c r="C55" s="326">
        <v>8704627.5408916585</v>
      </c>
      <c r="D55" s="326">
        <v>682863.29167555831</v>
      </c>
      <c r="E55" s="317">
        <v>8.5126322646827832E-2</v>
      </c>
      <c r="F55" s="318">
        <v>24387284.397992916</v>
      </c>
      <c r="G55" s="318">
        <v>2631960.0211886354</v>
      </c>
      <c r="H55" s="317">
        <v>0.12098004036174494</v>
      </c>
      <c r="I55" s="299"/>
      <c r="J55" s="303"/>
      <c r="K55" s="303"/>
      <c r="L55" s="250" t="s">
        <v>194</v>
      </c>
      <c r="M55" s="320" t="s">
        <v>352</v>
      </c>
      <c r="N55" s="326">
        <v>8704627.5408916585</v>
      </c>
      <c r="O55" s="326">
        <v>682863.29167555831</v>
      </c>
      <c r="P55" s="317">
        <v>8.5126322646827832E-2</v>
      </c>
      <c r="Q55" s="318">
        <v>24387284.397992916</v>
      </c>
      <c r="R55" s="318">
        <v>2631960.0211886354</v>
      </c>
      <c r="S55" s="317">
        <v>0.12098004036174494</v>
      </c>
    </row>
    <row r="56" spans="1:19">
      <c r="A56" s="382"/>
      <c r="B56" s="250" t="s">
        <v>160</v>
      </c>
      <c r="C56" s="313">
        <v>7210042.9705477366</v>
      </c>
      <c r="D56" s="313">
        <v>707922.85144079849</v>
      </c>
      <c r="E56" s="314">
        <v>0.10887569569201241</v>
      </c>
      <c r="F56" s="315">
        <v>20849716.551855575</v>
      </c>
      <c r="G56" s="315">
        <v>2015111.7249601036</v>
      </c>
      <c r="H56" s="314">
        <v>0.10698985954207868</v>
      </c>
      <c r="I56" s="298"/>
      <c r="J56" s="302"/>
      <c r="K56" s="302"/>
      <c r="L56" s="250" t="s">
        <v>160</v>
      </c>
      <c r="M56" s="321" t="s">
        <v>353</v>
      </c>
      <c r="N56" s="313">
        <v>7210042.9705477366</v>
      </c>
      <c r="O56" s="313">
        <v>707922.85144079849</v>
      </c>
      <c r="P56" s="314">
        <v>0.10887569569201241</v>
      </c>
      <c r="Q56" s="315">
        <v>20849716.551855575</v>
      </c>
      <c r="R56" s="315">
        <v>2015111.7249601036</v>
      </c>
      <c r="S56" s="314">
        <v>0.10698985954207868</v>
      </c>
    </row>
    <row r="57" spans="1:19">
      <c r="A57" s="382"/>
      <c r="B57" s="250" t="s">
        <v>195</v>
      </c>
      <c r="C57" s="326">
        <v>7210042.9705477348</v>
      </c>
      <c r="D57" s="326">
        <v>707922.85144079756</v>
      </c>
      <c r="E57" s="317">
        <v>0.10887569569201229</v>
      </c>
      <c r="F57" s="318">
        <v>20849716.551855575</v>
      </c>
      <c r="G57" s="318">
        <v>2015111.7249600999</v>
      </c>
      <c r="H57" s="317">
        <v>0.10698985954207846</v>
      </c>
      <c r="I57" s="299"/>
      <c r="J57" s="303"/>
      <c r="K57" s="303"/>
      <c r="L57" s="250" t="s">
        <v>195</v>
      </c>
      <c r="M57" s="320" t="s">
        <v>354</v>
      </c>
      <c r="N57" s="326">
        <v>7210042.9705477348</v>
      </c>
      <c r="O57" s="326">
        <v>707922.85144079756</v>
      </c>
      <c r="P57" s="317">
        <v>0.10887569569201229</v>
      </c>
      <c r="Q57" s="318">
        <v>20849716.551855575</v>
      </c>
      <c r="R57" s="318">
        <v>2015111.7249600999</v>
      </c>
      <c r="S57" s="317">
        <v>0.10698985954207846</v>
      </c>
    </row>
    <row r="58" spans="1:19">
      <c r="A58" s="382"/>
      <c r="B58" s="250" t="s">
        <v>161</v>
      </c>
      <c r="C58" s="313">
        <v>5201720.9438097123</v>
      </c>
      <c r="D58" s="313">
        <v>407541.95910137799</v>
      </c>
      <c r="E58" s="314">
        <v>8.5007664586843085E-2</v>
      </c>
      <c r="F58" s="315">
        <v>14088321.524023432</v>
      </c>
      <c r="G58" s="315">
        <v>1571305.1510235406</v>
      </c>
      <c r="H58" s="314">
        <v>0.12553352206305005</v>
      </c>
      <c r="I58" s="298"/>
      <c r="J58" s="302"/>
      <c r="K58" s="302"/>
      <c r="L58" s="250" t="s">
        <v>161</v>
      </c>
      <c r="M58" s="321" t="s">
        <v>355</v>
      </c>
      <c r="N58" s="313">
        <v>5201720.9438097123</v>
      </c>
      <c r="O58" s="313">
        <v>407541.95910137799</v>
      </c>
      <c r="P58" s="314">
        <v>8.5007664586843085E-2</v>
      </c>
      <c r="Q58" s="315">
        <v>14088321.524023432</v>
      </c>
      <c r="R58" s="315">
        <v>1571305.1510235406</v>
      </c>
      <c r="S58" s="314">
        <v>0.12553352206305005</v>
      </c>
    </row>
    <row r="59" spans="1:19">
      <c r="A59" s="382"/>
      <c r="B59" s="250" t="s">
        <v>196</v>
      </c>
      <c r="C59" s="326">
        <v>5201720.9438097132</v>
      </c>
      <c r="D59" s="326">
        <v>407541.95910137706</v>
      </c>
      <c r="E59" s="317">
        <v>8.5007664586842849E-2</v>
      </c>
      <c r="F59" s="318">
        <v>14088321.524023432</v>
      </c>
      <c r="G59" s="318">
        <v>1571305.1510235351</v>
      </c>
      <c r="H59" s="317">
        <v>0.12553352206304955</v>
      </c>
      <c r="I59" s="299"/>
      <c r="J59" s="303"/>
      <c r="K59" s="303"/>
      <c r="L59" s="250" t="s">
        <v>196</v>
      </c>
      <c r="M59" s="320" t="s">
        <v>356</v>
      </c>
      <c r="N59" s="326">
        <v>5201720.9438097132</v>
      </c>
      <c r="O59" s="326">
        <v>407541.95910137706</v>
      </c>
      <c r="P59" s="317">
        <v>8.5007664586842849E-2</v>
      </c>
      <c r="Q59" s="318">
        <v>14088321.524023432</v>
      </c>
      <c r="R59" s="318">
        <v>1571305.1510235351</v>
      </c>
      <c r="S59" s="317">
        <v>0.12553352206304955</v>
      </c>
    </row>
    <row r="60" spans="1:19">
      <c r="A60" s="382"/>
      <c r="B60" s="250" t="s">
        <v>162</v>
      </c>
      <c r="C60" s="313">
        <v>4900420.2926901309</v>
      </c>
      <c r="D60" s="313">
        <v>636291.34927520342</v>
      </c>
      <c r="E60" s="314">
        <v>0.1492195376168971</v>
      </c>
      <c r="F60" s="315">
        <v>13283582.416384032</v>
      </c>
      <c r="G60" s="315">
        <v>1824304.3360592145</v>
      </c>
      <c r="H60" s="314">
        <v>0.15919888873204691</v>
      </c>
      <c r="I60" s="298"/>
      <c r="J60" s="302"/>
      <c r="K60" s="302"/>
      <c r="L60" s="250" t="s">
        <v>162</v>
      </c>
      <c r="M60" s="321" t="s">
        <v>357</v>
      </c>
      <c r="N60" s="313">
        <v>4900420.2926901309</v>
      </c>
      <c r="O60" s="313">
        <v>636291.34927520342</v>
      </c>
      <c r="P60" s="314">
        <v>0.1492195376168971</v>
      </c>
      <c r="Q60" s="315">
        <v>13283582.416384032</v>
      </c>
      <c r="R60" s="315">
        <v>1824304.3360592145</v>
      </c>
      <c r="S60" s="314">
        <v>0.15919888873204691</v>
      </c>
    </row>
    <row r="61" spans="1:19">
      <c r="A61" s="382"/>
      <c r="B61" s="250" t="s">
        <v>197</v>
      </c>
      <c r="C61" s="326">
        <v>1641450.7494938136</v>
      </c>
      <c r="D61" s="326">
        <v>233822.49064594833</v>
      </c>
      <c r="E61" s="317">
        <v>0.16611096656821209</v>
      </c>
      <c r="F61" s="318">
        <v>4563070.3596647587</v>
      </c>
      <c r="G61" s="318">
        <v>662803.66242164932</v>
      </c>
      <c r="H61" s="317">
        <v>0.16993803600408913</v>
      </c>
      <c r="I61" s="299"/>
      <c r="J61" s="303"/>
      <c r="K61" s="303"/>
      <c r="L61" s="250" t="s">
        <v>197</v>
      </c>
      <c r="M61" s="320" t="s">
        <v>358</v>
      </c>
      <c r="N61" s="326">
        <v>1641450.7494938136</v>
      </c>
      <c r="O61" s="326">
        <v>233822.49064594833</v>
      </c>
      <c r="P61" s="317">
        <v>0.16611096656821209</v>
      </c>
      <c r="Q61" s="318">
        <v>4563070.3596647587</v>
      </c>
      <c r="R61" s="318">
        <v>662803.66242164932</v>
      </c>
      <c r="S61" s="317">
        <v>0.16993803600408913</v>
      </c>
    </row>
    <row r="62" spans="1:19">
      <c r="A62" s="382"/>
      <c r="B62" s="250" t="s">
        <v>198</v>
      </c>
      <c r="C62" s="313">
        <v>3258969.5431963182</v>
      </c>
      <c r="D62" s="313">
        <v>402468.85862925975</v>
      </c>
      <c r="E62" s="314">
        <v>0.14089576830970002</v>
      </c>
      <c r="F62" s="315">
        <v>8720512.0567192733</v>
      </c>
      <c r="G62" s="315">
        <v>1161500.6736375652</v>
      </c>
      <c r="H62" s="314">
        <v>0.15365774897987214</v>
      </c>
      <c r="I62" s="298"/>
      <c r="J62" s="302"/>
      <c r="K62" s="302"/>
      <c r="L62" s="250" t="s">
        <v>198</v>
      </c>
      <c r="M62" s="321" t="s">
        <v>359</v>
      </c>
      <c r="N62" s="313">
        <v>3258969.5431963182</v>
      </c>
      <c r="O62" s="313">
        <v>402468.85862925975</v>
      </c>
      <c r="P62" s="314">
        <v>0.14089576830970002</v>
      </c>
      <c r="Q62" s="315">
        <v>8720512.0567192733</v>
      </c>
      <c r="R62" s="315">
        <v>1161500.6736375652</v>
      </c>
      <c r="S62" s="314">
        <v>0.15365774897987214</v>
      </c>
    </row>
    <row r="63" spans="1:19">
      <c r="A63" s="382"/>
      <c r="B63" s="250" t="s">
        <v>163</v>
      </c>
      <c r="C63" s="326">
        <v>44944519.513333976</v>
      </c>
      <c r="D63" s="326">
        <v>2687132.49977763</v>
      </c>
      <c r="E63" s="317">
        <v>6.3589651175440326E-2</v>
      </c>
      <c r="F63" s="318">
        <v>137312793.28557959</v>
      </c>
      <c r="G63" s="318">
        <v>11973047.315433368</v>
      </c>
      <c r="H63" s="317">
        <v>9.5524745345224676E-2</v>
      </c>
      <c r="I63" s="299"/>
      <c r="J63" s="303"/>
      <c r="K63" s="303"/>
      <c r="L63" s="250" t="s">
        <v>163</v>
      </c>
      <c r="M63" s="320" t="s">
        <v>360</v>
      </c>
      <c r="N63" s="326">
        <v>44944519.513333976</v>
      </c>
      <c r="O63" s="326">
        <v>2687132.49977763</v>
      </c>
      <c r="P63" s="317">
        <v>6.3589651175440326E-2</v>
      </c>
      <c r="Q63" s="318">
        <v>137312793.28557959</v>
      </c>
      <c r="R63" s="318">
        <v>11973047.315433368</v>
      </c>
      <c r="S63" s="317">
        <v>9.5524745345224676E-2</v>
      </c>
    </row>
    <row r="64" spans="1:19">
      <c r="A64" s="382"/>
      <c r="B64" s="250" t="s">
        <v>199</v>
      </c>
      <c r="C64" s="313">
        <v>11595744.484248552</v>
      </c>
      <c r="D64" s="313">
        <v>713944.17297359183</v>
      </c>
      <c r="E64" s="314">
        <v>6.560901253020171E-2</v>
      </c>
      <c r="F64" s="315">
        <v>34075208.032847188</v>
      </c>
      <c r="G64" s="315">
        <v>3350524.3743301407</v>
      </c>
      <c r="H64" s="314">
        <v>0.1090499225824041</v>
      </c>
      <c r="I64" s="298"/>
      <c r="J64" s="302"/>
      <c r="K64" s="302"/>
      <c r="L64" s="250" t="s">
        <v>199</v>
      </c>
      <c r="M64" s="321" t="s">
        <v>361</v>
      </c>
      <c r="N64" s="313">
        <v>11595744.484248552</v>
      </c>
      <c r="O64" s="313">
        <v>713944.17297359183</v>
      </c>
      <c r="P64" s="314">
        <v>6.560901253020171E-2</v>
      </c>
      <c r="Q64" s="315">
        <v>34075208.032847188</v>
      </c>
      <c r="R64" s="315">
        <v>3350524.3743301407</v>
      </c>
      <c r="S64" s="314">
        <v>0.1090499225824041</v>
      </c>
    </row>
    <row r="65" spans="1:19">
      <c r="A65" s="382"/>
      <c r="B65" s="250" t="s">
        <v>200</v>
      </c>
      <c r="C65" s="326">
        <v>9279954.1884532031</v>
      </c>
      <c r="D65" s="326">
        <v>550314.35656472482</v>
      </c>
      <c r="E65" s="317">
        <v>6.3039755037141737E-2</v>
      </c>
      <c r="F65" s="318">
        <v>28347036.702237424</v>
      </c>
      <c r="G65" s="318">
        <v>2389090.7576123327</v>
      </c>
      <c r="H65" s="317">
        <v>9.203697252120302E-2</v>
      </c>
      <c r="I65" s="299"/>
      <c r="J65" s="303"/>
      <c r="K65" s="303"/>
      <c r="L65" s="250" t="s">
        <v>200</v>
      </c>
      <c r="M65" s="320" t="s">
        <v>362</v>
      </c>
      <c r="N65" s="326">
        <v>9279954.1884532031</v>
      </c>
      <c r="O65" s="326">
        <v>550314.35656472482</v>
      </c>
      <c r="P65" s="317">
        <v>6.3039755037141737E-2</v>
      </c>
      <c r="Q65" s="318">
        <v>28347036.702237424</v>
      </c>
      <c r="R65" s="318">
        <v>2389090.7576123327</v>
      </c>
      <c r="S65" s="317">
        <v>9.203697252120302E-2</v>
      </c>
    </row>
    <row r="66" spans="1:19">
      <c r="A66" s="382"/>
      <c r="B66" s="250" t="s">
        <v>201</v>
      </c>
      <c r="C66" s="313">
        <v>15006293.967661498</v>
      </c>
      <c r="D66" s="313">
        <v>855919.84879647754</v>
      </c>
      <c r="E66" s="314">
        <v>6.0487435993326906E-2</v>
      </c>
      <c r="F66" s="315">
        <v>47455323.224222526</v>
      </c>
      <c r="G66" s="315">
        <v>3867546.4901835993</v>
      </c>
      <c r="H66" s="314">
        <v>8.8730070216298113E-2</v>
      </c>
      <c r="I66" s="298"/>
      <c r="J66" s="302"/>
      <c r="K66" s="302"/>
      <c r="L66" s="250" t="s">
        <v>201</v>
      </c>
      <c r="M66" s="321" t="s">
        <v>363</v>
      </c>
      <c r="N66" s="313">
        <v>15006293.967661498</v>
      </c>
      <c r="O66" s="313">
        <v>855919.84879647754</v>
      </c>
      <c r="P66" s="314">
        <v>6.0487435993326906E-2</v>
      </c>
      <c r="Q66" s="315">
        <v>47455323.224222526</v>
      </c>
      <c r="R66" s="315">
        <v>3867546.4901835993</v>
      </c>
      <c r="S66" s="314">
        <v>8.8730070216298113E-2</v>
      </c>
    </row>
    <row r="67" spans="1:19">
      <c r="A67" s="382"/>
      <c r="B67" s="250" t="s">
        <v>202</v>
      </c>
      <c r="C67" s="326">
        <v>894587.2961873851</v>
      </c>
      <c r="D67" s="326">
        <v>56731.38213128387</v>
      </c>
      <c r="E67" s="317">
        <v>6.7710188803996721E-2</v>
      </c>
      <c r="F67" s="318">
        <v>2659062.4592263033</v>
      </c>
      <c r="G67" s="318">
        <v>277566.32957463712</v>
      </c>
      <c r="H67" s="317">
        <v>0.11655124109533441</v>
      </c>
      <c r="I67" s="299"/>
      <c r="J67" s="303"/>
      <c r="K67" s="303"/>
      <c r="L67" s="250" t="s">
        <v>202</v>
      </c>
      <c r="M67" s="320" t="s">
        <v>364</v>
      </c>
      <c r="N67" s="326">
        <v>894587.2961873851</v>
      </c>
      <c r="O67" s="326">
        <v>56731.38213128387</v>
      </c>
      <c r="P67" s="317">
        <v>6.7710188803996721E-2</v>
      </c>
      <c r="Q67" s="318">
        <v>2659062.4592263033</v>
      </c>
      <c r="R67" s="318">
        <v>277566.32957463712</v>
      </c>
      <c r="S67" s="317">
        <v>0.11655124109533441</v>
      </c>
    </row>
    <row r="68" spans="1:19">
      <c r="A68" s="382"/>
      <c r="B68" s="250" t="s">
        <v>203</v>
      </c>
      <c r="C68" s="313">
        <v>8167939.5767830657</v>
      </c>
      <c r="D68" s="313">
        <v>510222.73931126576</v>
      </c>
      <c r="E68" s="314">
        <v>6.6628572215490289E-2</v>
      </c>
      <c r="F68" s="315">
        <v>24776162.86704614</v>
      </c>
      <c r="G68" s="315">
        <v>2088319.3637326173</v>
      </c>
      <c r="H68" s="314">
        <v>9.2045740857989514E-2</v>
      </c>
      <c r="I68" s="298"/>
      <c r="J68" s="302"/>
      <c r="K68" s="302"/>
      <c r="L68" s="250" t="s">
        <v>203</v>
      </c>
      <c r="M68" s="321" t="s">
        <v>365</v>
      </c>
      <c r="N68" s="313">
        <v>8167939.5767830657</v>
      </c>
      <c r="O68" s="313">
        <v>510222.73931126576</v>
      </c>
      <c r="P68" s="314">
        <v>6.6628572215490289E-2</v>
      </c>
      <c r="Q68" s="315">
        <v>24776162.86704614</v>
      </c>
      <c r="R68" s="315">
        <v>2088319.3637326173</v>
      </c>
      <c r="S68" s="314">
        <v>9.2045740857989514E-2</v>
      </c>
    </row>
    <row r="69" spans="1:19">
      <c r="A69" s="382"/>
      <c r="B69" s="250" t="s">
        <v>164</v>
      </c>
      <c r="C69" s="326">
        <v>10998116.869706428</v>
      </c>
      <c r="D69" s="326">
        <v>968140.96076401882</v>
      </c>
      <c r="E69" s="317">
        <v>9.6524754351688419E-2</v>
      </c>
      <c r="F69" s="318">
        <v>30522049.71333798</v>
      </c>
      <c r="G69" s="318">
        <v>3751152.7043334246</v>
      </c>
      <c r="H69" s="317">
        <v>0.14012054594478854</v>
      </c>
      <c r="I69" s="299"/>
      <c r="J69" s="303"/>
      <c r="K69" s="303"/>
      <c r="L69" s="250" t="s">
        <v>164</v>
      </c>
      <c r="M69" s="320" t="s">
        <v>366</v>
      </c>
      <c r="N69" s="326">
        <v>10998116.869706428</v>
      </c>
      <c r="O69" s="326">
        <v>968140.96076401882</v>
      </c>
      <c r="P69" s="317">
        <v>9.6524754351688419E-2</v>
      </c>
      <c r="Q69" s="318">
        <v>30522049.71333798</v>
      </c>
      <c r="R69" s="318">
        <v>3751152.7043334246</v>
      </c>
      <c r="S69" s="317">
        <v>0.14012054594478854</v>
      </c>
    </row>
    <row r="70" spans="1:19">
      <c r="A70" s="382"/>
      <c r="B70" s="250" t="s">
        <v>204</v>
      </c>
      <c r="C70" s="313">
        <v>9850005.2754628342</v>
      </c>
      <c r="D70" s="313">
        <v>874557.93594873883</v>
      </c>
      <c r="E70" s="314">
        <v>9.7438924531207255E-2</v>
      </c>
      <c r="F70" s="315">
        <v>27407594.796525728</v>
      </c>
      <c r="G70" s="315">
        <v>3381580.1679612622</v>
      </c>
      <c r="H70" s="314">
        <v>0.14074661237993713</v>
      </c>
      <c r="I70" s="298"/>
      <c r="J70" s="302"/>
      <c r="K70" s="302"/>
      <c r="L70" s="250" t="s">
        <v>204</v>
      </c>
      <c r="M70" s="321" t="s">
        <v>367</v>
      </c>
      <c r="N70" s="313">
        <v>9850005.2754628342</v>
      </c>
      <c r="O70" s="313">
        <v>874557.93594873883</v>
      </c>
      <c r="P70" s="314">
        <v>9.7438924531207255E-2</v>
      </c>
      <c r="Q70" s="315">
        <v>27407594.796525728</v>
      </c>
      <c r="R70" s="315">
        <v>3381580.1679612622</v>
      </c>
      <c r="S70" s="314">
        <v>0.14074661237993713</v>
      </c>
    </row>
    <row r="71" spans="1:19">
      <c r="A71" s="383"/>
      <c r="B71" s="250" t="s">
        <v>205</v>
      </c>
      <c r="C71" s="326">
        <v>1148111.5942435844</v>
      </c>
      <c r="D71" s="326">
        <v>93583.024815276498</v>
      </c>
      <c r="E71" s="317">
        <v>8.8743944477493578E-2</v>
      </c>
      <c r="F71" s="318">
        <v>3114454.9168122434</v>
      </c>
      <c r="G71" s="318">
        <v>369572.5363721489</v>
      </c>
      <c r="H71" s="317">
        <v>0.13464057294611448</v>
      </c>
      <c r="I71" s="299"/>
      <c r="J71" s="303"/>
      <c r="K71" s="303"/>
      <c r="L71" s="250" t="s">
        <v>205</v>
      </c>
      <c r="M71" s="320" t="s">
        <v>368</v>
      </c>
      <c r="N71" s="326">
        <v>1148111.5942435844</v>
      </c>
      <c r="O71" s="326">
        <v>93583.024815276498</v>
      </c>
      <c r="P71" s="317">
        <v>8.8743944477493578E-2</v>
      </c>
      <c r="Q71" s="318">
        <v>3114454.9168122434</v>
      </c>
      <c r="R71" s="318">
        <v>369572.5363721489</v>
      </c>
      <c r="S71" s="317">
        <v>0.13464057294611448</v>
      </c>
    </row>
    <row r="72" spans="1:19">
      <c r="A72" s="381" t="s">
        <v>222</v>
      </c>
      <c r="B72" s="250" t="s">
        <v>66</v>
      </c>
      <c r="C72" s="313">
        <v>273016267.35557646</v>
      </c>
      <c r="D72" s="313">
        <v>22323913.053505033</v>
      </c>
      <c r="E72" s="314">
        <v>8.9049038275039821E-2</v>
      </c>
      <c r="F72" s="315">
        <v>786963852.62200546</v>
      </c>
      <c r="G72" s="315">
        <v>83463796.264154673</v>
      </c>
      <c r="H72" s="314">
        <v>0.11864078120513892</v>
      </c>
      <c r="I72" s="298"/>
      <c r="J72" s="302"/>
      <c r="K72" s="302"/>
      <c r="L72" s="250" t="s">
        <v>66</v>
      </c>
      <c r="M72" s="321" t="s">
        <v>300</v>
      </c>
      <c r="N72" s="313">
        <v>273016267.35557646</v>
      </c>
      <c r="O72" s="313">
        <v>22323913.053505033</v>
      </c>
      <c r="P72" s="314">
        <v>8.9049038275039821E-2</v>
      </c>
      <c r="Q72" s="315">
        <v>786963852.62200546</v>
      </c>
      <c r="R72" s="315">
        <v>83463796.264154673</v>
      </c>
      <c r="S72" s="314">
        <v>0.11864078120513892</v>
      </c>
    </row>
    <row r="73" spans="1:19">
      <c r="A73" s="382"/>
      <c r="B73" s="250" t="s">
        <v>150</v>
      </c>
      <c r="C73" s="326">
        <v>608748096.4450736</v>
      </c>
      <c r="D73" s="326">
        <v>51793471.544421196</v>
      </c>
      <c r="E73" s="317">
        <v>9.299405953161792E-2</v>
      </c>
      <c r="F73" s="318">
        <v>1685403042.1207008</v>
      </c>
      <c r="G73" s="318">
        <v>165288341.66860867</v>
      </c>
      <c r="H73" s="317">
        <v>0.10873412487850477</v>
      </c>
      <c r="I73" s="299"/>
      <c r="J73" s="303"/>
      <c r="K73" s="303"/>
      <c r="L73" s="250" t="s">
        <v>150</v>
      </c>
      <c r="M73" s="320" t="s">
        <v>301</v>
      </c>
      <c r="N73" s="326">
        <v>608748096.4450736</v>
      </c>
      <c r="O73" s="326">
        <v>51793471.544421196</v>
      </c>
      <c r="P73" s="317">
        <v>9.299405953161792E-2</v>
      </c>
      <c r="Q73" s="318">
        <v>1685403042.1207008</v>
      </c>
      <c r="R73" s="318">
        <v>165288341.66860867</v>
      </c>
      <c r="S73" s="317">
        <v>0.10873412487850477</v>
      </c>
    </row>
    <row r="74" spans="1:19">
      <c r="A74" s="382"/>
      <c r="B74" s="250" t="s">
        <v>169</v>
      </c>
      <c r="C74" s="313">
        <v>45583188.961005643</v>
      </c>
      <c r="D74" s="313">
        <v>3404123.4955754802</v>
      </c>
      <c r="E74" s="314">
        <v>8.0706470331010291E-2</v>
      </c>
      <c r="F74" s="315">
        <v>121477711.20150524</v>
      </c>
      <c r="G74" s="315">
        <v>10776835.929564595</v>
      </c>
      <c r="H74" s="314">
        <v>9.735095502263115E-2</v>
      </c>
      <c r="I74" s="298"/>
      <c r="J74" s="302"/>
      <c r="K74" s="302"/>
      <c r="L74" s="250" t="s">
        <v>169</v>
      </c>
      <c r="M74" s="321" t="s">
        <v>302</v>
      </c>
      <c r="N74" s="313">
        <v>45583188.961005643</v>
      </c>
      <c r="O74" s="313">
        <v>3404123.4955754802</v>
      </c>
      <c r="P74" s="314">
        <v>8.0706470331010291E-2</v>
      </c>
      <c r="Q74" s="315">
        <v>121477711.20150524</v>
      </c>
      <c r="R74" s="315">
        <v>10776835.929564595</v>
      </c>
      <c r="S74" s="314">
        <v>9.735095502263115E-2</v>
      </c>
    </row>
    <row r="75" spans="1:19">
      <c r="A75" s="382"/>
      <c r="B75" s="250" t="s">
        <v>170</v>
      </c>
      <c r="C75" s="326">
        <v>113795700.70454855</v>
      </c>
      <c r="D75" s="326">
        <v>9770311.9559651911</v>
      </c>
      <c r="E75" s="317">
        <v>9.3922378695251399E-2</v>
      </c>
      <c r="F75" s="318">
        <v>315126873.31309354</v>
      </c>
      <c r="G75" s="318">
        <v>31031636.732721746</v>
      </c>
      <c r="H75" s="317">
        <v>0.10922969742909702</v>
      </c>
      <c r="I75" s="299"/>
      <c r="J75" s="303"/>
      <c r="K75" s="303"/>
      <c r="L75" s="250" t="s">
        <v>170</v>
      </c>
      <c r="M75" s="320" t="s">
        <v>303</v>
      </c>
      <c r="N75" s="326">
        <v>113795700.70454855</v>
      </c>
      <c r="O75" s="326">
        <v>9770311.9559651911</v>
      </c>
      <c r="P75" s="317">
        <v>9.3922378695251399E-2</v>
      </c>
      <c r="Q75" s="318">
        <v>315126873.31309354</v>
      </c>
      <c r="R75" s="318">
        <v>31031636.732721746</v>
      </c>
      <c r="S75" s="317">
        <v>0.10922969742909702</v>
      </c>
    </row>
    <row r="76" spans="1:19">
      <c r="A76" s="382"/>
      <c r="B76" s="250" t="s">
        <v>171</v>
      </c>
      <c r="C76" s="313">
        <v>46165654.805360019</v>
      </c>
      <c r="D76" s="313">
        <v>4417007.3929272741</v>
      </c>
      <c r="E76" s="314">
        <v>0.10580001189719716</v>
      </c>
      <c r="F76" s="315">
        <v>123078574.33660467</v>
      </c>
      <c r="G76" s="315">
        <v>13842223.405029833</v>
      </c>
      <c r="H76" s="314">
        <v>0.12671810516355073</v>
      </c>
      <c r="I76" s="298"/>
      <c r="J76" s="302"/>
      <c r="K76" s="302"/>
      <c r="L76" s="250" t="s">
        <v>171</v>
      </c>
      <c r="M76" s="321" t="s">
        <v>304</v>
      </c>
      <c r="N76" s="313">
        <v>46165654.805360019</v>
      </c>
      <c r="O76" s="313">
        <v>4417007.3929272741</v>
      </c>
      <c r="P76" s="314">
        <v>0.10580001189719716</v>
      </c>
      <c r="Q76" s="315">
        <v>123078574.33660467</v>
      </c>
      <c r="R76" s="315">
        <v>13842223.405029833</v>
      </c>
      <c r="S76" s="314">
        <v>0.12671810516355073</v>
      </c>
    </row>
    <row r="77" spans="1:19">
      <c r="A77" s="382"/>
      <c r="B77" s="250" t="s">
        <v>172</v>
      </c>
      <c r="C77" s="326">
        <v>20355754.354042079</v>
      </c>
      <c r="D77" s="326">
        <v>1390161.5638062805</v>
      </c>
      <c r="E77" s="317">
        <v>7.3299135923765482E-2</v>
      </c>
      <c r="F77" s="318">
        <v>52702540.51544074</v>
      </c>
      <c r="G77" s="318">
        <v>4205854.208049275</v>
      </c>
      <c r="H77" s="317">
        <v>8.6724568796121101E-2</v>
      </c>
      <c r="I77" s="299"/>
      <c r="J77" s="303"/>
      <c r="K77" s="303"/>
      <c r="L77" s="250" t="s">
        <v>172</v>
      </c>
      <c r="M77" s="320" t="s">
        <v>309</v>
      </c>
      <c r="N77" s="326">
        <v>20355754.354042079</v>
      </c>
      <c r="O77" s="326">
        <v>1390161.5638062805</v>
      </c>
      <c r="P77" s="317">
        <v>7.3299135923765482E-2</v>
      </c>
      <c r="Q77" s="318">
        <v>52702540.51544074</v>
      </c>
      <c r="R77" s="318">
        <v>4205854.208049275</v>
      </c>
      <c r="S77" s="317">
        <v>8.6724568796121101E-2</v>
      </c>
    </row>
    <row r="78" spans="1:19">
      <c r="A78" s="382"/>
      <c r="B78" s="250" t="s">
        <v>173</v>
      </c>
      <c r="C78" s="313">
        <v>128660869.52214545</v>
      </c>
      <c r="D78" s="313">
        <v>11481962.162074268</v>
      </c>
      <c r="E78" s="314">
        <v>9.7986595205160246E-2</v>
      </c>
      <c r="F78" s="315">
        <v>362038250.22823942</v>
      </c>
      <c r="G78" s="315">
        <v>36247264.881334424</v>
      </c>
      <c r="H78" s="314">
        <v>0.11125926287597562</v>
      </c>
      <c r="I78" s="298"/>
      <c r="J78" s="302"/>
      <c r="K78" s="302"/>
      <c r="L78" s="250" t="s">
        <v>173</v>
      </c>
      <c r="M78" s="321" t="s">
        <v>305</v>
      </c>
      <c r="N78" s="313">
        <v>128660869.52214545</v>
      </c>
      <c r="O78" s="313">
        <v>11481962.162074268</v>
      </c>
      <c r="P78" s="314">
        <v>9.7986595205160246E-2</v>
      </c>
      <c r="Q78" s="315">
        <v>362038250.22823942</v>
      </c>
      <c r="R78" s="315">
        <v>36247264.881334424</v>
      </c>
      <c r="S78" s="314">
        <v>0.11125926287597562</v>
      </c>
    </row>
    <row r="79" spans="1:19">
      <c r="A79" s="382"/>
      <c r="B79" s="250" t="s">
        <v>174</v>
      </c>
      <c r="C79" s="326">
        <v>60727010.849136479</v>
      </c>
      <c r="D79" s="326">
        <v>5763173.3854192123</v>
      </c>
      <c r="E79" s="317">
        <v>0.10485391216040181</v>
      </c>
      <c r="F79" s="318">
        <v>168598858.48394063</v>
      </c>
      <c r="G79" s="318">
        <v>18438975.29058817</v>
      </c>
      <c r="H79" s="317">
        <v>0.12279561556960814</v>
      </c>
      <c r="I79" s="299"/>
      <c r="J79" s="303"/>
      <c r="K79" s="303"/>
      <c r="L79" s="250" t="s">
        <v>174</v>
      </c>
      <c r="M79" s="320" t="s">
        <v>306</v>
      </c>
      <c r="N79" s="326">
        <v>60727010.849136479</v>
      </c>
      <c r="O79" s="326">
        <v>5763173.3854192123</v>
      </c>
      <c r="P79" s="317">
        <v>0.10485391216040181</v>
      </c>
      <c r="Q79" s="318">
        <v>168598858.48394063</v>
      </c>
      <c r="R79" s="318">
        <v>18438975.29058817</v>
      </c>
      <c r="S79" s="317">
        <v>0.12279561556960814</v>
      </c>
    </row>
    <row r="80" spans="1:19">
      <c r="A80" s="382"/>
      <c r="B80" s="250" t="s">
        <v>175</v>
      </c>
      <c r="C80" s="313">
        <v>75591897.136614278</v>
      </c>
      <c r="D80" s="313">
        <v>6550599.8778261989</v>
      </c>
      <c r="E80" s="314">
        <v>9.4879443722972495E-2</v>
      </c>
      <c r="F80" s="315">
        <v>206152325.73192364</v>
      </c>
      <c r="G80" s="315">
        <v>20040390.174801677</v>
      </c>
      <c r="H80" s="314">
        <v>0.10767923139808962</v>
      </c>
      <c r="I80" s="298"/>
      <c r="J80" s="302"/>
      <c r="K80" s="302"/>
      <c r="L80" s="250" t="s">
        <v>175</v>
      </c>
      <c r="M80" s="321" t="s">
        <v>307</v>
      </c>
      <c r="N80" s="313">
        <v>75591897.136614278</v>
      </c>
      <c r="O80" s="313">
        <v>6550599.8778261989</v>
      </c>
      <c r="P80" s="314">
        <v>9.4879443722972495E-2</v>
      </c>
      <c r="Q80" s="315">
        <v>206152325.73192364</v>
      </c>
      <c r="R80" s="315">
        <v>20040390.174801677</v>
      </c>
      <c r="S80" s="314">
        <v>0.10767923139808962</v>
      </c>
    </row>
    <row r="81" spans="1:19">
      <c r="A81" s="382"/>
      <c r="B81" s="250" t="s">
        <v>176</v>
      </c>
      <c r="C81" s="326">
        <v>117868020.11228217</v>
      </c>
      <c r="D81" s="326">
        <v>9016131.7108368576</v>
      </c>
      <c r="E81" s="317">
        <v>8.2829355036868085E-2</v>
      </c>
      <c r="F81" s="318">
        <v>336227908.30995315</v>
      </c>
      <c r="G81" s="318">
        <v>30705161.046518922</v>
      </c>
      <c r="H81" s="317">
        <v>0.10050040895987254</v>
      </c>
      <c r="I81" s="299"/>
      <c r="J81" s="303"/>
      <c r="K81" s="303"/>
      <c r="L81" s="250" t="s">
        <v>176</v>
      </c>
      <c r="M81" s="320" t="s">
        <v>308</v>
      </c>
      <c r="N81" s="326">
        <v>117868020.11228217</v>
      </c>
      <c r="O81" s="326">
        <v>9016131.7108368576</v>
      </c>
      <c r="P81" s="317">
        <v>8.2829355036868085E-2</v>
      </c>
      <c r="Q81" s="318">
        <v>336227908.30995315</v>
      </c>
      <c r="R81" s="318">
        <v>30705161.046518922</v>
      </c>
      <c r="S81" s="317">
        <v>0.10050040895987254</v>
      </c>
    </row>
    <row r="82" spans="1:19">
      <c r="A82" s="382"/>
      <c r="B82" s="250" t="s">
        <v>177</v>
      </c>
      <c r="C82" s="313">
        <v>505395448.78019947</v>
      </c>
      <c r="D82" s="313">
        <v>37073366.260726154</v>
      </c>
      <c r="E82" s="314">
        <v>7.9162114374960318E-2</v>
      </c>
      <c r="F82" s="315">
        <v>1399078075.0766845</v>
      </c>
      <c r="G82" s="315">
        <v>118894421.80084014</v>
      </c>
      <c r="H82" s="314">
        <v>9.287294170379605E-2</v>
      </c>
      <c r="I82" s="298"/>
      <c r="J82" s="302"/>
      <c r="K82" s="302"/>
      <c r="L82" s="250" t="s">
        <v>177</v>
      </c>
      <c r="M82" s="321" t="s">
        <v>310</v>
      </c>
      <c r="N82" s="313">
        <v>505395448.78019947</v>
      </c>
      <c r="O82" s="313">
        <v>37073366.260726154</v>
      </c>
      <c r="P82" s="314">
        <v>7.9162114374960318E-2</v>
      </c>
      <c r="Q82" s="315">
        <v>1399078075.0766845</v>
      </c>
      <c r="R82" s="315">
        <v>118894421.80084014</v>
      </c>
      <c r="S82" s="314">
        <v>9.287294170379605E-2</v>
      </c>
    </row>
    <row r="83" spans="1:19">
      <c r="A83" s="382"/>
      <c r="B83" s="250" t="s">
        <v>206</v>
      </c>
      <c r="C83" s="326">
        <v>34890676.119214803</v>
      </c>
      <c r="D83" s="326">
        <v>1846732.5671698563</v>
      </c>
      <c r="E83" s="317">
        <v>5.5887172312263859E-2</v>
      </c>
      <c r="F83" s="318">
        <v>95378058.48997122</v>
      </c>
      <c r="G83" s="318">
        <v>5871724.024227947</v>
      </c>
      <c r="H83" s="317">
        <v>6.5601212017851421E-2</v>
      </c>
      <c r="I83" s="299"/>
      <c r="J83" s="303"/>
      <c r="K83" s="303"/>
      <c r="L83" s="250" t="s">
        <v>206</v>
      </c>
      <c r="M83" s="320" t="s">
        <v>311</v>
      </c>
      <c r="N83" s="326">
        <v>34890676.119214803</v>
      </c>
      <c r="O83" s="326">
        <v>1846732.5671698563</v>
      </c>
      <c r="P83" s="317">
        <v>5.5887172312263859E-2</v>
      </c>
      <c r="Q83" s="318">
        <v>95378058.48997122</v>
      </c>
      <c r="R83" s="318">
        <v>5871724.024227947</v>
      </c>
      <c r="S83" s="317">
        <v>6.5601212017851421E-2</v>
      </c>
    </row>
    <row r="84" spans="1:19">
      <c r="A84" s="382"/>
      <c r="B84" s="250" t="s">
        <v>178</v>
      </c>
      <c r="C84" s="313">
        <v>34891686.292989977</v>
      </c>
      <c r="D84" s="313">
        <v>2271246.9712955281</v>
      </c>
      <c r="E84" s="314">
        <v>6.9626498555003205E-2</v>
      </c>
      <c r="F84" s="315">
        <v>89049030.364873394</v>
      </c>
      <c r="G84" s="315">
        <v>7298212.3482744545</v>
      </c>
      <c r="H84" s="314">
        <v>8.9273875483332807E-2</v>
      </c>
      <c r="I84" s="298"/>
      <c r="J84" s="302"/>
      <c r="K84" s="302"/>
      <c r="L84" s="250" t="s">
        <v>178</v>
      </c>
      <c r="M84" s="321" t="s">
        <v>312</v>
      </c>
      <c r="N84" s="313">
        <v>34891686.292989977</v>
      </c>
      <c r="O84" s="313">
        <v>2271246.9712955281</v>
      </c>
      <c r="P84" s="314">
        <v>6.9626498555003205E-2</v>
      </c>
      <c r="Q84" s="315">
        <v>89049030.364873394</v>
      </c>
      <c r="R84" s="315">
        <v>7298212.3482744545</v>
      </c>
      <c r="S84" s="314">
        <v>8.9273875483332807E-2</v>
      </c>
    </row>
    <row r="85" spans="1:19">
      <c r="A85" s="382"/>
      <c r="B85" s="250" t="s">
        <v>179</v>
      </c>
      <c r="C85" s="326">
        <v>303982319.37872523</v>
      </c>
      <c r="D85" s="326">
        <v>23045829.104538381</v>
      </c>
      <c r="E85" s="317">
        <v>8.2032167063973219E-2</v>
      </c>
      <c r="F85" s="318">
        <v>841813133.2108469</v>
      </c>
      <c r="G85" s="318">
        <v>74077705.286967039</v>
      </c>
      <c r="H85" s="317">
        <v>9.6488585250375819E-2</v>
      </c>
      <c r="I85" s="299"/>
      <c r="J85" s="303"/>
      <c r="K85" s="303"/>
      <c r="L85" s="250" t="s">
        <v>179</v>
      </c>
      <c r="M85" s="320" t="s">
        <v>313</v>
      </c>
      <c r="N85" s="326">
        <v>303982319.37872523</v>
      </c>
      <c r="O85" s="326">
        <v>23045829.104538381</v>
      </c>
      <c r="P85" s="317">
        <v>8.2032167063973219E-2</v>
      </c>
      <c r="Q85" s="318">
        <v>841813133.2108469</v>
      </c>
      <c r="R85" s="318">
        <v>74077705.286967039</v>
      </c>
      <c r="S85" s="317">
        <v>9.6488585250375819E-2</v>
      </c>
    </row>
    <row r="86" spans="1:19">
      <c r="A86" s="382"/>
      <c r="B86" s="250" t="s">
        <v>180</v>
      </c>
      <c r="C86" s="313">
        <v>86939901.221384645</v>
      </c>
      <c r="D86" s="313">
        <v>6528325.696357429</v>
      </c>
      <c r="E86" s="314">
        <v>8.1186392055277654E-2</v>
      </c>
      <c r="F86" s="315">
        <v>252332351.50346887</v>
      </c>
      <c r="G86" s="315">
        <v>20678521.553401858</v>
      </c>
      <c r="H86" s="314">
        <v>8.9264751452022673E-2</v>
      </c>
      <c r="I86" s="298"/>
      <c r="J86" s="302"/>
      <c r="K86" s="302"/>
      <c r="L86" s="250" t="s">
        <v>180</v>
      </c>
      <c r="M86" s="321" t="s">
        <v>314</v>
      </c>
      <c r="N86" s="313">
        <v>86939901.221384645</v>
      </c>
      <c r="O86" s="313">
        <v>6528325.696357429</v>
      </c>
      <c r="P86" s="314">
        <v>8.1186392055277654E-2</v>
      </c>
      <c r="Q86" s="315">
        <v>252332351.50346887</v>
      </c>
      <c r="R86" s="315">
        <v>20678521.553401858</v>
      </c>
      <c r="S86" s="314">
        <v>8.9264751452022673E-2</v>
      </c>
    </row>
    <row r="87" spans="1:19">
      <c r="A87" s="382"/>
      <c r="B87" s="250" t="s">
        <v>181</v>
      </c>
      <c r="C87" s="328">
        <v>14611306.709220588</v>
      </c>
      <c r="D87" s="328">
        <v>1327940.3202826381</v>
      </c>
      <c r="E87" s="328">
        <v>9.9970164294234401E-2</v>
      </c>
      <c r="F87" s="328">
        <v>39720237.980159044</v>
      </c>
      <c r="G87" s="328">
        <v>4385881.4470324516</v>
      </c>
      <c r="H87" s="328">
        <v>0.12412512572347566</v>
      </c>
      <c r="I87" s="301"/>
      <c r="J87" s="305"/>
      <c r="K87" s="305"/>
      <c r="L87" s="250" t="s">
        <v>181</v>
      </c>
      <c r="M87" s="320" t="s">
        <v>315</v>
      </c>
      <c r="N87" s="328">
        <v>14611306.709220588</v>
      </c>
      <c r="O87" s="328">
        <v>1327940.3202826381</v>
      </c>
      <c r="P87" s="328">
        <v>9.9970164294234401E-2</v>
      </c>
      <c r="Q87" s="328">
        <v>39720237.980159044</v>
      </c>
      <c r="R87" s="328">
        <v>4385881.4470324516</v>
      </c>
      <c r="S87" s="328">
        <v>0.12412512572347566</v>
      </c>
    </row>
    <row r="88" spans="1:19">
      <c r="A88" s="382"/>
      <c r="B88" s="250" t="s">
        <v>182</v>
      </c>
      <c r="C88" s="313">
        <v>7422700.7721552299</v>
      </c>
      <c r="D88" s="313">
        <v>566455.79150871933</v>
      </c>
      <c r="E88" s="314">
        <v>8.2618954414214255E-2</v>
      </c>
      <c r="F88" s="315">
        <v>20798978.015853565</v>
      </c>
      <c r="G88" s="315">
        <v>1934261.342033688</v>
      </c>
      <c r="H88" s="314">
        <v>0.1025332834559886</v>
      </c>
      <c r="I88" s="298"/>
      <c r="J88" s="302"/>
      <c r="K88" s="302"/>
      <c r="L88" s="250" t="s">
        <v>182</v>
      </c>
      <c r="M88" s="321" t="s">
        <v>316</v>
      </c>
      <c r="N88" s="313">
        <v>7422700.7721552299</v>
      </c>
      <c r="O88" s="313">
        <v>566455.79150871933</v>
      </c>
      <c r="P88" s="314">
        <v>8.2618954414214255E-2</v>
      </c>
      <c r="Q88" s="315">
        <v>20798978.015853565</v>
      </c>
      <c r="R88" s="315">
        <v>1934261.342033688</v>
      </c>
      <c r="S88" s="314">
        <v>0.1025332834559886</v>
      </c>
    </row>
    <row r="89" spans="1:19">
      <c r="A89" s="382"/>
      <c r="B89" s="297" t="s">
        <v>226</v>
      </c>
      <c r="C89" s="326">
        <v>22298432.765545741</v>
      </c>
      <c r="D89" s="326">
        <v>1451620.1480640508</v>
      </c>
      <c r="E89" s="317">
        <v>6.9632714348223823E-2</v>
      </c>
      <c r="F89" s="318">
        <v>59605076.51601886</v>
      </c>
      <c r="G89" s="318">
        <v>4452982.7018100172</v>
      </c>
      <c r="H89" s="317">
        <v>8.0740047999098716E-2</v>
      </c>
      <c r="I89" s="299"/>
      <c r="J89" s="303"/>
      <c r="K89" s="303"/>
      <c r="L89" s="297" t="s">
        <v>226</v>
      </c>
      <c r="M89" s="320" t="s">
        <v>317</v>
      </c>
      <c r="N89" s="326">
        <v>22298432.765545741</v>
      </c>
      <c r="O89" s="326">
        <v>1451620.1480640508</v>
      </c>
      <c r="P89" s="317">
        <v>6.9632714348223823E-2</v>
      </c>
      <c r="Q89" s="318">
        <v>59605076.51601886</v>
      </c>
      <c r="R89" s="318">
        <v>4452982.7018100172</v>
      </c>
      <c r="S89" s="317">
        <v>8.0740047999098716E-2</v>
      </c>
    </row>
    <row r="90" spans="1:19">
      <c r="A90" s="382"/>
      <c r="B90" s="250" t="s">
        <v>151</v>
      </c>
      <c r="C90" s="313">
        <v>461288274.90620786</v>
      </c>
      <c r="D90" s="313">
        <v>32214124.889484107</v>
      </c>
      <c r="E90" s="314">
        <v>7.5078223398516358E-2</v>
      </c>
      <c r="F90" s="315">
        <v>1237150440.5734804</v>
      </c>
      <c r="G90" s="315">
        <v>100957255.99539161</v>
      </c>
      <c r="H90" s="314">
        <v>8.8855713417151705E-2</v>
      </c>
      <c r="I90" s="300"/>
      <c r="J90" s="304"/>
      <c r="K90" s="304"/>
      <c r="L90" s="250" t="s">
        <v>151</v>
      </c>
      <c r="M90" s="321" t="s">
        <v>318</v>
      </c>
      <c r="N90" s="313">
        <v>461288274.90620786</v>
      </c>
      <c r="O90" s="313">
        <v>32214124.889484107</v>
      </c>
      <c r="P90" s="314">
        <v>7.5078223398516358E-2</v>
      </c>
      <c r="Q90" s="315">
        <v>1237150440.5734804</v>
      </c>
      <c r="R90" s="315">
        <v>100957255.99539161</v>
      </c>
      <c r="S90" s="314">
        <v>8.8855713417151705E-2</v>
      </c>
    </row>
    <row r="91" spans="1:19">
      <c r="A91" s="382"/>
      <c r="B91" s="250" t="s">
        <v>207</v>
      </c>
      <c r="C91" s="326">
        <v>27100154.397472933</v>
      </c>
      <c r="D91" s="326">
        <v>2165281.3518947102</v>
      </c>
      <c r="E91" s="317">
        <v>8.6837472480281439E-2</v>
      </c>
      <c r="F91" s="318">
        <v>69618220.573824346</v>
      </c>
      <c r="G91" s="318">
        <v>6898519.6026303768</v>
      </c>
      <c r="H91" s="317">
        <v>0.10998967622308567</v>
      </c>
      <c r="I91" s="299"/>
      <c r="J91" s="303"/>
      <c r="K91" s="303"/>
      <c r="L91" s="250" t="s">
        <v>207</v>
      </c>
      <c r="M91" s="320" t="s">
        <v>319</v>
      </c>
      <c r="N91" s="326">
        <v>27100154.397472933</v>
      </c>
      <c r="O91" s="326">
        <v>2165281.3518947102</v>
      </c>
      <c r="P91" s="317">
        <v>8.6837472480281439E-2</v>
      </c>
      <c r="Q91" s="318">
        <v>69618220.573824346</v>
      </c>
      <c r="R91" s="318">
        <v>6898519.6026303768</v>
      </c>
      <c r="S91" s="317">
        <v>0.10998967622308567</v>
      </c>
    </row>
    <row r="92" spans="1:19">
      <c r="A92" s="382"/>
      <c r="B92" s="250" t="s">
        <v>208</v>
      </c>
      <c r="C92" s="313">
        <v>146443436.33846012</v>
      </c>
      <c r="D92" s="313">
        <v>9331064.2992431819</v>
      </c>
      <c r="E92" s="314">
        <v>6.8054138080072796E-2</v>
      </c>
      <c r="F92" s="315">
        <v>403078525.90037268</v>
      </c>
      <c r="G92" s="315">
        <v>31663821.054551303</v>
      </c>
      <c r="H92" s="314">
        <v>8.5251931712545762E-2</v>
      </c>
      <c r="I92" s="298"/>
      <c r="J92" s="302"/>
      <c r="K92" s="302"/>
      <c r="L92" s="250" t="s">
        <v>208</v>
      </c>
      <c r="M92" s="321" t="s">
        <v>320</v>
      </c>
      <c r="N92" s="313">
        <v>146443436.33846012</v>
      </c>
      <c r="O92" s="313">
        <v>9331064.2992431819</v>
      </c>
      <c r="P92" s="314">
        <v>6.8054138080072796E-2</v>
      </c>
      <c r="Q92" s="315">
        <v>403078525.90037268</v>
      </c>
      <c r="R92" s="315">
        <v>31663821.054551303</v>
      </c>
      <c r="S92" s="314">
        <v>8.5251931712545762E-2</v>
      </c>
    </row>
    <row r="93" spans="1:19">
      <c r="A93" s="382"/>
      <c r="B93" s="250" t="s">
        <v>209</v>
      </c>
      <c r="C93" s="326">
        <v>41293818.406350479</v>
      </c>
      <c r="D93" s="326">
        <v>2838438.610455811</v>
      </c>
      <c r="E93" s="317">
        <v>7.381122291656135E-2</v>
      </c>
      <c r="F93" s="318">
        <v>108744769.50958553</v>
      </c>
      <c r="G93" s="318">
        <v>9055912.9844528586</v>
      </c>
      <c r="H93" s="317">
        <v>9.0841778109569976E-2</v>
      </c>
      <c r="I93" s="299"/>
      <c r="J93" s="303"/>
      <c r="K93" s="303"/>
      <c r="L93" s="250" t="s">
        <v>209</v>
      </c>
      <c r="M93" s="320" t="s">
        <v>321</v>
      </c>
      <c r="N93" s="326">
        <v>41293818.406350479</v>
      </c>
      <c r="O93" s="326">
        <v>2838438.610455811</v>
      </c>
      <c r="P93" s="317">
        <v>7.381122291656135E-2</v>
      </c>
      <c r="Q93" s="318">
        <v>108744769.50958553</v>
      </c>
      <c r="R93" s="318">
        <v>9055912.9844528586</v>
      </c>
      <c r="S93" s="317">
        <v>9.0841778109569976E-2</v>
      </c>
    </row>
    <row r="94" spans="1:19">
      <c r="A94" s="382"/>
      <c r="B94" s="250" t="s">
        <v>210</v>
      </c>
      <c r="C94" s="313">
        <v>34497951.1172539</v>
      </c>
      <c r="D94" s="313">
        <v>2907968.7936165519</v>
      </c>
      <c r="E94" s="314">
        <v>9.205351126267175E-2</v>
      </c>
      <c r="F94" s="315">
        <v>89577298.403121963</v>
      </c>
      <c r="G94" s="315">
        <v>8955787.0905991048</v>
      </c>
      <c r="H94" s="314">
        <v>0.11108433648536692</v>
      </c>
      <c r="I94" s="298"/>
      <c r="J94" s="302"/>
      <c r="K94" s="302"/>
      <c r="L94" s="250" t="s">
        <v>210</v>
      </c>
      <c r="M94" s="321" t="s">
        <v>322</v>
      </c>
      <c r="N94" s="313">
        <v>34497951.1172539</v>
      </c>
      <c r="O94" s="313">
        <v>2907968.7936165519</v>
      </c>
      <c r="P94" s="314">
        <v>9.205351126267175E-2</v>
      </c>
      <c r="Q94" s="315">
        <v>89577298.403121963</v>
      </c>
      <c r="R94" s="315">
        <v>8955787.0905991048</v>
      </c>
      <c r="S94" s="314">
        <v>0.11108433648536692</v>
      </c>
    </row>
    <row r="95" spans="1:19">
      <c r="A95" s="382"/>
      <c r="B95" s="250" t="s">
        <v>211</v>
      </c>
      <c r="C95" s="326">
        <v>83582982.222308144</v>
      </c>
      <c r="D95" s="326">
        <v>5721684.4899910092</v>
      </c>
      <c r="E95" s="317">
        <v>7.3485603973129837E-2</v>
      </c>
      <c r="F95" s="318">
        <v>228399093.79087579</v>
      </c>
      <c r="G95" s="318">
        <v>15501567.98525545</v>
      </c>
      <c r="H95" s="317">
        <v>7.2812344467585263E-2</v>
      </c>
      <c r="I95" s="299"/>
      <c r="J95" s="303"/>
      <c r="K95" s="303"/>
      <c r="L95" s="250" t="s">
        <v>211</v>
      </c>
      <c r="M95" s="320" t="s">
        <v>323</v>
      </c>
      <c r="N95" s="326">
        <v>83582982.222308144</v>
      </c>
      <c r="O95" s="326">
        <v>5721684.4899910092</v>
      </c>
      <c r="P95" s="317">
        <v>7.3485603973129837E-2</v>
      </c>
      <c r="Q95" s="318">
        <v>228399093.79087579</v>
      </c>
      <c r="R95" s="318">
        <v>15501567.98525545</v>
      </c>
      <c r="S95" s="317">
        <v>7.2812344467585263E-2</v>
      </c>
    </row>
    <row r="96" spans="1:19">
      <c r="A96" s="382"/>
      <c r="B96" s="250" t="s">
        <v>212</v>
      </c>
      <c r="C96" s="313">
        <v>69515046.094455093</v>
      </c>
      <c r="D96" s="313">
        <v>5089884.1593624204</v>
      </c>
      <c r="E96" s="314">
        <v>7.9004600166785732E-2</v>
      </c>
      <c r="F96" s="315">
        <v>180977341.99110585</v>
      </c>
      <c r="G96" s="315">
        <v>15640274.757700652</v>
      </c>
      <c r="H96" s="314">
        <v>9.4596299664741146E-2</v>
      </c>
      <c r="I96" s="298"/>
      <c r="J96" s="302"/>
      <c r="K96" s="302"/>
      <c r="L96" s="250" t="s">
        <v>212</v>
      </c>
      <c r="M96" s="321" t="s">
        <v>324</v>
      </c>
      <c r="N96" s="313">
        <v>69515046.094455093</v>
      </c>
      <c r="O96" s="313">
        <v>5089884.1593624204</v>
      </c>
      <c r="P96" s="314">
        <v>7.9004600166785732E-2</v>
      </c>
      <c r="Q96" s="315">
        <v>180977341.99110585</v>
      </c>
      <c r="R96" s="315">
        <v>15640274.757700652</v>
      </c>
      <c r="S96" s="314">
        <v>9.4596299664741146E-2</v>
      </c>
    </row>
    <row r="97" spans="1:26">
      <c r="A97" s="382"/>
      <c r="B97" s="250" t="s">
        <v>213</v>
      </c>
      <c r="C97" s="326">
        <v>25817378.912859309</v>
      </c>
      <c r="D97" s="326">
        <v>1893132.7105989046</v>
      </c>
      <c r="E97" s="317">
        <v>7.9130297130115559E-2</v>
      </c>
      <c r="F97" s="318">
        <v>69156691.449729249</v>
      </c>
      <c r="G97" s="318">
        <v>6035368.106342949</v>
      </c>
      <c r="H97" s="317">
        <v>9.561536081095677E-2</v>
      </c>
      <c r="I97" s="299"/>
      <c r="J97" s="303"/>
      <c r="K97" s="303"/>
      <c r="L97" s="250" t="s">
        <v>213</v>
      </c>
      <c r="M97" s="320" t="s">
        <v>325</v>
      </c>
      <c r="N97" s="326">
        <v>25817378.912859309</v>
      </c>
      <c r="O97" s="326">
        <v>1893132.7105989046</v>
      </c>
      <c r="P97" s="317">
        <v>7.9130297130115559E-2</v>
      </c>
      <c r="Q97" s="318">
        <v>69156691.449729249</v>
      </c>
      <c r="R97" s="318">
        <v>6035368.106342949</v>
      </c>
      <c r="S97" s="317">
        <v>9.561536081095677E-2</v>
      </c>
    </row>
    <row r="98" spans="1:26">
      <c r="A98" s="382"/>
      <c r="B98" s="250" t="s">
        <v>214</v>
      </c>
      <c r="C98" s="313">
        <v>11181733.981065448</v>
      </c>
      <c r="D98" s="313">
        <v>914544.03986904025</v>
      </c>
      <c r="E98" s="314">
        <v>8.9074424950442752E-2</v>
      </c>
      <c r="F98" s="315">
        <v>29407656.523931514</v>
      </c>
      <c r="G98" s="315">
        <v>2822909.373221226</v>
      </c>
      <c r="H98" s="314">
        <v>0.10618530081245493</v>
      </c>
      <c r="I98" s="298"/>
      <c r="J98" s="302"/>
      <c r="K98" s="302"/>
      <c r="L98" s="250" t="s">
        <v>214</v>
      </c>
      <c r="M98" s="321" t="s">
        <v>326</v>
      </c>
      <c r="N98" s="313">
        <v>11181733.981065448</v>
      </c>
      <c r="O98" s="313">
        <v>914544.03986904025</v>
      </c>
      <c r="P98" s="314">
        <v>8.9074424950442752E-2</v>
      </c>
      <c r="Q98" s="315">
        <v>29407656.523931514</v>
      </c>
      <c r="R98" s="315">
        <v>2822909.373221226</v>
      </c>
      <c r="S98" s="314">
        <v>0.10618530081245493</v>
      </c>
      <c r="T98" s="235" t="s">
        <v>217</v>
      </c>
      <c r="U98" s="236">
        <f>(O88-(SUM(O89:O97)))</f>
        <v>-63046743.661202013</v>
      </c>
      <c r="V98" s="236">
        <f>(P88-(SUM(P89:P97)))</f>
        <v>-0.61446882934214442</v>
      </c>
      <c r="W98" s="238">
        <f>(((U98+V98)-(U98))/U98)</f>
        <v>9.7462421080091509E-9</v>
      </c>
      <c r="X98" s="236">
        <f>(R88-(SUM(R89:R97)))</f>
        <v>-197227228.93670061</v>
      </c>
      <c r="Y98" s="236">
        <f>(S88-(SUM(S89:S97)))</f>
        <v>-0.72725420543411334</v>
      </c>
      <c r="Z98" s="238">
        <f>(((X98+Y98)-(X98))/X98)</f>
        <v>3.6873925361291167E-9</v>
      </c>
    </row>
    <row r="99" spans="1:26">
      <c r="A99" s="382"/>
      <c r="B99" s="250" t="s">
        <v>215</v>
      </c>
      <c r="C99" s="326">
        <v>11053980.896976948</v>
      </c>
      <c r="D99" s="326">
        <v>613517.84163011797</v>
      </c>
      <c r="E99" s="317">
        <v>5.8763470391853902E-2</v>
      </c>
      <c r="F99" s="318">
        <v>28661853.603599712</v>
      </c>
      <c r="G99" s="318">
        <v>2123630.3716676719</v>
      </c>
      <c r="H99" s="317">
        <v>8.0021573151604963E-2</v>
      </c>
      <c r="I99" s="299"/>
      <c r="J99" s="303"/>
      <c r="K99" s="303"/>
      <c r="L99" s="250" t="s">
        <v>215</v>
      </c>
      <c r="M99" s="320" t="s">
        <v>327</v>
      </c>
      <c r="N99" s="326">
        <v>11053980.896976948</v>
      </c>
      <c r="O99" s="326">
        <v>613517.84163011797</v>
      </c>
      <c r="P99" s="317">
        <v>5.8763470391853902E-2</v>
      </c>
      <c r="Q99" s="318">
        <v>28661853.603599712</v>
      </c>
      <c r="R99" s="318">
        <v>2123630.3716676719</v>
      </c>
      <c r="S99" s="317">
        <v>8.0021573151604963E-2</v>
      </c>
    </row>
    <row r="100" spans="1:26">
      <c r="A100" s="382"/>
      <c r="B100" s="234" t="s">
        <v>216</v>
      </c>
      <c r="C100" s="327">
        <v>10801792.539024513</v>
      </c>
      <c r="D100" s="327">
        <v>738608.59282238036</v>
      </c>
      <c r="E100" s="327">
        <v>7.3397107393742195E-2</v>
      </c>
      <c r="F100" s="327">
        <v>29528988.827333916</v>
      </c>
      <c r="G100" s="327">
        <v>2259464.6689701527</v>
      </c>
      <c r="H100" s="327">
        <v>8.2856769184846898E-2</v>
      </c>
      <c r="I100" s="300"/>
      <c r="J100" s="304"/>
      <c r="K100" s="304"/>
      <c r="L100" s="234" t="s">
        <v>216</v>
      </c>
      <c r="M100" s="321" t="s">
        <v>328</v>
      </c>
      <c r="N100" s="327">
        <v>10801792.539024513</v>
      </c>
      <c r="O100" s="327">
        <v>738608.59282238036</v>
      </c>
      <c r="P100" s="327">
        <v>7.3397107393742195E-2</v>
      </c>
      <c r="Q100" s="327">
        <v>29528988.827333916</v>
      </c>
      <c r="R100" s="327">
        <v>2259464.6689701527</v>
      </c>
      <c r="S100" s="327">
        <v>8.2856769184846898E-2</v>
      </c>
    </row>
    <row r="101" spans="1:26">
      <c r="A101" s="382"/>
      <c r="B101" s="250" t="s">
        <v>152</v>
      </c>
      <c r="C101" s="326">
        <v>127447799.48302375</v>
      </c>
      <c r="D101" s="326">
        <v>8180007.6303774118</v>
      </c>
      <c r="E101" s="317">
        <v>6.858521905464382E-2</v>
      </c>
      <c r="F101" s="318">
        <v>347815321.33559304</v>
      </c>
      <c r="G101" s="318">
        <v>28421081.923530698</v>
      </c>
      <c r="H101" s="317">
        <v>8.8984328508391178E-2</v>
      </c>
      <c r="I101" s="299"/>
      <c r="J101" s="303"/>
      <c r="K101" s="303"/>
      <c r="L101" s="250" t="s">
        <v>152</v>
      </c>
      <c r="M101" s="320" t="s">
        <v>329</v>
      </c>
      <c r="N101" s="326">
        <v>127447799.48302375</v>
      </c>
      <c r="O101" s="326">
        <v>8180007.6303774118</v>
      </c>
      <c r="P101" s="317">
        <v>6.858521905464382E-2</v>
      </c>
      <c r="Q101" s="318">
        <v>347815321.33559304</v>
      </c>
      <c r="R101" s="318">
        <v>28421081.923530698</v>
      </c>
      <c r="S101" s="317">
        <v>8.8984328508391178E-2</v>
      </c>
    </row>
    <row r="102" spans="1:26">
      <c r="A102" s="382"/>
      <c r="B102" s="250" t="s">
        <v>183</v>
      </c>
      <c r="C102" s="313">
        <v>36829041.609842494</v>
      </c>
      <c r="D102" s="313">
        <v>2614928.3926631957</v>
      </c>
      <c r="E102" s="314">
        <v>7.6428355049407218E-2</v>
      </c>
      <c r="F102" s="315">
        <v>101132958.74234602</v>
      </c>
      <c r="G102" s="315">
        <v>8737629.9809892476</v>
      </c>
      <c r="H102" s="314">
        <v>9.4567875866941611E-2</v>
      </c>
      <c r="I102" s="298"/>
      <c r="J102" s="302"/>
      <c r="K102" s="302"/>
      <c r="L102" s="250" t="s">
        <v>183</v>
      </c>
      <c r="M102" s="321" t="s">
        <v>330</v>
      </c>
      <c r="N102" s="313">
        <v>36829041.609842494</v>
      </c>
      <c r="O102" s="313">
        <v>2614928.3926631957</v>
      </c>
      <c r="P102" s="314">
        <v>7.6428355049407218E-2</v>
      </c>
      <c r="Q102" s="315">
        <v>101132958.74234602</v>
      </c>
      <c r="R102" s="315">
        <v>8737629.9809892476</v>
      </c>
      <c r="S102" s="314">
        <v>9.4567875866941611E-2</v>
      </c>
    </row>
    <row r="103" spans="1:26">
      <c r="A103" s="382"/>
      <c r="B103" s="250" t="s">
        <v>184</v>
      </c>
      <c r="C103" s="326">
        <v>90618757.873181939</v>
      </c>
      <c r="D103" s="326">
        <v>5565079.2377143502</v>
      </c>
      <c r="E103" s="317">
        <v>6.5430200398101282E-2</v>
      </c>
      <c r="F103" s="318">
        <v>246682362.59324691</v>
      </c>
      <c r="G103" s="318">
        <v>19683451.942541391</v>
      </c>
      <c r="H103" s="317">
        <v>8.6711658157819504E-2</v>
      </c>
      <c r="I103" s="299"/>
      <c r="J103" s="303"/>
      <c r="K103" s="303"/>
      <c r="L103" s="250" t="s">
        <v>184</v>
      </c>
      <c r="M103" s="320" t="s">
        <v>331</v>
      </c>
      <c r="N103" s="326">
        <v>90618757.873181939</v>
      </c>
      <c r="O103" s="326">
        <v>5565079.2377143502</v>
      </c>
      <c r="P103" s="317">
        <v>6.5430200398101282E-2</v>
      </c>
      <c r="Q103" s="318">
        <v>246682362.59324691</v>
      </c>
      <c r="R103" s="318">
        <v>19683451.942541391</v>
      </c>
      <c r="S103" s="317">
        <v>8.6711658157819504E-2</v>
      </c>
    </row>
    <row r="104" spans="1:26">
      <c r="A104" s="382"/>
      <c r="B104" s="250" t="s">
        <v>153</v>
      </c>
      <c r="C104" s="313">
        <v>227624799.98023164</v>
      </c>
      <c r="D104" s="313">
        <v>13387619.377776027</v>
      </c>
      <c r="E104" s="314">
        <v>6.2489710423413669E-2</v>
      </c>
      <c r="F104" s="315">
        <v>702550140.00951409</v>
      </c>
      <c r="G104" s="315">
        <v>40417257.179957986</v>
      </c>
      <c r="H104" s="314">
        <v>6.1041005858580889E-2</v>
      </c>
      <c r="I104" s="298"/>
      <c r="J104" s="302"/>
      <c r="K104" s="302"/>
      <c r="L104" s="250" t="s">
        <v>153</v>
      </c>
      <c r="M104" s="321" t="s">
        <v>332</v>
      </c>
      <c r="N104" s="313">
        <v>227624799.98023164</v>
      </c>
      <c r="O104" s="313">
        <v>13387619.377776027</v>
      </c>
      <c r="P104" s="314">
        <v>6.2489710423413669E-2</v>
      </c>
      <c r="Q104" s="315">
        <v>702550140.00951409</v>
      </c>
      <c r="R104" s="315">
        <v>40417257.179957986</v>
      </c>
      <c r="S104" s="314">
        <v>6.1041005858580889E-2</v>
      </c>
    </row>
    <row r="105" spans="1:26">
      <c r="A105" s="382"/>
      <c r="B105" s="250" t="s">
        <v>185</v>
      </c>
      <c r="C105" s="326">
        <v>56853622.473423108</v>
      </c>
      <c r="D105" s="326">
        <v>3348150.5141903087</v>
      </c>
      <c r="E105" s="317">
        <v>6.2575852367798029E-2</v>
      </c>
      <c r="F105" s="318">
        <v>176403816.02382237</v>
      </c>
      <c r="G105" s="318">
        <v>9331406.6898068488</v>
      </c>
      <c r="H105" s="317">
        <v>5.5852469758494096E-2</v>
      </c>
      <c r="I105" s="299"/>
      <c r="J105" s="303"/>
      <c r="K105" s="303"/>
      <c r="L105" s="250" t="s">
        <v>185</v>
      </c>
      <c r="M105" s="320" t="s">
        <v>333</v>
      </c>
      <c r="N105" s="326">
        <v>56853622.473423108</v>
      </c>
      <c r="O105" s="326">
        <v>3348150.5141903087</v>
      </c>
      <c r="P105" s="317">
        <v>6.2575852367798029E-2</v>
      </c>
      <c r="Q105" s="318">
        <v>176403816.02382237</v>
      </c>
      <c r="R105" s="318">
        <v>9331406.6898068488</v>
      </c>
      <c r="S105" s="317">
        <v>5.5852469758494096E-2</v>
      </c>
    </row>
    <row r="106" spans="1:26">
      <c r="A106" s="382"/>
      <c r="B106" s="250" t="s">
        <v>186</v>
      </c>
      <c r="C106" s="313">
        <v>116096277.50152513</v>
      </c>
      <c r="D106" s="313">
        <v>6434376.6213747263</v>
      </c>
      <c r="E106" s="314">
        <v>5.8674677073187548E-2</v>
      </c>
      <c r="F106" s="315">
        <v>361251301.58283734</v>
      </c>
      <c r="G106" s="315">
        <v>19711539.875231743</v>
      </c>
      <c r="H106" s="314">
        <v>5.7713748398369263E-2</v>
      </c>
      <c r="I106" s="298"/>
      <c r="J106" s="302"/>
      <c r="K106" s="302"/>
      <c r="L106" s="250" t="s">
        <v>186</v>
      </c>
      <c r="M106" s="321" t="s">
        <v>334</v>
      </c>
      <c r="N106" s="313">
        <v>116096277.50152513</v>
      </c>
      <c r="O106" s="313">
        <v>6434376.6213747263</v>
      </c>
      <c r="P106" s="314">
        <v>5.8674677073187548E-2</v>
      </c>
      <c r="Q106" s="315">
        <v>361251301.58283734</v>
      </c>
      <c r="R106" s="315">
        <v>19711539.875231743</v>
      </c>
      <c r="S106" s="314">
        <v>5.7713748398369263E-2</v>
      </c>
    </row>
    <row r="107" spans="1:26">
      <c r="A107" s="382"/>
      <c r="B107" s="250" t="s">
        <v>187</v>
      </c>
      <c r="C107" s="326">
        <v>31928419.587276492</v>
      </c>
      <c r="D107" s="326">
        <v>2129611.0488040969</v>
      </c>
      <c r="E107" s="317">
        <v>7.1466315374811601E-2</v>
      </c>
      <c r="F107" s="318">
        <v>94465196.332296804</v>
      </c>
      <c r="G107" s="318">
        <v>6954758.1446947008</v>
      </c>
      <c r="H107" s="317">
        <v>7.9473469550973008E-2</v>
      </c>
      <c r="I107" s="299"/>
      <c r="J107" s="303"/>
      <c r="K107" s="303"/>
      <c r="L107" s="250" t="s">
        <v>187</v>
      </c>
      <c r="M107" s="320" t="s">
        <v>335</v>
      </c>
      <c r="N107" s="326">
        <v>31928419.587276492</v>
      </c>
      <c r="O107" s="326">
        <v>2129611.0488040969</v>
      </c>
      <c r="P107" s="317">
        <v>7.1466315374811601E-2</v>
      </c>
      <c r="Q107" s="318">
        <v>94465196.332296804</v>
      </c>
      <c r="R107" s="318">
        <v>6954758.1446947008</v>
      </c>
      <c r="S107" s="317">
        <v>7.9473469550973008E-2</v>
      </c>
    </row>
    <row r="108" spans="1:26">
      <c r="A108" s="382"/>
      <c r="B108" s="250" t="s">
        <v>188</v>
      </c>
      <c r="C108" s="313">
        <v>13323644.216054579</v>
      </c>
      <c r="D108" s="313">
        <v>928637.08848693036</v>
      </c>
      <c r="E108" s="314">
        <v>7.4920254496792918E-2</v>
      </c>
      <c r="F108" s="315">
        <v>41428959.917943247</v>
      </c>
      <c r="G108" s="315">
        <v>2517389.9187097028</v>
      </c>
      <c r="H108" s="314">
        <v>6.4695151564413592E-2</v>
      </c>
      <c r="I108" s="298"/>
      <c r="J108" s="302"/>
      <c r="K108" s="302"/>
      <c r="L108" s="250" t="s">
        <v>188</v>
      </c>
      <c r="M108" s="321" t="s">
        <v>336</v>
      </c>
      <c r="N108" s="313">
        <v>13323644.216054579</v>
      </c>
      <c r="O108" s="313">
        <v>928637.08848693036</v>
      </c>
      <c r="P108" s="314">
        <v>7.4920254496792918E-2</v>
      </c>
      <c r="Q108" s="315">
        <v>41428959.917943247</v>
      </c>
      <c r="R108" s="315">
        <v>2517389.9187097028</v>
      </c>
      <c r="S108" s="314">
        <v>6.4695151564413592E-2</v>
      </c>
    </row>
    <row r="109" spans="1:26">
      <c r="A109" s="382"/>
      <c r="B109" s="250" t="s">
        <v>189</v>
      </c>
      <c r="C109" s="326">
        <v>9422836.2019553352</v>
      </c>
      <c r="D109" s="326">
        <v>546844.10491881892</v>
      </c>
      <c r="E109" s="317">
        <v>6.1609350136915653E-2</v>
      </c>
      <c r="F109" s="318">
        <v>29000866.152614318</v>
      </c>
      <c r="G109" s="318">
        <v>1902162.5515149646</v>
      </c>
      <c r="H109" s="317">
        <v>7.0193857961448627E-2</v>
      </c>
      <c r="I109" s="299"/>
      <c r="J109" s="303"/>
      <c r="K109" s="303"/>
      <c r="L109" s="250" t="s">
        <v>189</v>
      </c>
      <c r="M109" s="320" t="s">
        <v>337</v>
      </c>
      <c r="N109" s="326">
        <v>9422836.2019553352</v>
      </c>
      <c r="O109" s="326">
        <v>546844.10491881892</v>
      </c>
      <c r="P109" s="317">
        <v>6.1609350136915653E-2</v>
      </c>
      <c r="Q109" s="318">
        <v>29000866.152614318</v>
      </c>
      <c r="R109" s="318">
        <v>1902162.5515149646</v>
      </c>
      <c r="S109" s="317">
        <v>7.0193857961448627E-2</v>
      </c>
    </row>
    <row r="110" spans="1:26">
      <c r="A110" s="382"/>
      <c r="B110" s="250" t="s">
        <v>154</v>
      </c>
      <c r="C110" s="313">
        <v>443155916.29650629</v>
      </c>
      <c r="D110" s="313">
        <v>25584561.052473187</v>
      </c>
      <c r="E110" s="314">
        <v>6.1269914066594197E-2</v>
      </c>
      <c r="F110" s="315">
        <v>1262087349.2179232</v>
      </c>
      <c r="G110" s="315">
        <v>83345319.80937171</v>
      </c>
      <c r="H110" s="314">
        <v>7.0707006053895669E-2</v>
      </c>
      <c r="I110" s="298"/>
      <c r="J110" s="302"/>
      <c r="K110" s="302"/>
      <c r="L110" s="250" t="s">
        <v>154</v>
      </c>
      <c r="M110" s="321" t="s">
        <v>338</v>
      </c>
      <c r="N110" s="313">
        <v>443155916.29650629</v>
      </c>
      <c r="O110" s="313">
        <v>25584561.052473187</v>
      </c>
      <c r="P110" s="314">
        <v>6.1269914066594197E-2</v>
      </c>
      <c r="Q110" s="315">
        <v>1262087349.2179232</v>
      </c>
      <c r="R110" s="315">
        <v>83345319.80937171</v>
      </c>
      <c r="S110" s="314">
        <v>7.0707006053895669E-2</v>
      </c>
    </row>
    <row r="111" spans="1:26">
      <c r="A111" s="382"/>
      <c r="B111" s="250" t="s">
        <v>190</v>
      </c>
      <c r="C111" s="326">
        <v>443155916.29650623</v>
      </c>
      <c r="D111" s="326">
        <v>25584561.052473247</v>
      </c>
      <c r="E111" s="317">
        <v>6.1269914066594364E-2</v>
      </c>
      <c r="F111" s="318">
        <v>1262087349.2179232</v>
      </c>
      <c r="G111" s="318">
        <v>83345319.809371948</v>
      </c>
      <c r="H111" s="317">
        <v>7.0707006053895877E-2</v>
      </c>
      <c r="I111" s="299"/>
      <c r="J111" s="303"/>
      <c r="K111" s="303"/>
      <c r="L111" s="250" t="s">
        <v>190</v>
      </c>
      <c r="M111" s="320" t="s">
        <v>339</v>
      </c>
      <c r="N111" s="326">
        <v>443155916.29650623</v>
      </c>
      <c r="O111" s="326">
        <v>25584561.052473247</v>
      </c>
      <c r="P111" s="317">
        <v>6.1269914066594364E-2</v>
      </c>
      <c r="Q111" s="318">
        <v>1262087349.2179232</v>
      </c>
      <c r="R111" s="318">
        <v>83345319.809371948</v>
      </c>
      <c r="S111" s="317">
        <v>7.0707006053895877E-2</v>
      </c>
    </row>
    <row r="112" spans="1:26">
      <c r="A112" s="382"/>
      <c r="B112" s="250" t="s">
        <v>155</v>
      </c>
      <c r="C112" s="313">
        <v>248103172.06948751</v>
      </c>
      <c r="D112" s="313">
        <v>17449347.62298736</v>
      </c>
      <c r="E112" s="314">
        <v>7.5651672652125107E-2</v>
      </c>
      <c r="F112" s="315">
        <v>668924599.52430701</v>
      </c>
      <c r="G112" s="315">
        <v>53111053.373200655</v>
      </c>
      <c r="H112" s="314">
        <v>8.6245347646458623E-2</v>
      </c>
      <c r="I112" s="298"/>
      <c r="J112" s="302"/>
      <c r="K112" s="302"/>
      <c r="L112" s="250" t="s">
        <v>155</v>
      </c>
      <c r="M112" s="321" t="s">
        <v>340</v>
      </c>
      <c r="N112" s="313">
        <v>248103172.06948751</v>
      </c>
      <c r="O112" s="313">
        <v>17449347.62298736</v>
      </c>
      <c r="P112" s="314">
        <v>7.5651672652125107E-2</v>
      </c>
      <c r="Q112" s="315">
        <v>668924599.52430701</v>
      </c>
      <c r="R112" s="315">
        <v>53111053.373200655</v>
      </c>
      <c r="S112" s="314">
        <v>8.6245347646458623E-2</v>
      </c>
    </row>
    <row r="113" spans="1:19">
      <c r="A113" s="382"/>
      <c r="B113" s="250" t="s">
        <v>218</v>
      </c>
      <c r="C113" s="326">
        <v>25929431.222487211</v>
      </c>
      <c r="D113" s="326">
        <v>2244905.733769279</v>
      </c>
      <c r="E113" s="317">
        <v>9.4783648287090849E-2</v>
      </c>
      <c r="F113" s="318">
        <v>71501974.96388635</v>
      </c>
      <c r="G113" s="318">
        <v>6750869.043163456</v>
      </c>
      <c r="H113" s="317">
        <v>0.10425874503871467</v>
      </c>
      <c r="I113" s="299"/>
      <c r="J113" s="303"/>
      <c r="K113" s="303"/>
      <c r="L113" s="250" t="s">
        <v>218</v>
      </c>
      <c r="M113" s="320" t="s">
        <v>341</v>
      </c>
      <c r="N113" s="326">
        <v>25929431.222487211</v>
      </c>
      <c r="O113" s="326">
        <v>2244905.733769279</v>
      </c>
      <c r="P113" s="317">
        <v>9.4783648287090849E-2</v>
      </c>
      <c r="Q113" s="318">
        <v>71501974.96388635</v>
      </c>
      <c r="R113" s="318">
        <v>6750869.043163456</v>
      </c>
      <c r="S113" s="317">
        <v>0.10425874503871467</v>
      </c>
    </row>
    <row r="114" spans="1:19">
      <c r="A114" s="382"/>
      <c r="B114" s="250" t="s">
        <v>219</v>
      </c>
      <c r="C114" s="313">
        <v>101761975.88675556</v>
      </c>
      <c r="D114" s="313">
        <v>5863542.8523809463</v>
      </c>
      <c r="E114" s="314">
        <v>6.1143260289552082E-2</v>
      </c>
      <c r="F114" s="315">
        <v>270818705.74804407</v>
      </c>
      <c r="G114" s="315">
        <v>18700031.466215312</v>
      </c>
      <c r="H114" s="314">
        <v>7.4171544489844643E-2</v>
      </c>
      <c r="I114" s="298"/>
      <c r="J114" s="302"/>
      <c r="K114" s="302"/>
      <c r="L114" s="250" t="s">
        <v>219</v>
      </c>
      <c r="M114" s="321" t="s">
        <v>342</v>
      </c>
      <c r="N114" s="313">
        <v>101761975.88675556</v>
      </c>
      <c r="O114" s="313">
        <v>5863542.8523809463</v>
      </c>
      <c r="P114" s="314">
        <v>6.1143260289552082E-2</v>
      </c>
      <c r="Q114" s="315">
        <v>270818705.74804407</v>
      </c>
      <c r="R114" s="315">
        <v>18700031.466215312</v>
      </c>
      <c r="S114" s="314">
        <v>7.4171544489844643E-2</v>
      </c>
    </row>
    <row r="115" spans="1:19">
      <c r="A115" s="382"/>
      <c r="B115" s="250" t="s">
        <v>220</v>
      </c>
      <c r="C115" s="326">
        <v>57023679.044468328</v>
      </c>
      <c r="D115" s="326">
        <v>4473677.8182831258</v>
      </c>
      <c r="E115" s="317">
        <v>8.5131830901916922E-2</v>
      </c>
      <c r="F115" s="318">
        <v>154824331.5873054</v>
      </c>
      <c r="G115" s="318">
        <v>13650155.21884203</v>
      </c>
      <c r="H115" s="317">
        <v>9.6690170752016594E-2</v>
      </c>
      <c r="I115" s="299"/>
      <c r="J115" s="303"/>
      <c r="K115" s="303"/>
      <c r="L115" s="250" t="s">
        <v>220</v>
      </c>
      <c r="M115" s="320" t="s">
        <v>343</v>
      </c>
      <c r="N115" s="326">
        <v>57023679.044468328</v>
      </c>
      <c r="O115" s="326">
        <v>4473677.8182831258</v>
      </c>
      <c r="P115" s="317">
        <v>8.5131830901916922E-2</v>
      </c>
      <c r="Q115" s="318">
        <v>154824331.5873054</v>
      </c>
      <c r="R115" s="318">
        <v>13650155.21884203</v>
      </c>
      <c r="S115" s="317">
        <v>9.6690170752016594E-2</v>
      </c>
    </row>
    <row r="116" spans="1:19">
      <c r="A116" s="382"/>
      <c r="B116" s="250" t="s">
        <v>221</v>
      </c>
      <c r="C116" s="313">
        <v>63388085.91578494</v>
      </c>
      <c r="D116" s="313">
        <v>4867221.218554318</v>
      </c>
      <c r="E116" s="314">
        <v>8.3170698924834058E-2</v>
      </c>
      <c r="F116" s="315">
        <v>171779587.22507149</v>
      </c>
      <c r="G116" s="315">
        <v>14009997.644980311</v>
      </c>
      <c r="H116" s="314">
        <v>8.8800368196864612E-2</v>
      </c>
      <c r="I116" s="298"/>
      <c r="J116" s="302"/>
      <c r="K116" s="302"/>
      <c r="L116" s="250" t="s">
        <v>221</v>
      </c>
      <c r="M116" s="321" t="s">
        <v>344</v>
      </c>
      <c r="N116" s="313">
        <v>63388085.91578494</v>
      </c>
      <c r="O116" s="313">
        <v>4867221.218554318</v>
      </c>
      <c r="P116" s="314">
        <v>8.3170698924834058E-2</v>
      </c>
      <c r="Q116" s="315">
        <v>171779587.22507149</v>
      </c>
      <c r="R116" s="315">
        <v>14009997.644980311</v>
      </c>
      <c r="S116" s="314">
        <v>8.8800368196864612E-2</v>
      </c>
    </row>
    <row r="117" spans="1:19">
      <c r="A117" s="382"/>
      <c r="B117" s="250" t="s">
        <v>156</v>
      </c>
      <c r="C117" s="326">
        <v>22662734.987495542</v>
      </c>
      <c r="D117" s="326">
        <v>1771843.9894217402</v>
      </c>
      <c r="E117" s="317">
        <v>8.4814189571192022E-2</v>
      </c>
      <c r="F117" s="318">
        <v>66779169.91195523</v>
      </c>
      <c r="G117" s="318">
        <v>5522856.3017632067</v>
      </c>
      <c r="H117" s="317">
        <v>9.0159788865327606E-2</v>
      </c>
      <c r="I117" s="299"/>
      <c r="J117" s="303"/>
      <c r="K117" s="303"/>
      <c r="L117" s="250" t="s">
        <v>156</v>
      </c>
      <c r="M117" s="320" t="s">
        <v>345</v>
      </c>
      <c r="N117" s="326">
        <v>22662734.987495542</v>
      </c>
      <c r="O117" s="326">
        <v>1771843.9894217402</v>
      </c>
      <c r="P117" s="317">
        <v>8.4814189571192022E-2</v>
      </c>
      <c r="Q117" s="318">
        <v>66779169.91195523</v>
      </c>
      <c r="R117" s="318">
        <v>5522856.3017632067</v>
      </c>
      <c r="S117" s="317">
        <v>9.0159788865327606E-2</v>
      </c>
    </row>
    <row r="118" spans="1:19">
      <c r="A118" s="382"/>
      <c r="B118" s="250" t="s">
        <v>191</v>
      </c>
      <c r="C118" s="313">
        <v>22662734.987495542</v>
      </c>
      <c r="D118" s="313">
        <v>1771843.9894217402</v>
      </c>
      <c r="E118" s="314">
        <v>8.4814189571192022E-2</v>
      </c>
      <c r="F118" s="315">
        <v>66779169.911955245</v>
      </c>
      <c r="G118" s="315">
        <v>5522856.301763244</v>
      </c>
      <c r="H118" s="314">
        <v>9.0159788865328244E-2</v>
      </c>
      <c r="I118" s="298"/>
      <c r="J118" s="302"/>
      <c r="K118" s="302"/>
      <c r="L118" s="250" t="s">
        <v>191</v>
      </c>
      <c r="M118" s="321" t="s">
        <v>346</v>
      </c>
      <c r="N118" s="313">
        <v>22662734.987495542</v>
      </c>
      <c r="O118" s="313">
        <v>1771843.9894217402</v>
      </c>
      <c r="P118" s="314">
        <v>8.4814189571192022E-2</v>
      </c>
      <c r="Q118" s="315">
        <v>66779169.911955245</v>
      </c>
      <c r="R118" s="315">
        <v>5522856.301763244</v>
      </c>
      <c r="S118" s="314">
        <v>9.0159788865328244E-2</v>
      </c>
    </row>
    <row r="119" spans="1:19">
      <c r="A119" s="382"/>
      <c r="B119" s="250" t="s">
        <v>157</v>
      </c>
      <c r="C119" s="326">
        <v>79601000.087004036</v>
      </c>
      <c r="D119" s="326">
        <v>6520594.4705970585</v>
      </c>
      <c r="E119" s="317">
        <v>8.9224935406394992E-2</v>
      </c>
      <c r="F119" s="318">
        <v>208921266.25935569</v>
      </c>
      <c r="G119" s="318">
        <v>20654928.819581717</v>
      </c>
      <c r="H119" s="317">
        <v>0.10971121603823195</v>
      </c>
      <c r="I119" s="299"/>
      <c r="J119" s="303"/>
      <c r="K119" s="303"/>
      <c r="L119" s="250" t="s">
        <v>157</v>
      </c>
      <c r="M119" s="320" t="s">
        <v>347</v>
      </c>
      <c r="N119" s="326">
        <v>79601000.087004036</v>
      </c>
      <c r="O119" s="326">
        <v>6520594.4705970585</v>
      </c>
      <c r="P119" s="317">
        <v>8.9224935406394992E-2</v>
      </c>
      <c r="Q119" s="318">
        <v>208921266.25935569</v>
      </c>
      <c r="R119" s="318">
        <v>20654928.819581717</v>
      </c>
      <c r="S119" s="317">
        <v>0.10971121603823195</v>
      </c>
    </row>
    <row r="120" spans="1:19">
      <c r="A120" s="382"/>
      <c r="B120" s="250" t="s">
        <v>192</v>
      </c>
      <c r="C120" s="313">
        <v>79601000.087004051</v>
      </c>
      <c r="D120" s="313">
        <v>6520594.4705971032</v>
      </c>
      <c r="E120" s="314">
        <v>8.9224935406395645E-2</v>
      </c>
      <c r="F120" s="315">
        <v>208921266.25935563</v>
      </c>
      <c r="G120" s="315">
        <v>20654928.819581568</v>
      </c>
      <c r="H120" s="314">
        <v>0.1097112160382311</v>
      </c>
      <c r="I120" s="298"/>
      <c r="J120" s="302"/>
      <c r="K120" s="302"/>
      <c r="L120" s="250" t="s">
        <v>192</v>
      </c>
      <c r="M120" s="321" t="s">
        <v>348</v>
      </c>
      <c r="N120" s="313">
        <v>79601000.087004051</v>
      </c>
      <c r="O120" s="313">
        <v>6520594.4705971032</v>
      </c>
      <c r="P120" s="314">
        <v>8.9224935406395645E-2</v>
      </c>
      <c r="Q120" s="315">
        <v>208921266.25935563</v>
      </c>
      <c r="R120" s="315">
        <v>20654928.819581568</v>
      </c>
      <c r="S120" s="314">
        <v>0.1097112160382311</v>
      </c>
    </row>
    <row r="121" spans="1:19">
      <c r="A121" s="382"/>
      <c r="B121" s="250" t="s">
        <v>158</v>
      </c>
      <c r="C121" s="326">
        <v>56611205.114005074</v>
      </c>
      <c r="D121" s="326">
        <v>3082468.2239714265</v>
      </c>
      <c r="E121" s="317">
        <v>5.7585297226494837E-2</v>
      </c>
      <c r="F121" s="318">
        <v>159010607.60364369</v>
      </c>
      <c r="G121" s="318">
        <v>11416139.481554359</v>
      </c>
      <c r="H121" s="317">
        <v>7.7348017353272291E-2</v>
      </c>
      <c r="I121" s="299"/>
      <c r="J121" s="303"/>
      <c r="K121" s="303"/>
      <c r="L121" s="250" t="s">
        <v>158</v>
      </c>
      <c r="M121" s="320" t="s">
        <v>349</v>
      </c>
      <c r="N121" s="326">
        <v>56611205.114005074</v>
      </c>
      <c r="O121" s="326">
        <v>3082468.2239714265</v>
      </c>
      <c r="P121" s="317">
        <v>5.7585297226494837E-2</v>
      </c>
      <c r="Q121" s="318">
        <v>159010607.60364369</v>
      </c>
      <c r="R121" s="318">
        <v>11416139.481554359</v>
      </c>
      <c r="S121" s="317">
        <v>7.7348017353272291E-2</v>
      </c>
    </row>
    <row r="122" spans="1:19">
      <c r="A122" s="382"/>
      <c r="B122" s="250" t="s">
        <v>193</v>
      </c>
      <c r="C122" s="313">
        <v>56611205.114005096</v>
      </c>
      <c r="D122" s="313">
        <v>3082468.2239714488</v>
      </c>
      <c r="E122" s="314">
        <v>5.7585297226495254E-2</v>
      </c>
      <c r="F122" s="315">
        <v>159010607.60364369</v>
      </c>
      <c r="G122" s="315">
        <v>11416139.48155427</v>
      </c>
      <c r="H122" s="314">
        <v>7.7348017353271639E-2</v>
      </c>
      <c r="I122" s="298"/>
      <c r="J122" s="302"/>
      <c r="K122" s="302"/>
      <c r="L122" s="250" t="s">
        <v>193</v>
      </c>
      <c r="M122" s="321" t="s">
        <v>350</v>
      </c>
      <c r="N122" s="313">
        <v>56611205.114005096</v>
      </c>
      <c r="O122" s="313">
        <v>3082468.2239714488</v>
      </c>
      <c r="P122" s="314">
        <v>5.7585297226495254E-2</v>
      </c>
      <c r="Q122" s="315">
        <v>159010607.60364369</v>
      </c>
      <c r="R122" s="315">
        <v>11416139.48155427</v>
      </c>
      <c r="S122" s="314">
        <v>7.7348017353271639E-2</v>
      </c>
    </row>
    <row r="123" spans="1:19">
      <c r="A123" s="382"/>
      <c r="B123" s="250" t="s">
        <v>159</v>
      </c>
      <c r="C123" s="326">
        <v>126342754.86940362</v>
      </c>
      <c r="D123" s="326">
        <v>8310264.7729795873</v>
      </c>
      <c r="E123" s="317">
        <v>7.0406586916794689E-2</v>
      </c>
      <c r="F123" s="318">
        <v>345144611.80210626</v>
      </c>
      <c r="G123" s="318">
        <v>26855737.549715102</v>
      </c>
      <c r="H123" s="317">
        <v>8.4375357488680261E-2</v>
      </c>
      <c r="I123" s="299"/>
      <c r="J123" s="303"/>
      <c r="K123" s="303"/>
      <c r="L123" s="250" t="s">
        <v>159</v>
      </c>
      <c r="M123" s="320" t="s">
        <v>351</v>
      </c>
      <c r="N123" s="326">
        <v>126342754.86940362</v>
      </c>
      <c r="O123" s="326">
        <v>8310264.7729795873</v>
      </c>
      <c r="P123" s="317">
        <v>7.0406586916794689E-2</v>
      </c>
      <c r="Q123" s="318">
        <v>345144611.80210626</v>
      </c>
      <c r="R123" s="318">
        <v>26855737.549715102</v>
      </c>
      <c r="S123" s="317">
        <v>8.4375357488680261E-2</v>
      </c>
    </row>
    <row r="124" spans="1:19">
      <c r="A124" s="382"/>
      <c r="B124" s="250" t="s">
        <v>194</v>
      </c>
      <c r="C124" s="313">
        <v>126342754.86940363</v>
      </c>
      <c r="D124" s="313">
        <v>8310264.772979632</v>
      </c>
      <c r="E124" s="314">
        <v>7.0406586916795091E-2</v>
      </c>
      <c r="F124" s="315">
        <v>345144611.80210614</v>
      </c>
      <c r="G124" s="315">
        <v>26855737.549715042</v>
      </c>
      <c r="H124" s="314">
        <v>8.4375357488680094E-2</v>
      </c>
      <c r="I124" s="298"/>
      <c r="J124" s="302"/>
      <c r="K124" s="302"/>
      <c r="L124" s="250" t="s">
        <v>194</v>
      </c>
      <c r="M124" s="321" t="s">
        <v>352</v>
      </c>
      <c r="N124" s="313">
        <v>126342754.86940363</v>
      </c>
      <c r="O124" s="313">
        <v>8310264.772979632</v>
      </c>
      <c r="P124" s="314">
        <v>7.0406586916795091E-2</v>
      </c>
      <c r="Q124" s="315">
        <v>345144611.80210614</v>
      </c>
      <c r="R124" s="315">
        <v>26855737.549715042</v>
      </c>
      <c r="S124" s="314">
        <v>8.4375357488680094E-2</v>
      </c>
    </row>
    <row r="125" spans="1:19">
      <c r="A125" s="382"/>
      <c r="B125" s="250" t="s">
        <v>160</v>
      </c>
      <c r="C125" s="326">
        <v>103595106.9878844</v>
      </c>
      <c r="D125" s="326">
        <v>5794941.0337094665</v>
      </c>
      <c r="E125" s="317">
        <v>5.9252875260198776E-2</v>
      </c>
      <c r="F125" s="318">
        <v>296372405.5617907</v>
      </c>
      <c r="G125" s="318">
        <v>19833890.191969633</v>
      </c>
      <c r="H125" s="317">
        <v>7.1721981169405397E-2</v>
      </c>
      <c r="I125" s="299"/>
      <c r="J125" s="303"/>
      <c r="K125" s="303"/>
      <c r="L125" s="250" t="s">
        <v>160</v>
      </c>
      <c r="M125" s="320" t="s">
        <v>353</v>
      </c>
      <c r="N125" s="326">
        <v>103595106.9878844</v>
      </c>
      <c r="O125" s="326">
        <v>5794941.0337094665</v>
      </c>
      <c r="P125" s="317">
        <v>5.9252875260198776E-2</v>
      </c>
      <c r="Q125" s="318">
        <v>296372405.5617907</v>
      </c>
      <c r="R125" s="318">
        <v>19833890.191969633</v>
      </c>
      <c r="S125" s="317">
        <v>7.1721981169405397E-2</v>
      </c>
    </row>
    <row r="126" spans="1:19">
      <c r="A126" s="382"/>
      <c r="B126" s="250" t="s">
        <v>195</v>
      </c>
      <c r="C126" s="313">
        <v>103595106.98788436</v>
      </c>
      <c r="D126" s="313">
        <v>5794941.033709392</v>
      </c>
      <c r="E126" s="314">
        <v>5.9252875260197992E-2</v>
      </c>
      <c r="F126" s="315">
        <v>296372405.56179082</v>
      </c>
      <c r="G126" s="315">
        <v>19833890.191969752</v>
      </c>
      <c r="H126" s="314">
        <v>7.1721981169405827E-2</v>
      </c>
      <c r="I126" s="298"/>
      <c r="J126" s="302"/>
      <c r="K126" s="302"/>
      <c r="L126" s="250" t="s">
        <v>195</v>
      </c>
      <c r="M126" s="321" t="s">
        <v>354</v>
      </c>
      <c r="N126" s="313">
        <v>103595106.98788436</v>
      </c>
      <c r="O126" s="313">
        <v>5794941.033709392</v>
      </c>
      <c r="P126" s="314">
        <v>5.9252875260197992E-2</v>
      </c>
      <c r="Q126" s="315">
        <v>296372405.56179082</v>
      </c>
      <c r="R126" s="315">
        <v>19833890.191969752</v>
      </c>
      <c r="S126" s="314">
        <v>7.1721981169405827E-2</v>
      </c>
    </row>
    <row r="127" spans="1:19">
      <c r="A127" s="382"/>
      <c r="B127" s="250" t="s">
        <v>161</v>
      </c>
      <c r="C127" s="326">
        <v>75024342.731015757</v>
      </c>
      <c r="D127" s="326">
        <v>5401236.10613738</v>
      </c>
      <c r="E127" s="317">
        <v>7.7578211716961221E-2</v>
      </c>
      <c r="F127" s="318">
        <v>198287100.90609828</v>
      </c>
      <c r="G127" s="318">
        <v>16705599.824986339</v>
      </c>
      <c r="H127" s="317">
        <v>9.2000560219644811E-2</v>
      </c>
      <c r="I127" s="299"/>
      <c r="J127" s="303"/>
      <c r="K127" s="303"/>
      <c r="L127" s="250" t="s">
        <v>161</v>
      </c>
      <c r="M127" s="320" t="s">
        <v>355</v>
      </c>
      <c r="N127" s="326">
        <v>75024342.731015757</v>
      </c>
      <c r="O127" s="326">
        <v>5401236.10613738</v>
      </c>
      <c r="P127" s="317">
        <v>7.7578211716961221E-2</v>
      </c>
      <c r="Q127" s="318">
        <v>198287100.90609828</v>
      </c>
      <c r="R127" s="318">
        <v>16705599.824986339</v>
      </c>
      <c r="S127" s="317">
        <v>9.2000560219644811E-2</v>
      </c>
    </row>
    <row r="128" spans="1:19">
      <c r="A128" s="382"/>
      <c r="B128" s="250" t="s">
        <v>196</v>
      </c>
      <c r="C128" s="313">
        <v>75024342.731015772</v>
      </c>
      <c r="D128" s="313">
        <v>5401236.1061373651</v>
      </c>
      <c r="E128" s="314">
        <v>7.7578211716960971E-2</v>
      </c>
      <c r="F128" s="315">
        <v>198287100.90609834</v>
      </c>
      <c r="G128" s="315">
        <v>16705599.824986398</v>
      </c>
      <c r="H128" s="314">
        <v>9.2000560219645144E-2</v>
      </c>
      <c r="I128" s="298"/>
      <c r="J128" s="302"/>
      <c r="K128" s="302"/>
      <c r="L128" s="250" t="s">
        <v>196</v>
      </c>
      <c r="M128" s="321" t="s">
        <v>356</v>
      </c>
      <c r="N128" s="313">
        <v>75024342.731015772</v>
      </c>
      <c r="O128" s="313">
        <v>5401236.1061373651</v>
      </c>
      <c r="P128" s="314">
        <v>7.7578211716960971E-2</v>
      </c>
      <c r="Q128" s="315">
        <v>198287100.90609834</v>
      </c>
      <c r="R128" s="315">
        <v>16705599.824986398</v>
      </c>
      <c r="S128" s="314">
        <v>9.2000560219645144E-2</v>
      </c>
    </row>
    <row r="129" spans="1:19">
      <c r="A129" s="382"/>
      <c r="B129" s="250" t="s">
        <v>162</v>
      </c>
      <c r="C129" s="326">
        <v>69337241.977534637</v>
      </c>
      <c r="D129" s="326">
        <v>5788767.1204108074</v>
      </c>
      <c r="E129" s="317">
        <v>9.1092148685325725E-2</v>
      </c>
      <c r="F129" s="318">
        <v>185369920.56414625</v>
      </c>
      <c r="G129" s="318">
        <v>19170312.049888134</v>
      </c>
      <c r="H129" s="317">
        <v>0.11534510954184064</v>
      </c>
      <c r="I129" s="299"/>
      <c r="J129" s="303"/>
      <c r="K129" s="303"/>
      <c r="L129" s="250" t="s">
        <v>162</v>
      </c>
      <c r="M129" s="320" t="s">
        <v>357</v>
      </c>
      <c r="N129" s="326">
        <v>69337241.977534637</v>
      </c>
      <c r="O129" s="326">
        <v>5788767.1204108074</v>
      </c>
      <c r="P129" s="317">
        <v>9.1092148685325725E-2</v>
      </c>
      <c r="Q129" s="318">
        <v>185369920.56414625</v>
      </c>
      <c r="R129" s="318">
        <v>19170312.049888134</v>
      </c>
      <c r="S129" s="317">
        <v>0.11534510954184064</v>
      </c>
    </row>
    <row r="130" spans="1:19">
      <c r="A130" s="382"/>
      <c r="B130" s="250" t="s">
        <v>197</v>
      </c>
      <c r="C130" s="313">
        <v>23140676.646296978</v>
      </c>
      <c r="D130" s="313">
        <v>2170544.5456942171</v>
      </c>
      <c r="E130" s="314">
        <v>0.10350647937176453</v>
      </c>
      <c r="F130" s="315">
        <v>63247230.747128718</v>
      </c>
      <c r="G130" s="315">
        <v>7080360.1857536137</v>
      </c>
      <c r="H130" s="314">
        <v>0.12605936764834899</v>
      </c>
      <c r="I130" s="298"/>
      <c r="J130" s="302"/>
      <c r="K130" s="302"/>
      <c r="L130" s="250" t="s">
        <v>197</v>
      </c>
      <c r="M130" s="321" t="s">
        <v>358</v>
      </c>
      <c r="N130" s="313">
        <v>23140676.646296978</v>
      </c>
      <c r="O130" s="313">
        <v>2170544.5456942171</v>
      </c>
      <c r="P130" s="314">
        <v>0.10350647937176453</v>
      </c>
      <c r="Q130" s="315">
        <v>63247230.747128718</v>
      </c>
      <c r="R130" s="315">
        <v>7080360.1857536137</v>
      </c>
      <c r="S130" s="314">
        <v>0.12605936764834899</v>
      </c>
    </row>
    <row r="131" spans="1:19">
      <c r="A131" s="382"/>
      <c r="B131" s="250" t="s">
        <v>198</v>
      </c>
      <c r="C131" s="326">
        <v>46196565.331237644</v>
      </c>
      <c r="D131" s="326">
        <v>3618222.5747166499</v>
      </c>
      <c r="E131" s="317">
        <v>8.4978003850619779E-2</v>
      </c>
      <c r="F131" s="318">
        <v>122122689.8170175</v>
      </c>
      <c r="G131" s="318">
        <v>12089951.864134505</v>
      </c>
      <c r="H131" s="317">
        <v>0.10987595227623556</v>
      </c>
      <c r="I131" s="299"/>
      <c r="J131" s="303"/>
      <c r="K131" s="303"/>
      <c r="L131" s="250" t="s">
        <v>198</v>
      </c>
      <c r="M131" s="320" t="s">
        <v>359</v>
      </c>
      <c r="N131" s="326">
        <v>46196565.331237644</v>
      </c>
      <c r="O131" s="326">
        <v>3618222.5747166499</v>
      </c>
      <c r="P131" s="317">
        <v>8.4978003850619779E-2</v>
      </c>
      <c r="Q131" s="318">
        <v>122122689.8170175</v>
      </c>
      <c r="R131" s="318">
        <v>12089951.864134505</v>
      </c>
      <c r="S131" s="317">
        <v>0.10987595227623556</v>
      </c>
    </row>
    <row r="132" spans="1:19">
      <c r="A132" s="382"/>
      <c r="B132" s="250" t="s">
        <v>163</v>
      </c>
      <c r="C132" s="313">
        <v>657492828.36524665</v>
      </c>
      <c r="D132" s="313">
        <v>41499988.451825023</v>
      </c>
      <c r="E132" s="314">
        <v>6.7370894209838356E-2</v>
      </c>
      <c r="F132" s="315">
        <v>1956931875.5690308</v>
      </c>
      <c r="G132" s="315">
        <v>144751398.37503695</v>
      </c>
      <c r="H132" s="314">
        <v>7.9876921861100778E-2</v>
      </c>
      <c r="I132" s="298"/>
      <c r="J132" s="302"/>
      <c r="K132" s="302"/>
      <c r="L132" s="250" t="s">
        <v>163</v>
      </c>
      <c r="M132" s="321" t="s">
        <v>360</v>
      </c>
      <c r="N132" s="313">
        <v>657492828.36524665</v>
      </c>
      <c r="O132" s="313">
        <v>41499988.451825023</v>
      </c>
      <c r="P132" s="314">
        <v>6.7370894209838356E-2</v>
      </c>
      <c r="Q132" s="315">
        <v>1956931875.5690308</v>
      </c>
      <c r="R132" s="315">
        <v>144751398.37503695</v>
      </c>
      <c r="S132" s="314">
        <v>7.9876921861100778E-2</v>
      </c>
    </row>
    <row r="133" spans="1:19">
      <c r="A133" s="382"/>
      <c r="B133" s="250" t="s">
        <v>199</v>
      </c>
      <c r="C133" s="326">
        <v>169714374.70786312</v>
      </c>
      <c r="D133" s="326">
        <v>10750099.375530094</v>
      </c>
      <c r="E133" s="317">
        <v>6.7625882312587399E-2</v>
      </c>
      <c r="F133" s="318">
        <v>484202759.60718316</v>
      </c>
      <c r="G133" s="318">
        <v>38038197.074284077</v>
      </c>
      <c r="H133" s="317">
        <v>8.525598012163782E-2</v>
      </c>
      <c r="I133" s="299"/>
      <c r="J133" s="303"/>
      <c r="K133" s="303"/>
      <c r="L133" s="250" t="s">
        <v>199</v>
      </c>
      <c r="M133" s="320" t="s">
        <v>361</v>
      </c>
      <c r="N133" s="326">
        <v>169714374.70786312</v>
      </c>
      <c r="O133" s="326">
        <v>10750099.375530094</v>
      </c>
      <c r="P133" s="317">
        <v>6.7625882312587399E-2</v>
      </c>
      <c r="Q133" s="318">
        <v>484202759.60718316</v>
      </c>
      <c r="R133" s="318">
        <v>38038197.074284077</v>
      </c>
      <c r="S133" s="317">
        <v>8.525598012163782E-2</v>
      </c>
    </row>
    <row r="134" spans="1:19">
      <c r="A134" s="382"/>
      <c r="B134" s="250" t="s">
        <v>200</v>
      </c>
      <c r="C134" s="313">
        <v>134662782.98131409</v>
      </c>
      <c r="D134" s="313">
        <v>8663421.8763147593</v>
      </c>
      <c r="E134" s="314">
        <v>6.8757665120978279E-2</v>
      </c>
      <c r="F134" s="315">
        <v>400635877.31161547</v>
      </c>
      <c r="G134" s="315">
        <v>28189148.156670153</v>
      </c>
      <c r="H134" s="314">
        <v>7.5686389354604588E-2</v>
      </c>
      <c r="I134" s="298"/>
      <c r="J134" s="302"/>
      <c r="K134" s="302"/>
      <c r="L134" s="250" t="s">
        <v>200</v>
      </c>
      <c r="M134" s="321" t="s">
        <v>362</v>
      </c>
      <c r="N134" s="313">
        <v>134662782.98131409</v>
      </c>
      <c r="O134" s="313">
        <v>8663421.8763147593</v>
      </c>
      <c r="P134" s="314">
        <v>6.8757665120978279E-2</v>
      </c>
      <c r="Q134" s="315">
        <v>400635877.31161547</v>
      </c>
      <c r="R134" s="315">
        <v>28189148.156670153</v>
      </c>
      <c r="S134" s="314">
        <v>7.5686389354604588E-2</v>
      </c>
    </row>
    <row r="135" spans="1:19">
      <c r="A135" s="382"/>
      <c r="B135" s="250" t="s">
        <v>201</v>
      </c>
      <c r="C135" s="326">
        <v>220332146.85637265</v>
      </c>
      <c r="D135" s="326">
        <v>13721839.417149603</v>
      </c>
      <c r="E135" s="317">
        <v>6.6414108701648641E-2</v>
      </c>
      <c r="F135" s="318">
        <v>681269876.31476963</v>
      </c>
      <c r="G135" s="318">
        <v>49895881.112704158</v>
      </c>
      <c r="H135" s="317">
        <v>7.9027456771854271E-2</v>
      </c>
      <c r="I135" s="299"/>
      <c r="J135" s="303"/>
      <c r="K135" s="303"/>
      <c r="L135" s="250" t="s">
        <v>201</v>
      </c>
      <c r="M135" s="320" t="s">
        <v>363</v>
      </c>
      <c r="N135" s="326">
        <v>220332146.85637265</v>
      </c>
      <c r="O135" s="326">
        <v>13721839.417149603</v>
      </c>
      <c r="P135" s="317">
        <v>6.6414108701648641E-2</v>
      </c>
      <c r="Q135" s="318">
        <v>681269876.31476963</v>
      </c>
      <c r="R135" s="318">
        <v>49895881.112704158</v>
      </c>
      <c r="S135" s="317">
        <v>7.9027456771854271E-2</v>
      </c>
    </row>
    <row r="136" spans="1:19">
      <c r="A136" s="382"/>
      <c r="B136" s="250" t="s">
        <v>202</v>
      </c>
      <c r="C136" s="313">
        <v>13569965.556797665</v>
      </c>
      <c r="D136" s="313">
        <v>929078.13320346177</v>
      </c>
      <c r="E136" s="314">
        <v>7.349785676196581E-2</v>
      </c>
      <c r="F136" s="315">
        <v>39275568.399637945</v>
      </c>
      <c r="G136" s="315">
        <v>3310775.4595492184</v>
      </c>
      <c r="H136" s="314">
        <v>9.2056013364637229E-2</v>
      </c>
      <c r="I136" s="298"/>
      <c r="J136" s="302"/>
      <c r="K136" s="302"/>
      <c r="L136" s="250" t="s">
        <v>202</v>
      </c>
      <c r="M136" s="321" t="s">
        <v>364</v>
      </c>
      <c r="N136" s="313">
        <v>13569965.556797665</v>
      </c>
      <c r="O136" s="313">
        <v>929078.13320346177</v>
      </c>
      <c r="P136" s="314">
        <v>7.349785676196581E-2</v>
      </c>
      <c r="Q136" s="315">
        <v>39275568.399637945</v>
      </c>
      <c r="R136" s="315">
        <v>3310775.4595492184</v>
      </c>
      <c r="S136" s="314">
        <v>9.2056013364637229E-2</v>
      </c>
    </row>
    <row r="137" spans="1:19">
      <c r="A137" s="382"/>
      <c r="B137" s="250" t="s">
        <v>203</v>
      </c>
      <c r="C137" s="326">
        <v>119213558.26291351</v>
      </c>
      <c r="D137" s="326">
        <v>7435549.6496078372</v>
      </c>
      <c r="E137" s="317">
        <v>6.6520684541187425E-2</v>
      </c>
      <c r="F137" s="318">
        <v>351547793.93582529</v>
      </c>
      <c r="G137" s="318">
        <v>25317396.571830213</v>
      </c>
      <c r="H137" s="317">
        <v>7.7605878472391573E-2</v>
      </c>
      <c r="I137" s="299"/>
      <c r="J137" s="303"/>
      <c r="K137" s="303"/>
      <c r="L137" s="250" t="s">
        <v>203</v>
      </c>
      <c r="M137" s="320" t="s">
        <v>365</v>
      </c>
      <c r="N137" s="326">
        <v>119213558.26291351</v>
      </c>
      <c r="O137" s="326">
        <v>7435549.6496078372</v>
      </c>
      <c r="P137" s="317">
        <v>6.6520684541187425E-2</v>
      </c>
      <c r="Q137" s="318">
        <v>351547793.93582529</v>
      </c>
      <c r="R137" s="318">
        <v>25317396.571830213</v>
      </c>
      <c r="S137" s="317">
        <v>7.7605878472391573E-2</v>
      </c>
    </row>
    <row r="138" spans="1:19">
      <c r="A138" s="382"/>
      <c r="B138" s="250" t="s">
        <v>164</v>
      </c>
      <c r="C138" s="313">
        <v>159673771.56556174</v>
      </c>
      <c r="D138" s="313">
        <v>12550013.856827825</v>
      </c>
      <c r="E138" s="314">
        <v>8.5302428732642419E-2</v>
      </c>
      <c r="F138" s="315">
        <v>429848377.26810473</v>
      </c>
      <c r="G138" s="315">
        <v>38130116.081691921</v>
      </c>
      <c r="H138" s="314">
        <v>9.7340665115294114E-2</v>
      </c>
      <c r="I138" s="298"/>
      <c r="J138" s="302"/>
      <c r="K138" s="302"/>
      <c r="L138" s="250" t="s">
        <v>164</v>
      </c>
      <c r="M138" s="321" t="s">
        <v>366</v>
      </c>
      <c r="N138" s="313">
        <v>159673771.56556174</v>
      </c>
      <c r="O138" s="313">
        <v>12550013.856827825</v>
      </c>
      <c r="P138" s="314">
        <v>8.5302428732642419E-2</v>
      </c>
      <c r="Q138" s="315">
        <v>429848377.26810473</v>
      </c>
      <c r="R138" s="315">
        <v>38130116.081691921</v>
      </c>
      <c r="S138" s="314">
        <v>9.7340665115294114E-2</v>
      </c>
    </row>
    <row r="139" spans="1:19">
      <c r="A139" s="383"/>
      <c r="B139" s="250" t="s">
        <v>204</v>
      </c>
      <c r="C139" s="326">
        <v>142732270.12846982</v>
      </c>
      <c r="D139" s="326">
        <v>11528822.197982699</v>
      </c>
      <c r="E139" s="317">
        <v>8.7869811196507441E-2</v>
      </c>
      <c r="F139" s="318">
        <v>385104316.47027636</v>
      </c>
      <c r="G139" s="318">
        <v>34665265.824853241</v>
      </c>
      <c r="H139" s="317">
        <v>9.891952897660318E-2</v>
      </c>
      <c r="I139" s="299"/>
      <c r="J139" s="303"/>
      <c r="K139" s="303"/>
      <c r="L139" s="250" t="s">
        <v>204</v>
      </c>
      <c r="M139" s="320" t="s">
        <v>367</v>
      </c>
      <c r="N139" s="326">
        <v>142732270.12846982</v>
      </c>
      <c r="O139" s="326">
        <v>11528822.197982699</v>
      </c>
      <c r="P139" s="317">
        <v>8.7869811196507441E-2</v>
      </c>
      <c r="Q139" s="318">
        <v>385104316.47027636</v>
      </c>
      <c r="R139" s="318">
        <v>34665265.824853241</v>
      </c>
      <c r="S139" s="317">
        <v>9.891952897660318E-2</v>
      </c>
    </row>
    <row r="140" spans="1:19">
      <c r="A140" s="384" t="s">
        <v>135</v>
      </c>
      <c r="B140" s="250" t="s">
        <v>205</v>
      </c>
      <c r="C140" s="313">
        <v>16941501.437093705</v>
      </c>
      <c r="D140" s="313">
        <v>1021191.6588450093</v>
      </c>
      <c r="E140" s="314">
        <v>6.4143956560457391E-2</v>
      </c>
      <c r="F140" s="315">
        <v>44744060.797828235</v>
      </c>
      <c r="G140" s="315">
        <v>3464850.2568386048</v>
      </c>
      <c r="H140" s="314">
        <v>8.393693124043787E-2</v>
      </c>
      <c r="I140" s="298"/>
      <c r="J140" s="302"/>
      <c r="K140" s="302"/>
      <c r="L140" s="250" t="s">
        <v>205</v>
      </c>
      <c r="M140" s="321" t="s">
        <v>368</v>
      </c>
      <c r="N140" s="313">
        <v>16941501.437093705</v>
      </c>
      <c r="O140" s="313">
        <v>1021191.6588450093</v>
      </c>
      <c r="P140" s="314">
        <v>6.4143956560457391E-2</v>
      </c>
      <c r="Q140" s="315">
        <v>44744060.797828235</v>
      </c>
      <c r="R140" s="315">
        <v>3464850.2568386048</v>
      </c>
      <c r="S140" s="314">
        <v>8.393693124043787E-2</v>
      </c>
    </row>
    <row r="141" spans="1:19">
      <c r="A141" s="385"/>
      <c r="B141" s="250" t="s">
        <v>66</v>
      </c>
      <c r="C141" s="326">
        <v>4008397298.5845895</v>
      </c>
      <c r="D141" s="326">
        <v>278963153.9861412</v>
      </c>
      <c r="E141" s="317">
        <v>7.4800396835047314E-2</v>
      </c>
      <c r="F141" s="318">
        <v>11245802558.760324</v>
      </c>
      <c r="G141" s="318">
        <v>900814226.57184029</v>
      </c>
      <c r="H141" s="317">
        <v>8.7077355492896233E-2</v>
      </c>
      <c r="I141" s="299"/>
      <c r="J141" s="303"/>
      <c r="K141" s="303"/>
      <c r="L141" s="250" t="s">
        <v>66</v>
      </c>
      <c r="M141" s="320" t="s">
        <v>300</v>
      </c>
      <c r="N141" s="326">
        <v>4008397298.5845895</v>
      </c>
      <c r="O141" s="326">
        <v>278963153.9861412</v>
      </c>
      <c r="P141" s="317">
        <v>7.4800396835047314E-2</v>
      </c>
      <c r="Q141" s="318">
        <v>11245802558.760324</v>
      </c>
      <c r="R141" s="318">
        <v>900814226.57184029</v>
      </c>
      <c r="S141" s="317">
        <v>8.7077355492896233E-2</v>
      </c>
    </row>
    <row r="142" spans="1:19">
      <c r="A142" s="385"/>
      <c r="B142" s="250" t="s">
        <v>150</v>
      </c>
      <c r="C142" s="313">
        <v>608748096.44507372</v>
      </c>
      <c r="D142" s="313">
        <v>51793471.544421077</v>
      </c>
      <c r="E142" s="314">
        <v>9.2994059531617657E-2</v>
      </c>
      <c r="F142" s="315">
        <v>1685403042.1207011</v>
      </c>
      <c r="G142" s="315">
        <v>165288341.66860843</v>
      </c>
      <c r="H142" s="314">
        <v>0.10873412487850458</v>
      </c>
      <c r="I142" s="298"/>
      <c r="J142" s="302"/>
      <c r="K142" s="302"/>
      <c r="L142" s="250" t="s">
        <v>150</v>
      </c>
      <c r="M142" s="321" t="s">
        <v>301</v>
      </c>
      <c r="N142" s="313">
        <v>608748096.44507372</v>
      </c>
      <c r="O142" s="313">
        <v>51793471.544421077</v>
      </c>
      <c r="P142" s="314">
        <v>9.2994059531617657E-2</v>
      </c>
      <c r="Q142" s="315">
        <v>1685403042.1207011</v>
      </c>
      <c r="R142" s="315">
        <v>165288341.66860843</v>
      </c>
      <c r="S142" s="314">
        <v>0.10873412487850458</v>
      </c>
    </row>
    <row r="143" spans="1:19">
      <c r="A143" s="385"/>
      <c r="B143" s="250" t="s">
        <v>169</v>
      </c>
      <c r="C143" s="326">
        <v>45583188.961005636</v>
      </c>
      <c r="D143" s="326">
        <v>3404123.4955754802</v>
      </c>
      <c r="E143" s="317">
        <v>8.0706470331010305E-2</v>
      </c>
      <c r="F143" s="318">
        <v>121477711.2015053</v>
      </c>
      <c r="G143" s="318">
        <v>10776835.929564685</v>
      </c>
      <c r="H143" s="317">
        <v>9.7350955022631983E-2</v>
      </c>
      <c r="I143" s="299"/>
      <c r="J143" s="303"/>
      <c r="K143" s="303"/>
      <c r="L143" s="250" t="s">
        <v>169</v>
      </c>
      <c r="M143" s="320" t="s">
        <v>302</v>
      </c>
      <c r="N143" s="326">
        <v>45583188.961005636</v>
      </c>
      <c r="O143" s="326">
        <v>3404123.4955754802</v>
      </c>
      <c r="P143" s="317">
        <v>8.0706470331010305E-2</v>
      </c>
      <c r="Q143" s="318">
        <v>121477711.2015053</v>
      </c>
      <c r="R143" s="318">
        <v>10776835.929564685</v>
      </c>
      <c r="S143" s="317">
        <v>9.7350955022631983E-2</v>
      </c>
    </row>
    <row r="144" spans="1:19">
      <c r="A144" s="385"/>
      <c r="B144" s="250" t="s">
        <v>170</v>
      </c>
      <c r="C144" s="313">
        <v>113795700.70454857</v>
      </c>
      <c r="D144" s="313">
        <v>9770311.9559652209</v>
      </c>
      <c r="E144" s="314">
        <v>9.3922378695251704E-2</v>
      </c>
      <c r="F144" s="315">
        <v>315126873.31309366</v>
      </c>
      <c r="G144" s="315">
        <v>31031636.732721746</v>
      </c>
      <c r="H144" s="314">
        <v>0.10922969742909697</v>
      </c>
      <c r="I144" s="298"/>
      <c r="J144" s="302"/>
      <c r="K144" s="302"/>
      <c r="L144" s="250" t="s">
        <v>170</v>
      </c>
      <c r="M144" s="321" t="s">
        <v>303</v>
      </c>
      <c r="N144" s="313">
        <v>113795700.70454857</v>
      </c>
      <c r="O144" s="313">
        <v>9770311.9559652209</v>
      </c>
      <c r="P144" s="314">
        <v>9.3922378695251704E-2</v>
      </c>
      <c r="Q144" s="315">
        <v>315126873.31309366</v>
      </c>
      <c r="R144" s="315">
        <v>31031636.732721746</v>
      </c>
      <c r="S144" s="314">
        <v>0.10922969742909697</v>
      </c>
    </row>
    <row r="145" spans="1:19">
      <c r="A145" s="385"/>
      <c r="B145" s="250" t="s">
        <v>171</v>
      </c>
      <c r="C145" s="326">
        <v>46165654.805360019</v>
      </c>
      <c r="D145" s="326">
        <v>4417007.3929272443</v>
      </c>
      <c r="E145" s="317">
        <v>0.10580001189719637</v>
      </c>
      <c r="F145" s="318">
        <v>123078574.33660471</v>
      </c>
      <c r="G145" s="318">
        <v>13842223.405029938</v>
      </c>
      <c r="H145" s="317">
        <v>0.12671810516355175</v>
      </c>
      <c r="I145" s="299"/>
      <c r="J145" s="303"/>
      <c r="K145" s="303"/>
      <c r="L145" s="250" t="s">
        <v>171</v>
      </c>
      <c r="M145" s="320" t="s">
        <v>304</v>
      </c>
      <c r="N145" s="326">
        <v>46165654.805360019</v>
      </c>
      <c r="O145" s="326">
        <v>4417007.3929272443</v>
      </c>
      <c r="P145" s="317">
        <v>0.10580001189719637</v>
      </c>
      <c r="Q145" s="318">
        <v>123078574.33660471</v>
      </c>
      <c r="R145" s="318">
        <v>13842223.405029938</v>
      </c>
      <c r="S145" s="317">
        <v>0.12671810516355175</v>
      </c>
    </row>
    <row r="146" spans="1:19">
      <c r="A146" s="385"/>
      <c r="B146" s="250" t="s">
        <v>172</v>
      </c>
      <c r="C146" s="313">
        <v>20355754.354042083</v>
      </c>
      <c r="D146" s="313">
        <v>1390161.5638062991</v>
      </c>
      <c r="E146" s="314">
        <v>7.3299135923766523E-2</v>
      </c>
      <c r="F146" s="315">
        <v>52702540.515440747</v>
      </c>
      <c r="G146" s="315">
        <v>4205854.2080492675</v>
      </c>
      <c r="H146" s="314">
        <v>8.6724568796120921E-2</v>
      </c>
      <c r="I146" s="298"/>
      <c r="J146" s="302"/>
      <c r="K146" s="302"/>
      <c r="L146" s="250" t="s">
        <v>172</v>
      </c>
      <c r="M146" s="321" t="s">
        <v>309</v>
      </c>
      <c r="N146" s="313">
        <v>20355754.354042083</v>
      </c>
      <c r="O146" s="313">
        <v>1390161.5638062991</v>
      </c>
      <c r="P146" s="314">
        <v>7.3299135923766523E-2</v>
      </c>
      <c r="Q146" s="315">
        <v>52702540.515440747</v>
      </c>
      <c r="R146" s="315">
        <v>4205854.2080492675</v>
      </c>
      <c r="S146" s="314">
        <v>8.6724568796120921E-2</v>
      </c>
    </row>
    <row r="147" spans="1:19">
      <c r="A147" s="385"/>
      <c r="B147" s="250" t="s">
        <v>173</v>
      </c>
      <c r="C147" s="326">
        <v>128660869.52214542</v>
      </c>
      <c r="D147" s="326">
        <v>11481962.162074208</v>
      </c>
      <c r="E147" s="317">
        <v>9.7986595205159718E-2</v>
      </c>
      <c r="F147" s="318">
        <v>362038250.22823924</v>
      </c>
      <c r="G147" s="318">
        <v>36247264.881334305</v>
      </c>
      <c r="H147" s="317">
        <v>0.11125926287597528</v>
      </c>
      <c r="I147" s="299"/>
      <c r="J147" s="303"/>
      <c r="K147" s="303"/>
      <c r="L147" s="250" t="s">
        <v>173</v>
      </c>
      <c r="M147" s="320" t="s">
        <v>305</v>
      </c>
      <c r="N147" s="326">
        <v>128660869.52214542</v>
      </c>
      <c r="O147" s="326">
        <v>11481962.162074208</v>
      </c>
      <c r="P147" s="317">
        <v>9.7986595205159718E-2</v>
      </c>
      <c r="Q147" s="318">
        <v>362038250.22823924</v>
      </c>
      <c r="R147" s="318">
        <v>36247264.881334305</v>
      </c>
      <c r="S147" s="317">
        <v>0.11125926287597528</v>
      </c>
    </row>
    <row r="148" spans="1:19">
      <c r="A148" s="385"/>
      <c r="B148" s="250" t="s">
        <v>174</v>
      </c>
      <c r="C148" s="313">
        <v>60727010.849136502</v>
      </c>
      <c r="D148" s="313">
        <v>5763173.3854192197</v>
      </c>
      <c r="E148" s="314">
        <v>0.10485391216040191</v>
      </c>
      <c r="F148" s="315">
        <v>168598858.48394057</v>
      </c>
      <c r="G148" s="315">
        <v>18438975.290588081</v>
      </c>
      <c r="H148" s="314">
        <v>0.12279561556960751</v>
      </c>
      <c r="I148" s="298"/>
      <c r="J148" s="302"/>
      <c r="K148" s="302"/>
      <c r="L148" s="250" t="s">
        <v>174</v>
      </c>
      <c r="M148" s="321" t="s">
        <v>306</v>
      </c>
      <c r="N148" s="313">
        <v>60727010.849136502</v>
      </c>
      <c r="O148" s="313">
        <v>5763173.3854192197</v>
      </c>
      <c r="P148" s="314">
        <v>0.10485391216040191</v>
      </c>
      <c r="Q148" s="315">
        <v>168598858.48394057</v>
      </c>
      <c r="R148" s="315">
        <v>18438975.290588081</v>
      </c>
      <c r="S148" s="314">
        <v>0.12279561556960751</v>
      </c>
    </row>
    <row r="149" spans="1:19">
      <c r="A149" s="385"/>
      <c r="B149" s="250" t="s">
        <v>175</v>
      </c>
      <c r="C149" s="326">
        <v>75591897.136614278</v>
      </c>
      <c r="D149" s="326">
        <v>6550599.877826184</v>
      </c>
      <c r="E149" s="317">
        <v>9.4879443722972259E-2</v>
      </c>
      <c r="F149" s="318">
        <v>206152325.73192355</v>
      </c>
      <c r="G149" s="318">
        <v>20040390.174801558</v>
      </c>
      <c r="H149" s="317">
        <v>0.10767923139808895</v>
      </c>
      <c r="I149" s="299"/>
      <c r="J149" s="303"/>
      <c r="K149" s="303"/>
      <c r="L149" s="250" t="s">
        <v>175</v>
      </c>
      <c r="M149" s="320" t="s">
        <v>307</v>
      </c>
      <c r="N149" s="326">
        <v>75591897.136614278</v>
      </c>
      <c r="O149" s="326">
        <v>6550599.877826184</v>
      </c>
      <c r="P149" s="317">
        <v>9.4879443722972259E-2</v>
      </c>
      <c r="Q149" s="318">
        <v>206152325.73192355</v>
      </c>
      <c r="R149" s="318">
        <v>20040390.174801558</v>
      </c>
      <c r="S149" s="317">
        <v>0.10767923139808895</v>
      </c>
    </row>
    <row r="150" spans="1:19">
      <c r="A150" s="385"/>
      <c r="B150" s="250" t="s">
        <v>176</v>
      </c>
      <c r="C150" s="313">
        <v>117868020.11228213</v>
      </c>
      <c r="D150" s="313">
        <v>9016131.7108367831</v>
      </c>
      <c r="E150" s="314">
        <v>8.2829355036867378E-2</v>
      </c>
      <c r="F150" s="315">
        <v>336227908.30995315</v>
      </c>
      <c r="G150" s="315">
        <v>30705161.046519101</v>
      </c>
      <c r="H150" s="314">
        <v>0.10050040895987319</v>
      </c>
      <c r="I150" s="298"/>
      <c r="J150" s="302"/>
      <c r="K150" s="302"/>
      <c r="L150" s="250" t="s">
        <v>176</v>
      </c>
      <c r="M150" s="321" t="s">
        <v>308</v>
      </c>
      <c r="N150" s="313">
        <v>117868020.11228213</v>
      </c>
      <c r="O150" s="313">
        <v>9016131.7108367831</v>
      </c>
      <c r="P150" s="314">
        <v>8.2829355036867378E-2</v>
      </c>
      <c r="Q150" s="315">
        <v>336227908.30995315</v>
      </c>
      <c r="R150" s="315">
        <v>30705161.046519101</v>
      </c>
      <c r="S150" s="314">
        <v>0.10050040895987319</v>
      </c>
    </row>
    <row r="151" spans="1:19">
      <c r="A151" s="385"/>
      <c r="B151" s="250" t="s">
        <v>177</v>
      </c>
      <c r="C151" s="326">
        <v>505395448.78019947</v>
      </c>
      <c r="D151" s="326">
        <v>37073366.260726392</v>
      </c>
      <c r="E151" s="317">
        <v>7.9162114374960874E-2</v>
      </c>
      <c r="F151" s="318">
        <v>1399078075.0766842</v>
      </c>
      <c r="G151" s="318">
        <v>118894421.80083919</v>
      </c>
      <c r="H151" s="317">
        <v>9.2872941703795245E-2</v>
      </c>
      <c r="I151" s="299"/>
      <c r="J151" s="303"/>
      <c r="K151" s="303"/>
      <c r="L151" s="250" t="s">
        <v>177</v>
      </c>
      <c r="M151" s="320" t="s">
        <v>310</v>
      </c>
      <c r="N151" s="326">
        <v>505395448.78019947</v>
      </c>
      <c r="O151" s="326">
        <v>37073366.260726392</v>
      </c>
      <c r="P151" s="317">
        <v>7.9162114374960874E-2</v>
      </c>
      <c r="Q151" s="318">
        <v>1399078075.0766842</v>
      </c>
      <c r="R151" s="318">
        <v>118894421.80083919</v>
      </c>
      <c r="S151" s="317">
        <v>9.2872941703795245E-2</v>
      </c>
    </row>
    <row r="152" spans="1:19">
      <c r="A152" s="385"/>
      <c r="B152" s="250" t="s">
        <v>206</v>
      </c>
      <c r="C152" s="313">
        <v>34890676.119214803</v>
      </c>
      <c r="D152" s="313">
        <v>1846732.5671698488</v>
      </c>
      <c r="E152" s="314">
        <v>5.5887172312263624E-2</v>
      </c>
      <c r="F152" s="315">
        <v>95378058.489971235</v>
      </c>
      <c r="G152" s="315">
        <v>5871724.024227947</v>
      </c>
      <c r="H152" s="314">
        <v>6.5601212017851421E-2</v>
      </c>
      <c r="I152" s="298"/>
      <c r="J152" s="302"/>
      <c r="K152" s="302"/>
      <c r="L152" s="250" t="s">
        <v>206</v>
      </c>
      <c r="M152" s="321" t="s">
        <v>311</v>
      </c>
      <c r="N152" s="313">
        <v>34890676.119214803</v>
      </c>
      <c r="O152" s="313">
        <v>1846732.5671698488</v>
      </c>
      <c r="P152" s="314">
        <v>5.5887172312263624E-2</v>
      </c>
      <c r="Q152" s="315">
        <v>95378058.489971235</v>
      </c>
      <c r="R152" s="315">
        <v>5871724.024227947</v>
      </c>
      <c r="S152" s="314">
        <v>6.5601212017851421E-2</v>
      </c>
    </row>
    <row r="153" spans="1:19">
      <c r="A153" s="385"/>
      <c r="B153" s="250" t="s">
        <v>178</v>
      </c>
      <c r="C153" s="326">
        <v>34891686.292989992</v>
      </c>
      <c r="D153" s="326">
        <v>2271246.9712955542</v>
      </c>
      <c r="E153" s="317">
        <v>6.9626498555004024E-2</v>
      </c>
      <c r="F153" s="318">
        <v>89049030.364873409</v>
      </c>
      <c r="G153" s="318">
        <v>7298212.3482744843</v>
      </c>
      <c r="H153" s="317">
        <v>8.9273875483333195E-2</v>
      </c>
      <c r="I153" s="299"/>
      <c r="J153" s="303"/>
      <c r="K153" s="303"/>
      <c r="L153" s="250" t="s">
        <v>178</v>
      </c>
      <c r="M153" s="320" t="s">
        <v>312</v>
      </c>
      <c r="N153" s="326">
        <v>34891686.292989992</v>
      </c>
      <c r="O153" s="326">
        <v>2271246.9712955542</v>
      </c>
      <c r="P153" s="317">
        <v>6.9626498555004024E-2</v>
      </c>
      <c r="Q153" s="318">
        <v>89049030.364873409</v>
      </c>
      <c r="R153" s="318">
        <v>7298212.3482744843</v>
      </c>
      <c r="S153" s="317">
        <v>8.9273875483333195E-2</v>
      </c>
    </row>
    <row r="154" spans="1:19">
      <c r="A154" s="385"/>
      <c r="B154" s="250" t="s">
        <v>179</v>
      </c>
      <c r="C154" s="313">
        <v>303982319.37872529</v>
      </c>
      <c r="D154" s="313">
        <v>23045829.104538262</v>
      </c>
      <c r="E154" s="314">
        <v>8.2032167063972733E-2</v>
      </c>
      <c r="F154" s="315">
        <v>841813133.21084666</v>
      </c>
      <c r="G154" s="315">
        <v>74077705.286966681</v>
      </c>
      <c r="H154" s="314">
        <v>9.6488585250375333E-2</v>
      </c>
      <c r="I154" s="298"/>
      <c r="J154" s="302"/>
      <c r="K154" s="302"/>
      <c r="L154" s="250" t="s">
        <v>179</v>
      </c>
      <c r="M154" s="321" t="s">
        <v>313</v>
      </c>
      <c r="N154" s="313">
        <v>303982319.37872529</v>
      </c>
      <c r="O154" s="313">
        <v>23045829.104538262</v>
      </c>
      <c r="P154" s="314">
        <v>8.2032167063972733E-2</v>
      </c>
      <c r="Q154" s="315">
        <v>841813133.21084666</v>
      </c>
      <c r="R154" s="315">
        <v>74077705.286966681</v>
      </c>
      <c r="S154" s="314">
        <v>9.6488585250375333E-2</v>
      </c>
    </row>
    <row r="155" spans="1:19">
      <c r="A155" s="385"/>
      <c r="B155" s="250" t="s">
        <v>180</v>
      </c>
      <c r="C155" s="326">
        <v>86939901.2213846</v>
      </c>
      <c r="D155" s="326">
        <v>6528325.6963573992</v>
      </c>
      <c r="E155" s="317">
        <v>8.1186392055277307E-2</v>
      </c>
      <c r="F155" s="318">
        <v>252332351.50346869</v>
      </c>
      <c r="G155" s="318">
        <v>20678521.55340147</v>
      </c>
      <c r="H155" s="317">
        <v>8.9264751452020924E-2</v>
      </c>
      <c r="I155" s="299"/>
      <c r="J155" s="303"/>
      <c r="K155" s="303"/>
      <c r="L155" s="250" t="s">
        <v>180</v>
      </c>
      <c r="M155" s="320" t="s">
        <v>314</v>
      </c>
      <c r="N155" s="326">
        <v>86939901.2213846</v>
      </c>
      <c r="O155" s="326">
        <v>6528325.6963573992</v>
      </c>
      <c r="P155" s="317">
        <v>8.1186392055277307E-2</v>
      </c>
      <c r="Q155" s="318">
        <v>252332351.50346869</v>
      </c>
      <c r="R155" s="318">
        <v>20678521.55340147</v>
      </c>
      <c r="S155" s="317">
        <v>8.9264751452020924E-2</v>
      </c>
    </row>
    <row r="156" spans="1:19">
      <c r="A156" s="385"/>
      <c r="B156" s="250" t="s">
        <v>181</v>
      </c>
      <c r="C156" s="327">
        <v>14611306.709220648</v>
      </c>
      <c r="D156" s="327">
        <v>1327940.3202828765</v>
      </c>
      <c r="E156" s="327">
        <v>9.9970164294253705E-2</v>
      </c>
      <c r="F156" s="327">
        <v>39720237.980159044</v>
      </c>
      <c r="G156" s="327">
        <v>4385881.4470319748</v>
      </c>
      <c r="H156" s="327">
        <v>0.12412512572346049</v>
      </c>
      <c r="I156" s="300"/>
      <c r="J156" s="304"/>
      <c r="K156" s="304"/>
      <c r="L156" s="250" t="s">
        <v>181</v>
      </c>
      <c r="M156" s="321" t="s">
        <v>315</v>
      </c>
      <c r="N156" s="327">
        <v>14611306.709220648</v>
      </c>
      <c r="O156" s="327">
        <v>1327940.3202828765</v>
      </c>
      <c r="P156" s="327">
        <v>9.9970164294253705E-2</v>
      </c>
      <c r="Q156" s="327">
        <v>39720237.980159044</v>
      </c>
      <c r="R156" s="327">
        <v>4385881.4470319748</v>
      </c>
      <c r="S156" s="327">
        <v>0.12412512572346049</v>
      </c>
    </row>
    <row r="157" spans="1:19">
      <c r="A157" s="385"/>
      <c r="B157" s="250" t="s">
        <v>182</v>
      </c>
      <c r="C157" s="326">
        <v>7422700.7721552299</v>
      </c>
      <c r="D157" s="326">
        <v>566455.79150872212</v>
      </c>
      <c r="E157" s="317">
        <v>8.2618954414214685E-2</v>
      </c>
      <c r="F157" s="318">
        <v>20798978.015853558</v>
      </c>
      <c r="G157" s="318">
        <v>1934261.3420336731</v>
      </c>
      <c r="H157" s="317">
        <v>0.10253328345598778</v>
      </c>
      <c r="I157" s="299"/>
      <c r="J157" s="303"/>
      <c r="K157" s="303"/>
      <c r="L157" s="250" t="s">
        <v>182</v>
      </c>
      <c r="M157" s="320" t="s">
        <v>316</v>
      </c>
      <c r="N157" s="326">
        <v>7422700.7721552299</v>
      </c>
      <c r="O157" s="326">
        <v>566455.79150872212</v>
      </c>
      <c r="P157" s="317">
        <v>8.2618954414214685E-2</v>
      </c>
      <c r="Q157" s="318">
        <v>20798978.015853558</v>
      </c>
      <c r="R157" s="318">
        <v>1934261.3420336731</v>
      </c>
      <c r="S157" s="317">
        <v>0.10253328345598778</v>
      </c>
    </row>
    <row r="158" spans="1:19">
      <c r="A158" s="385"/>
      <c r="B158" s="297" t="s">
        <v>226</v>
      </c>
      <c r="C158" s="313">
        <v>22298432.765545726</v>
      </c>
      <c r="D158" s="313">
        <v>1451620.1480640434</v>
      </c>
      <c r="E158" s="314">
        <v>6.963271434822349E-2</v>
      </c>
      <c r="F158" s="315">
        <v>59605076.516018875</v>
      </c>
      <c r="G158" s="315">
        <v>4452982.7018100619</v>
      </c>
      <c r="H158" s="314">
        <v>8.0740047999099562E-2</v>
      </c>
      <c r="I158" s="298"/>
      <c r="J158" s="302"/>
      <c r="K158" s="302"/>
      <c r="L158" s="297" t="s">
        <v>226</v>
      </c>
      <c r="M158" s="321" t="s">
        <v>317</v>
      </c>
      <c r="N158" s="313">
        <v>22298432.765545726</v>
      </c>
      <c r="O158" s="313">
        <v>1451620.1480640434</v>
      </c>
      <c r="P158" s="314">
        <v>6.963271434822349E-2</v>
      </c>
      <c r="Q158" s="315">
        <v>59605076.516018875</v>
      </c>
      <c r="R158" s="315">
        <v>4452982.7018100619</v>
      </c>
      <c r="S158" s="314">
        <v>8.0740047999099562E-2</v>
      </c>
    </row>
    <row r="159" spans="1:19">
      <c r="A159" s="385"/>
      <c r="B159" s="250" t="s">
        <v>151</v>
      </c>
      <c r="C159" s="326">
        <v>461288274.90620786</v>
      </c>
      <c r="D159" s="326">
        <v>32214124.889484167</v>
      </c>
      <c r="E159" s="317">
        <v>7.5078223398516511E-2</v>
      </c>
      <c r="F159" s="318">
        <v>1237150440.5734806</v>
      </c>
      <c r="G159" s="318">
        <v>100957255.99539208</v>
      </c>
      <c r="H159" s="317">
        <v>8.8855713417152149E-2</v>
      </c>
      <c r="I159" s="301"/>
      <c r="J159" s="305"/>
      <c r="K159" s="305"/>
      <c r="L159" s="250" t="s">
        <v>151</v>
      </c>
      <c r="M159" s="320" t="s">
        <v>318</v>
      </c>
      <c r="N159" s="326">
        <v>461288274.90620786</v>
      </c>
      <c r="O159" s="326">
        <v>32214124.889484167</v>
      </c>
      <c r="P159" s="317">
        <v>7.5078223398516511E-2</v>
      </c>
      <c r="Q159" s="318">
        <v>1237150440.5734806</v>
      </c>
      <c r="R159" s="318">
        <v>100957255.99539208</v>
      </c>
      <c r="S159" s="317">
        <v>8.8855713417152149E-2</v>
      </c>
    </row>
    <row r="160" spans="1:19">
      <c r="A160" s="385"/>
      <c r="B160" s="250" t="s">
        <v>207</v>
      </c>
      <c r="C160" s="313">
        <v>27100154.39747294</v>
      </c>
      <c r="D160" s="313">
        <v>2165281.3518947102</v>
      </c>
      <c r="E160" s="314">
        <v>8.6837472480281411E-2</v>
      </c>
      <c r="F160" s="315">
        <v>69618220.573824406</v>
      </c>
      <c r="G160" s="315">
        <v>6898519.6026304439</v>
      </c>
      <c r="H160" s="314">
        <v>0.10998967622308675</v>
      </c>
      <c r="I160" s="298"/>
      <c r="J160" s="302"/>
      <c r="K160" s="302"/>
      <c r="L160" s="250" t="s">
        <v>207</v>
      </c>
      <c r="M160" s="321" t="s">
        <v>319</v>
      </c>
      <c r="N160" s="313">
        <v>27100154.39747294</v>
      </c>
      <c r="O160" s="313">
        <v>2165281.3518947102</v>
      </c>
      <c r="P160" s="314">
        <v>8.6837472480281411E-2</v>
      </c>
      <c r="Q160" s="315">
        <v>69618220.573824406</v>
      </c>
      <c r="R160" s="315">
        <v>6898519.6026304439</v>
      </c>
      <c r="S160" s="314">
        <v>0.10998967622308675</v>
      </c>
    </row>
    <row r="161" spans="1:26">
      <c r="A161" s="385"/>
      <c r="B161" s="250" t="s">
        <v>208</v>
      </c>
      <c r="C161" s="326">
        <v>146443436.33846006</v>
      </c>
      <c r="D161" s="326">
        <v>9331064.2992431521</v>
      </c>
      <c r="E161" s="317">
        <v>6.8054138080072601E-2</v>
      </c>
      <c r="F161" s="318">
        <v>403078525.90037268</v>
      </c>
      <c r="G161" s="318">
        <v>31663821.054551363</v>
      </c>
      <c r="H161" s="317">
        <v>8.5251931712545928E-2</v>
      </c>
      <c r="I161" s="299"/>
      <c r="J161" s="303"/>
      <c r="K161" s="303"/>
      <c r="L161" s="250" t="s">
        <v>208</v>
      </c>
      <c r="M161" s="320" t="s">
        <v>320</v>
      </c>
      <c r="N161" s="326">
        <v>146443436.33846006</v>
      </c>
      <c r="O161" s="326">
        <v>9331064.2992431521</v>
      </c>
      <c r="P161" s="317">
        <v>6.8054138080072601E-2</v>
      </c>
      <c r="Q161" s="318">
        <v>403078525.90037268</v>
      </c>
      <c r="R161" s="318">
        <v>31663821.054551363</v>
      </c>
      <c r="S161" s="317">
        <v>8.5251931712545928E-2</v>
      </c>
    </row>
    <row r="162" spans="1:26">
      <c r="A162" s="385"/>
      <c r="B162" s="250" t="s">
        <v>209</v>
      </c>
      <c r="C162" s="313">
        <v>41293818.406350493</v>
      </c>
      <c r="D162" s="313">
        <v>2838438.6104558259</v>
      </c>
      <c r="E162" s="314">
        <v>7.3811222916561739E-2</v>
      </c>
      <c r="F162" s="315">
        <v>108744769.50958559</v>
      </c>
      <c r="G162" s="315">
        <v>9055912.9844529778</v>
      </c>
      <c r="H162" s="314">
        <v>9.0841778109571225E-2</v>
      </c>
      <c r="I162" s="298"/>
      <c r="J162" s="302"/>
      <c r="K162" s="302"/>
      <c r="L162" s="250" t="s">
        <v>209</v>
      </c>
      <c r="M162" s="321" t="s">
        <v>321</v>
      </c>
      <c r="N162" s="313">
        <v>41293818.406350493</v>
      </c>
      <c r="O162" s="313">
        <v>2838438.6104558259</v>
      </c>
      <c r="P162" s="314">
        <v>7.3811222916561739E-2</v>
      </c>
      <c r="Q162" s="315">
        <v>108744769.50958559</v>
      </c>
      <c r="R162" s="315">
        <v>9055912.9844529778</v>
      </c>
      <c r="S162" s="314">
        <v>9.0841778109571225E-2</v>
      </c>
    </row>
    <row r="163" spans="1:26">
      <c r="A163" s="385"/>
      <c r="B163" s="250" t="s">
        <v>210</v>
      </c>
      <c r="C163" s="326">
        <v>34497951.117253892</v>
      </c>
      <c r="D163" s="326">
        <v>2907968.7936165556</v>
      </c>
      <c r="E163" s="317">
        <v>9.2053511262671889E-2</v>
      </c>
      <c r="F163" s="318">
        <v>89577298.403122067</v>
      </c>
      <c r="G163" s="318">
        <v>8955787.0905992091</v>
      </c>
      <c r="H163" s="317">
        <v>0.11108433648536821</v>
      </c>
      <c r="I163" s="299"/>
      <c r="J163" s="303"/>
      <c r="K163" s="303"/>
      <c r="L163" s="250" t="s">
        <v>210</v>
      </c>
      <c r="M163" s="320" t="s">
        <v>322</v>
      </c>
      <c r="N163" s="326">
        <v>34497951.117253892</v>
      </c>
      <c r="O163" s="326">
        <v>2907968.7936165556</v>
      </c>
      <c r="P163" s="317">
        <v>9.2053511262671889E-2</v>
      </c>
      <c r="Q163" s="318">
        <v>89577298.403122067</v>
      </c>
      <c r="R163" s="318">
        <v>8955787.0905992091</v>
      </c>
      <c r="S163" s="317">
        <v>0.11108433648536821</v>
      </c>
    </row>
    <row r="164" spans="1:26">
      <c r="A164" s="385"/>
      <c r="B164" s="250" t="s">
        <v>211</v>
      </c>
      <c r="C164" s="313">
        <v>83582982.222308174</v>
      </c>
      <c r="D164" s="313">
        <v>5721684.4899910092</v>
      </c>
      <c r="E164" s="314">
        <v>7.3485603973129809E-2</v>
      </c>
      <c r="F164" s="315">
        <v>228399093.79087585</v>
      </c>
      <c r="G164" s="315">
        <v>15501567.985255539</v>
      </c>
      <c r="H164" s="314">
        <v>7.2812344467585693E-2</v>
      </c>
      <c r="I164" s="298"/>
      <c r="J164" s="302"/>
      <c r="K164" s="302"/>
      <c r="L164" s="250" t="s">
        <v>211</v>
      </c>
      <c r="M164" s="321" t="s">
        <v>323</v>
      </c>
      <c r="N164" s="313">
        <v>83582982.222308174</v>
      </c>
      <c r="O164" s="313">
        <v>5721684.4899910092</v>
      </c>
      <c r="P164" s="314">
        <v>7.3485603973129809E-2</v>
      </c>
      <c r="Q164" s="315">
        <v>228399093.79087585</v>
      </c>
      <c r="R164" s="315">
        <v>15501567.985255539</v>
      </c>
      <c r="S164" s="314">
        <v>7.2812344467585693E-2</v>
      </c>
    </row>
    <row r="165" spans="1:26">
      <c r="A165" s="385"/>
      <c r="B165" s="250" t="s">
        <v>212</v>
      </c>
      <c r="C165" s="326">
        <v>69515046.094455048</v>
      </c>
      <c r="D165" s="326">
        <v>5089884.1593623757</v>
      </c>
      <c r="E165" s="317">
        <v>7.9004600166785038E-2</v>
      </c>
      <c r="F165" s="318">
        <v>180977341.99110585</v>
      </c>
      <c r="G165" s="318">
        <v>15640274.757700622</v>
      </c>
      <c r="H165" s="317">
        <v>9.4596299664740938E-2</v>
      </c>
      <c r="I165" s="299"/>
      <c r="J165" s="303"/>
      <c r="K165" s="303"/>
      <c r="L165" s="250" t="s">
        <v>212</v>
      </c>
      <c r="M165" s="320" t="s">
        <v>324</v>
      </c>
      <c r="N165" s="326">
        <v>69515046.094455048</v>
      </c>
      <c r="O165" s="326">
        <v>5089884.1593623757</v>
      </c>
      <c r="P165" s="317">
        <v>7.9004600166785038E-2</v>
      </c>
      <c r="Q165" s="318">
        <v>180977341.99110585</v>
      </c>
      <c r="R165" s="318">
        <v>15640274.757700622</v>
      </c>
      <c r="S165" s="317">
        <v>9.4596299664740938E-2</v>
      </c>
    </row>
    <row r="166" spans="1:26">
      <c r="A166" s="385"/>
      <c r="B166" s="250" t="s">
        <v>213</v>
      </c>
      <c r="C166" s="313">
        <v>25817378.912859302</v>
      </c>
      <c r="D166" s="313">
        <v>1893132.7105988972</v>
      </c>
      <c r="E166" s="314">
        <v>7.9130297130115254E-2</v>
      </c>
      <c r="F166" s="315">
        <v>69156691.449729264</v>
      </c>
      <c r="G166" s="315">
        <v>6035368.1063429937</v>
      </c>
      <c r="H166" s="314">
        <v>9.561536081095752E-2</v>
      </c>
      <c r="I166" s="298"/>
      <c r="J166" s="302"/>
      <c r="K166" s="302"/>
      <c r="L166" s="250" t="s">
        <v>213</v>
      </c>
      <c r="M166" s="321" t="s">
        <v>325</v>
      </c>
      <c r="N166" s="313">
        <v>25817378.912859302</v>
      </c>
      <c r="O166" s="313">
        <v>1893132.7105988972</v>
      </c>
      <c r="P166" s="314">
        <v>7.9130297130115254E-2</v>
      </c>
      <c r="Q166" s="315">
        <v>69156691.449729264</v>
      </c>
      <c r="R166" s="315">
        <v>6035368.1063429937</v>
      </c>
      <c r="S166" s="314">
        <v>9.561536081095752E-2</v>
      </c>
      <c r="T166" s="235" t="s">
        <v>217</v>
      </c>
      <c r="U166" s="236">
        <f>(O156-(SUM(O157:O165)))</f>
        <v>-60958582.213337682</v>
      </c>
      <c r="V166" s="236">
        <f>(P156-(SUM(P157:P165)))</f>
        <v>-0.60060627674620348</v>
      </c>
      <c r="W166" s="238">
        <f>(((U166+V166)-(U166))/U166)</f>
        <v>9.8526943340492826E-9</v>
      </c>
      <c r="X166" s="236">
        <f>(R156-(SUM(R157:R165)))</f>
        <v>-190674502.06739399</v>
      </c>
      <c r="Y166" s="236">
        <f>(S156-(SUM(S157:S165)))</f>
        <v>-0.71258028581167776</v>
      </c>
      <c r="Z166" s="238">
        <f>(((X166+Y166)-(X166))/X166)</f>
        <v>3.7371556536967651E-9</v>
      </c>
    </row>
    <row r="167" spans="1:26">
      <c r="A167" s="385"/>
      <c r="B167" s="250" t="s">
        <v>214</v>
      </c>
      <c r="C167" s="326">
        <v>11181733.981065452</v>
      </c>
      <c r="D167" s="326">
        <v>914544.03986904211</v>
      </c>
      <c r="E167" s="317">
        <v>8.9074424950442918E-2</v>
      </c>
      <c r="F167" s="318">
        <v>29407656.523931514</v>
      </c>
      <c r="G167" s="318">
        <v>2822909.373221226</v>
      </c>
      <c r="H167" s="317">
        <v>0.10618530081245493</v>
      </c>
      <c r="I167" s="299"/>
      <c r="J167" s="303"/>
      <c r="K167" s="303"/>
      <c r="L167" s="250" t="s">
        <v>214</v>
      </c>
      <c r="M167" s="320" t="s">
        <v>326</v>
      </c>
      <c r="N167" s="326">
        <v>11181733.981065452</v>
      </c>
      <c r="O167" s="326">
        <v>914544.03986904211</v>
      </c>
      <c r="P167" s="317">
        <v>8.9074424950442918E-2</v>
      </c>
      <c r="Q167" s="318">
        <v>29407656.523931514</v>
      </c>
      <c r="R167" s="318">
        <v>2822909.373221226</v>
      </c>
      <c r="S167" s="317">
        <v>0.10618530081245493</v>
      </c>
    </row>
    <row r="168" spans="1:26">
      <c r="A168" s="385"/>
      <c r="B168" s="250" t="s">
        <v>215</v>
      </c>
      <c r="C168" s="313">
        <v>11053980.896976942</v>
      </c>
      <c r="D168" s="313">
        <v>613517.84163011797</v>
      </c>
      <c r="E168" s="314">
        <v>5.8763470391853936E-2</v>
      </c>
      <c r="F168" s="315">
        <v>28661853.603599701</v>
      </c>
      <c r="G168" s="315">
        <v>2123630.3716676719</v>
      </c>
      <c r="H168" s="314">
        <v>8.0021573151604991E-2</v>
      </c>
      <c r="I168" s="298"/>
      <c r="J168" s="302"/>
      <c r="K168" s="302"/>
      <c r="L168" s="250" t="s">
        <v>215</v>
      </c>
      <c r="M168" s="321" t="s">
        <v>327</v>
      </c>
      <c r="N168" s="313">
        <v>11053980.896976942</v>
      </c>
      <c r="O168" s="313">
        <v>613517.84163011797</v>
      </c>
      <c r="P168" s="314">
        <v>5.8763470391853936E-2</v>
      </c>
      <c r="Q168" s="315">
        <v>28661853.603599701</v>
      </c>
      <c r="R168" s="315">
        <v>2123630.3716676719</v>
      </c>
      <c r="S168" s="314">
        <v>8.0021573151604991E-2</v>
      </c>
    </row>
    <row r="169" spans="1:26">
      <c r="A169" s="385"/>
      <c r="B169" s="234" t="s">
        <v>216</v>
      </c>
      <c r="C169" s="328">
        <v>10801792.539024437</v>
      </c>
      <c r="D169" s="328">
        <v>738608.59282230027</v>
      </c>
      <c r="E169" s="328">
        <v>7.3397107393734215E-2</v>
      </c>
      <c r="F169" s="328">
        <v>29528988.827333648</v>
      </c>
      <c r="G169" s="328">
        <v>2259464.6689703725</v>
      </c>
      <c r="H169" s="328">
        <v>8.2856769184856446E-2</v>
      </c>
      <c r="I169" s="301"/>
      <c r="J169" s="305"/>
      <c r="K169" s="305"/>
      <c r="L169" s="234" t="s">
        <v>216</v>
      </c>
      <c r="M169" s="320" t="s">
        <v>328</v>
      </c>
      <c r="N169" s="328">
        <v>10801792.539024437</v>
      </c>
      <c r="O169" s="328">
        <v>738608.59282230027</v>
      </c>
      <c r="P169" s="328">
        <v>7.3397107393734215E-2</v>
      </c>
      <c r="Q169" s="328">
        <v>29528988.827333648</v>
      </c>
      <c r="R169" s="328">
        <v>2259464.6689703725</v>
      </c>
      <c r="S169" s="328">
        <v>8.2856769184856446E-2</v>
      </c>
    </row>
    <row r="170" spans="1:26">
      <c r="A170" s="385"/>
      <c r="B170" s="250" t="s">
        <v>152</v>
      </c>
      <c r="C170" s="313">
        <v>127447799.4830237</v>
      </c>
      <c r="D170" s="313">
        <v>8180007.630377382</v>
      </c>
      <c r="E170" s="314">
        <v>6.858521905464357E-2</v>
      </c>
      <c r="F170" s="315">
        <v>347815321.33559293</v>
      </c>
      <c r="G170" s="315">
        <v>28421081.923530579</v>
      </c>
      <c r="H170" s="314">
        <v>8.8984328508390803E-2</v>
      </c>
      <c r="I170" s="298"/>
      <c r="J170" s="302"/>
      <c r="K170" s="302"/>
      <c r="L170" s="250" t="s">
        <v>152</v>
      </c>
      <c r="M170" s="321" t="s">
        <v>329</v>
      </c>
      <c r="N170" s="313">
        <v>127447799.4830237</v>
      </c>
      <c r="O170" s="313">
        <v>8180007.630377382</v>
      </c>
      <c r="P170" s="314">
        <v>6.858521905464357E-2</v>
      </c>
      <c r="Q170" s="315">
        <v>347815321.33559293</v>
      </c>
      <c r="R170" s="315">
        <v>28421081.923530579</v>
      </c>
      <c r="S170" s="314">
        <v>8.8984328508390803E-2</v>
      </c>
    </row>
    <row r="171" spans="1:26">
      <c r="A171" s="385"/>
      <c r="B171" s="250" t="s">
        <v>183</v>
      </c>
      <c r="C171" s="326">
        <v>36829041.609842502</v>
      </c>
      <c r="D171" s="326">
        <v>2614928.3926632032</v>
      </c>
      <c r="E171" s="317">
        <v>7.642835504940744E-2</v>
      </c>
      <c r="F171" s="318">
        <v>101132958.74234615</v>
      </c>
      <c r="G171" s="318">
        <v>8737629.9809893668</v>
      </c>
      <c r="H171" s="317">
        <v>9.4567875866942888E-2</v>
      </c>
      <c r="I171" s="299"/>
      <c r="J171" s="303"/>
      <c r="K171" s="303"/>
      <c r="L171" s="250" t="s">
        <v>183</v>
      </c>
      <c r="M171" s="320" t="s">
        <v>330</v>
      </c>
      <c r="N171" s="326">
        <v>36829041.609842502</v>
      </c>
      <c r="O171" s="326">
        <v>2614928.3926632032</v>
      </c>
      <c r="P171" s="317">
        <v>7.642835504940744E-2</v>
      </c>
      <c r="Q171" s="318">
        <v>101132958.74234615</v>
      </c>
      <c r="R171" s="318">
        <v>8737629.9809893668</v>
      </c>
      <c r="S171" s="317">
        <v>9.4567875866942888E-2</v>
      </c>
    </row>
    <row r="172" spans="1:26">
      <c r="A172" s="385"/>
      <c r="B172" s="250" t="s">
        <v>184</v>
      </c>
      <c r="C172" s="313">
        <v>90618757.873181969</v>
      </c>
      <c r="D172" s="313">
        <v>5565079.23771438</v>
      </c>
      <c r="E172" s="314">
        <v>6.5430200398101629E-2</v>
      </c>
      <c r="F172" s="315">
        <v>246682362.59324706</v>
      </c>
      <c r="G172" s="315">
        <v>19683451.94254145</v>
      </c>
      <c r="H172" s="314">
        <v>8.671165815781974E-2</v>
      </c>
      <c r="I172" s="298"/>
      <c r="J172" s="302"/>
      <c r="K172" s="302"/>
      <c r="L172" s="250" t="s">
        <v>184</v>
      </c>
      <c r="M172" s="321" t="s">
        <v>331</v>
      </c>
      <c r="N172" s="313">
        <v>90618757.873181969</v>
      </c>
      <c r="O172" s="313">
        <v>5565079.23771438</v>
      </c>
      <c r="P172" s="314">
        <v>6.5430200398101629E-2</v>
      </c>
      <c r="Q172" s="315">
        <v>246682362.59324706</v>
      </c>
      <c r="R172" s="315">
        <v>19683451.94254145</v>
      </c>
      <c r="S172" s="314">
        <v>8.671165815781974E-2</v>
      </c>
    </row>
    <row r="173" spans="1:26">
      <c r="A173" s="385"/>
      <c r="B173" s="250" t="s">
        <v>153</v>
      </c>
      <c r="C173" s="326">
        <v>227624799.98023167</v>
      </c>
      <c r="D173" s="326">
        <v>13387619.377776027</v>
      </c>
      <c r="E173" s="317">
        <v>6.2489710423413655E-2</v>
      </c>
      <c r="F173" s="318">
        <v>702550140.00951409</v>
      </c>
      <c r="G173" s="318">
        <v>40417257.179957986</v>
      </c>
      <c r="H173" s="317">
        <v>6.1041005858580889E-2</v>
      </c>
      <c r="I173" s="299"/>
      <c r="J173" s="303"/>
      <c r="K173" s="303"/>
      <c r="L173" s="250" t="s">
        <v>153</v>
      </c>
      <c r="M173" s="320" t="s">
        <v>332</v>
      </c>
      <c r="N173" s="326">
        <v>227624799.98023167</v>
      </c>
      <c r="O173" s="326">
        <v>13387619.377776027</v>
      </c>
      <c r="P173" s="317">
        <v>6.2489710423413655E-2</v>
      </c>
      <c r="Q173" s="318">
        <v>702550140.00951409</v>
      </c>
      <c r="R173" s="318">
        <v>40417257.179957986</v>
      </c>
      <c r="S173" s="317">
        <v>6.1041005858580889E-2</v>
      </c>
    </row>
    <row r="174" spans="1:26">
      <c r="A174" s="385"/>
      <c r="B174" s="250" t="s">
        <v>185</v>
      </c>
      <c r="C174" s="313">
        <v>56853622.473423116</v>
      </c>
      <c r="D174" s="313">
        <v>3348150.5141903013</v>
      </c>
      <c r="E174" s="314">
        <v>6.2575852367797877E-2</v>
      </c>
      <c r="F174" s="315">
        <v>176403816.02382243</v>
      </c>
      <c r="G174" s="315">
        <v>9331406.689806968</v>
      </c>
      <c r="H174" s="314">
        <v>5.5852469758494831E-2</v>
      </c>
      <c r="I174" s="298"/>
      <c r="J174" s="302"/>
      <c r="K174" s="302"/>
      <c r="L174" s="250" t="s">
        <v>185</v>
      </c>
      <c r="M174" s="321" t="s">
        <v>333</v>
      </c>
      <c r="N174" s="313">
        <v>56853622.473423116</v>
      </c>
      <c r="O174" s="313">
        <v>3348150.5141903013</v>
      </c>
      <c r="P174" s="314">
        <v>6.2575852367797877E-2</v>
      </c>
      <c r="Q174" s="315">
        <v>176403816.02382243</v>
      </c>
      <c r="R174" s="315">
        <v>9331406.689806968</v>
      </c>
      <c r="S174" s="314">
        <v>5.5852469758494831E-2</v>
      </c>
    </row>
    <row r="175" spans="1:26">
      <c r="A175" s="385"/>
      <c r="B175" s="250" t="s">
        <v>186</v>
      </c>
      <c r="C175" s="326">
        <v>116096277.50152513</v>
      </c>
      <c r="D175" s="326">
        <v>6434376.6213747859</v>
      </c>
      <c r="E175" s="317">
        <v>5.8674677073188124E-2</v>
      </c>
      <c r="F175" s="318">
        <v>361251301.58283734</v>
      </c>
      <c r="G175" s="318">
        <v>19711539.875231624</v>
      </c>
      <c r="H175" s="317">
        <v>5.7713748398368896E-2</v>
      </c>
      <c r="I175" s="299"/>
      <c r="J175" s="303"/>
      <c r="K175" s="303"/>
      <c r="L175" s="250" t="s">
        <v>186</v>
      </c>
      <c r="M175" s="320" t="s">
        <v>334</v>
      </c>
      <c r="N175" s="326">
        <v>116096277.50152513</v>
      </c>
      <c r="O175" s="326">
        <v>6434376.6213747859</v>
      </c>
      <c r="P175" s="317">
        <v>5.8674677073188124E-2</v>
      </c>
      <c r="Q175" s="318">
        <v>361251301.58283734</v>
      </c>
      <c r="R175" s="318">
        <v>19711539.875231624</v>
      </c>
      <c r="S175" s="317">
        <v>5.7713748398368896E-2</v>
      </c>
    </row>
    <row r="176" spans="1:26">
      <c r="A176" s="385"/>
      <c r="B176" s="250" t="s">
        <v>187</v>
      </c>
      <c r="C176" s="313">
        <v>31928419.587276503</v>
      </c>
      <c r="D176" s="313">
        <v>2129611.0488041043</v>
      </c>
      <c r="E176" s="314">
        <v>7.1466315374811837E-2</v>
      </c>
      <c r="F176" s="315">
        <v>94465196.332296893</v>
      </c>
      <c r="G176" s="315">
        <v>6954758.1446948349</v>
      </c>
      <c r="H176" s="314">
        <v>7.9473469550974576E-2</v>
      </c>
      <c r="I176" s="298"/>
      <c r="J176" s="302"/>
      <c r="K176" s="302"/>
      <c r="L176" s="250" t="s">
        <v>187</v>
      </c>
      <c r="M176" s="321" t="s">
        <v>335</v>
      </c>
      <c r="N176" s="313">
        <v>31928419.587276503</v>
      </c>
      <c r="O176" s="313">
        <v>2129611.0488041043</v>
      </c>
      <c r="P176" s="314">
        <v>7.1466315374811837E-2</v>
      </c>
      <c r="Q176" s="315">
        <v>94465196.332296893</v>
      </c>
      <c r="R176" s="315">
        <v>6954758.1446948349</v>
      </c>
      <c r="S176" s="314">
        <v>7.9473469550974576E-2</v>
      </c>
    </row>
    <row r="177" spans="1:19">
      <c r="A177" s="385"/>
      <c r="B177" s="250" t="s">
        <v>188</v>
      </c>
      <c r="C177" s="326">
        <v>13323644.216054589</v>
      </c>
      <c r="D177" s="326">
        <v>928637.08848694153</v>
      </c>
      <c r="E177" s="317">
        <v>7.492025449679382E-2</v>
      </c>
      <c r="F177" s="318">
        <v>41428959.917943232</v>
      </c>
      <c r="G177" s="318">
        <v>2517389.9187097102</v>
      </c>
      <c r="H177" s="317">
        <v>6.4695151564413814E-2</v>
      </c>
      <c r="I177" s="299"/>
      <c r="J177" s="303"/>
      <c r="K177" s="303"/>
      <c r="L177" s="250" t="s">
        <v>188</v>
      </c>
      <c r="M177" s="320" t="s">
        <v>336</v>
      </c>
      <c r="N177" s="326">
        <v>13323644.216054589</v>
      </c>
      <c r="O177" s="326">
        <v>928637.08848694153</v>
      </c>
      <c r="P177" s="317">
        <v>7.492025449679382E-2</v>
      </c>
      <c r="Q177" s="318">
        <v>41428959.917943232</v>
      </c>
      <c r="R177" s="318">
        <v>2517389.9187097102</v>
      </c>
      <c r="S177" s="317">
        <v>6.4695151564413814E-2</v>
      </c>
    </row>
    <row r="178" spans="1:19">
      <c r="A178" s="385"/>
      <c r="B178" s="250" t="s">
        <v>189</v>
      </c>
      <c r="C178" s="313">
        <v>9422836.2019553334</v>
      </c>
      <c r="D178" s="313">
        <v>546844.10491881706</v>
      </c>
      <c r="E178" s="314">
        <v>6.1609350136915438E-2</v>
      </c>
      <c r="F178" s="315">
        <v>29000866.152614322</v>
      </c>
      <c r="G178" s="315">
        <v>1902162.5515149608</v>
      </c>
      <c r="H178" s="314">
        <v>7.0193857961448475E-2</v>
      </c>
      <c r="I178" s="298"/>
      <c r="J178" s="302"/>
      <c r="K178" s="302"/>
      <c r="L178" s="250" t="s">
        <v>189</v>
      </c>
      <c r="M178" s="321" t="s">
        <v>337</v>
      </c>
      <c r="N178" s="313">
        <v>9422836.2019553334</v>
      </c>
      <c r="O178" s="313">
        <v>546844.10491881706</v>
      </c>
      <c r="P178" s="314">
        <v>6.1609350136915438E-2</v>
      </c>
      <c r="Q178" s="315">
        <v>29000866.152614322</v>
      </c>
      <c r="R178" s="315">
        <v>1902162.5515149608</v>
      </c>
      <c r="S178" s="314">
        <v>7.0193857961448475E-2</v>
      </c>
    </row>
    <row r="179" spans="1:19">
      <c r="A179" s="385"/>
      <c r="B179" s="250" t="s">
        <v>154</v>
      </c>
      <c r="C179" s="326">
        <v>443155916.29650635</v>
      </c>
      <c r="D179" s="326">
        <v>25584561.052473307</v>
      </c>
      <c r="E179" s="317">
        <v>6.1269914066594496E-2</v>
      </c>
      <c r="F179" s="318">
        <v>1262087349.2179227</v>
      </c>
      <c r="G179" s="318">
        <v>83345319.809371233</v>
      </c>
      <c r="H179" s="317">
        <v>7.0707006053895266E-2</v>
      </c>
      <c r="I179" s="299"/>
      <c r="J179" s="303"/>
      <c r="K179" s="303"/>
      <c r="L179" s="250" t="s">
        <v>154</v>
      </c>
      <c r="M179" s="320" t="s">
        <v>338</v>
      </c>
      <c r="N179" s="326">
        <v>443155916.29650635</v>
      </c>
      <c r="O179" s="326">
        <v>25584561.052473307</v>
      </c>
      <c r="P179" s="317">
        <v>6.1269914066594496E-2</v>
      </c>
      <c r="Q179" s="318">
        <v>1262087349.2179227</v>
      </c>
      <c r="R179" s="318">
        <v>83345319.809371233</v>
      </c>
      <c r="S179" s="317">
        <v>7.0707006053895266E-2</v>
      </c>
    </row>
    <row r="180" spans="1:19">
      <c r="A180" s="385"/>
      <c r="B180" s="250" t="s">
        <v>190</v>
      </c>
      <c r="C180" s="313">
        <v>443155916.29650629</v>
      </c>
      <c r="D180" s="313">
        <v>25584561.052473187</v>
      </c>
      <c r="E180" s="314">
        <v>6.1269914066594197E-2</v>
      </c>
      <c r="F180" s="315">
        <v>1262087349.2179232</v>
      </c>
      <c r="G180" s="315">
        <v>83345319.809371948</v>
      </c>
      <c r="H180" s="314">
        <v>7.0707006053895877E-2</v>
      </c>
      <c r="I180" s="298"/>
      <c r="J180" s="302"/>
      <c r="K180" s="302"/>
      <c r="L180" s="250" t="s">
        <v>190</v>
      </c>
      <c r="M180" s="321" t="s">
        <v>339</v>
      </c>
      <c r="N180" s="313">
        <v>443155916.29650629</v>
      </c>
      <c r="O180" s="313">
        <v>25584561.052473187</v>
      </c>
      <c r="P180" s="314">
        <v>6.1269914066594197E-2</v>
      </c>
      <c r="Q180" s="315">
        <v>1262087349.2179232</v>
      </c>
      <c r="R180" s="315">
        <v>83345319.809371948</v>
      </c>
      <c r="S180" s="314">
        <v>7.0707006053895877E-2</v>
      </c>
    </row>
    <row r="181" spans="1:19">
      <c r="A181" s="385"/>
      <c r="B181" s="250" t="s">
        <v>155</v>
      </c>
      <c r="C181" s="326">
        <v>248103172.06948754</v>
      </c>
      <c r="D181" s="326">
        <v>17449347.622987419</v>
      </c>
      <c r="E181" s="317">
        <v>7.5651672652125371E-2</v>
      </c>
      <c r="F181" s="318">
        <v>668924599.52430713</v>
      </c>
      <c r="G181" s="318">
        <v>53111053.373201013</v>
      </c>
      <c r="H181" s="317">
        <v>8.6245347646459233E-2</v>
      </c>
      <c r="I181" s="299"/>
      <c r="J181" s="303"/>
      <c r="K181" s="303"/>
      <c r="L181" s="250" t="s">
        <v>155</v>
      </c>
      <c r="M181" s="320" t="s">
        <v>340</v>
      </c>
      <c r="N181" s="326">
        <v>248103172.06948754</v>
      </c>
      <c r="O181" s="326">
        <v>17449347.622987419</v>
      </c>
      <c r="P181" s="317">
        <v>7.5651672652125371E-2</v>
      </c>
      <c r="Q181" s="318">
        <v>668924599.52430713</v>
      </c>
      <c r="R181" s="318">
        <v>53111053.373201013</v>
      </c>
      <c r="S181" s="317">
        <v>8.6245347646459233E-2</v>
      </c>
    </row>
    <row r="182" spans="1:19">
      <c r="A182" s="385"/>
      <c r="B182" s="250" t="s">
        <v>218</v>
      </c>
      <c r="C182" s="313">
        <v>25929431.222487215</v>
      </c>
      <c r="D182" s="313">
        <v>2244905.7337692901</v>
      </c>
      <c r="E182" s="314">
        <v>9.4783648287091349E-2</v>
      </c>
      <c r="F182" s="315">
        <v>71501974.96388635</v>
      </c>
      <c r="G182" s="315">
        <v>6750869.0431634858</v>
      </c>
      <c r="H182" s="314">
        <v>0.10425874503871517</v>
      </c>
      <c r="I182" s="298"/>
      <c r="J182" s="302"/>
      <c r="K182" s="302"/>
      <c r="L182" s="250" t="s">
        <v>218</v>
      </c>
      <c r="M182" s="321" t="s">
        <v>341</v>
      </c>
      <c r="N182" s="313">
        <v>25929431.222487215</v>
      </c>
      <c r="O182" s="313">
        <v>2244905.7337692901</v>
      </c>
      <c r="P182" s="314">
        <v>9.4783648287091349E-2</v>
      </c>
      <c r="Q182" s="315">
        <v>71501974.96388635</v>
      </c>
      <c r="R182" s="315">
        <v>6750869.0431634858</v>
      </c>
      <c r="S182" s="314">
        <v>0.10425874503871517</v>
      </c>
    </row>
    <row r="183" spans="1:19">
      <c r="A183" s="385"/>
      <c r="B183" s="250" t="s">
        <v>219</v>
      </c>
      <c r="C183" s="326">
        <v>101761975.88675556</v>
      </c>
      <c r="D183" s="326">
        <v>5863542.8523809314</v>
      </c>
      <c r="E183" s="317">
        <v>6.1143260289551915E-2</v>
      </c>
      <c r="F183" s="318">
        <v>270818705.74804401</v>
      </c>
      <c r="G183" s="318">
        <v>18700031.466215163</v>
      </c>
      <c r="H183" s="317">
        <v>7.4171544489844032E-2</v>
      </c>
      <c r="I183" s="299"/>
      <c r="J183" s="303"/>
      <c r="K183" s="303"/>
      <c r="L183" s="250" t="s">
        <v>219</v>
      </c>
      <c r="M183" s="320" t="s">
        <v>342</v>
      </c>
      <c r="N183" s="326">
        <v>101761975.88675556</v>
      </c>
      <c r="O183" s="326">
        <v>5863542.8523809314</v>
      </c>
      <c r="P183" s="317">
        <v>6.1143260289551915E-2</v>
      </c>
      <c r="Q183" s="318">
        <v>270818705.74804401</v>
      </c>
      <c r="R183" s="318">
        <v>18700031.466215163</v>
      </c>
      <c r="S183" s="317">
        <v>7.4171544489844032E-2</v>
      </c>
    </row>
    <row r="184" spans="1:19">
      <c r="A184" s="385"/>
      <c r="B184" s="250" t="s">
        <v>220</v>
      </c>
      <c r="C184" s="313">
        <v>57023679.044468351</v>
      </c>
      <c r="D184" s="313">
        <v>4473677.8182831109</v>
      </c>
      <c r="E184" s="314">
        <v>8.5131830901916575E-2</v>
      </c>
      <c r="F184" s="315">
        <v>154824331.58730546</v>
      </c>
      <c r="G184" s="315">
        <v>13650155.21884203</v>
      </c>
      <c r="H184" s="314">
        <v>9.6690170752016552E-2</v>
      </c>
      <c r="I184" s="298"/>
      <c r="J184" s="302"/>
      <c r="K184" s="302"/>
      <c r="L184" s="250" t="s">
        <v>220</v>
      </c>
      <c r="M184" s="321" t="s">
        <v>343</v>
      </c>
      <c r="N184" s="313">
        <v>57023679.044468351</v>
      </c>
      <c r="O184" s="313">
        <v>4473677.8182831109</v>
      </c>
      <c r="P184" s="314">
        <v>8.5131830901916575E-2</v>
      </c>
      <c r="Q184" s="315">
        <v>154824331.58730546</v>
      </c>
      <c r="R184" s="315">
        <v>13650155.21884203</v>
      </c>
      <c r="S184" s="314">
        <v>9.6690170752016552E-2</v>
      </c>
    </row>
    <row r="185" spans="1:19">
      <c r="A185" s="385"/>
      <c r="B185" s="250" t="s">
        <v>221</v>
      </c>
      <c r="C185" s="326">
        <v>63388085.915784925</v>
      </c>
      <c r="D185" s="326">
        <v>4867221.2185542956</v>
      </c>
      <c r="E185" s="317">
        <v>8.3170698924833655E-2</v>
      </c>
      <c r="F185" s="318">
        <v>171779587.2250714</v>
      </c>
      <c r="G185" s="318">
        <v>14009997.644980192</v>
      </c>
      <c r="H185" s="317">
        <v>8.8800368196863835E-2</v>
      </c>
      <c r="I185" s="299"/>
      <c r="J185" s="303"/>
      <c r="K185" s="303"/>
      <c r="L185" s="250" t="s">
        <v>221</v>
      </c>
      <c r="M185" s="320" t="s">
        <v>344</v>
      </c>
      <c r="N185" s="326">
        <v>63388085.915784925</v>
      </c>
      <c r="O185" s="326">
        <v>4867221.2185542956</v>
      </c>
      <c r="P185" s="317">
        <v>8.3170698924833655E-2</v>
      </c>
      <c r="Q185" s="318">
        <v>171779587.2250714</v>
      </c>
      <c r="R185" s="318">
        <v>14009997.644980192</v>
      </c>
      <c r="S185" s="317">
        <v>8.8800368196863835E-2</v>
      </c>
    </row>
    <row r="186" spans="1:19">
      <c r="A186" s="385"/>
      <c r="B186" s="250" t="s">
        <v>156</v>
      </c>
      <c r="C186" s="313">
        <v>22662734.987495542</v>
      </c>
      <c r="D186" s="313">
        <v>1771843.9894217439</v>
      </c>
      <c r="E186" s="314">
        <v>8.4814189571192203E-2</v>
      </c>
      <c r="F186" s="315">
        <v>66779169.911955245</v>
      </c>
      <c r="G186" s="315">
        <v>5522856.3017632738</v>
      </c>
      <c r="H186" s="314">
        <v>9.0159788865328772E-2</v>
      </c>
      <c r="I186" s="298"/>
      <c r="J186" s="302"/>
      <c r="K186" s="302"/>
      <c r="L186" s="250" t="s">
        <v>156</v>
      </c>
      <c r="M186" s="321" t="s">
        <v>345</v>
      </c>
      <c r="N186" s="313">
        <v>22662734.987495542</v>
      </c>
      <c r="O186" s="313">
        <v>1771843.9894217439</v>
      </c>
      <c r="P186" s="314">
        <v>8.4814189571192203E-2</v>
      </c>
      <c r="Q186" s="315">
        <v>66779169.911955245</v>
      </c>
      <c r="R186" s="315">
        <v>5522856.3017632738</v>
      </c>
      <c r="S186" s="314">
        <v>9.0159788865328772E-2</v>
      </c>
    </row>
    <row r="187" spans="1:19">
      <c r="A187" s="385"/>
      <c r="B187" s="250" t="s">
        <v>191</v>
      </c>
      <c r="C187" s="326">
        <v>22662734.987495545</v>
      </c>
      <c r="D187" s="326">
        <v>1771843.9894217439</v>
      </c>
      <c r="E187" s="317">
        <v>8.4814189571192189E-2</v>
      </c>
      <c r="F187" s="318">
        <v>66779169.911955245</v>
      </c>
      <c r="G187" s="318">
        <v>5522856.3017632514</v>
      </c>
      <c r="H187" s="317">
        <v>9.0159788865328383E-2</v>
      </c>
      <c r="I187" s="299"/>
      <c r="J187" s="303"/>
      <c r="K187" s="303"/>
      <c r="L187" s="250" t="s">
        <v>191</v>
      </c>
      <c r="M187" s="320" t="s">
        <v>346</v>
      </c>
      <c r="N187" s="326">
        <v>22662734.987495545</v>
      </c>
      <c r="O187" s="326">
        <v>1771843.9894217439</v>
      </c>
      <c r="P187" s="317">
        <v>8.4814189571192189E-2</v>
      </c>
      <c r="Q187" s="318">
        <v>66779169.911955245</v>
      </c>
      <c r="R187" s="318">
        <v>5522856.3017632514</v>
      </c>
      <c r="S187" s="317">
        <v>9.0159788865328383E-2</v>
      </c>
    </row>
    <row r="188" spans="1:19">
      <c r="A188" s="385"/>
      <c r="B188" s="250" t="s">
        <v>157</v>
      </c>
      <c r="C188" s="313">
        <v>79601000.087003976</v>
      </c>
      <c r="D188" s="313">
        <v>6520594.4705969989</v>
      </c>
      <c r="E188" s="314">
        <v>8.9224935406394174E-2</v>
      </c>
      <c r="F188" s="315">
        <v>208921266.25935555</v>
      </c>
      <c r="G188" s="315">
        <v>20654928.819581598</v>
      </c>
      <c r="H188" s="314">
        <v>0.10971121603823132</v>
      </c>
      <c r="I188" s="298"/>
      <c r="J188" s="302"/>
      <c r="K188" s="302"/>
      <c r="L188" s="250" t="s">
        <v>157</v>
      </c>
      <c r="M188" s="321" t="s">
        <v>347</v>
      </c>
      <c r="N188" s="313">
        <v>79601000.087003976</v>
      </c>
      <c r="O188" s="313">
        <v>6520594.4705969989</v>
      </c>
      <c r="P188" s="314">
        <v>8.9224935406394174E-2</v>
      </c>
      <c r="Q188" s="315">
        <v>208921266.25935555</v>
      </c>
      <c r="R188" s="315">
        <v>20654928.819581598</v>
      </c>
      <c r="S188" s="314">
        <v>0.10971121603823132</v>
      </c>
    </row>
    <row r="189" spans="1:19">
      <c r="A189" s="385"/>
      <c r="B189" s="250" t="s">
        <v>192</v>
      </c>
      <c r="C189" s="326">
        <v>79601000.087004051</v>
      </c>
      <c r="D189" s="326">
        <v>6520594.4705970585</v>
      </c>
      <c r="E189" s="317">
        <v>8.9224935406394978E-2</v>
      </c>
      <c r="F189" s="318">
        <v>208921266.25935563</v>
      </c>
      <c r="G189" s="318">
        <v>20654928.819581628</v>
      </c>
      <c r="H189" s="317">
        <v>0.10971121603823145</v>
      </c>
      <c r="I189" s="299"/>
      <c r="J189" s="303"/>
      <c r="K189" s="303"/>
      <c r="L189" s="250" t="s">
        <v>192</v>
      </c>
      <c r="M189" s="320" t="s">
        <v>348</v>
      </c>
      <c r="N189" s="326">
        <v>79601000.087004051</v>
      </c>
      <c r="O189" s="326">
        <v>6520594.4705970585</v>
      </c>
      <c r="P189" s="317">
        <v>8.9224935406394978E-2</v>
      </c>
      <c r="Q189" s="318">
        <v>208921266.25935563</v>
      </c>
      <c r="R189" s="318">
        <v>20654928.819581628</v>
      </c>
      <c r="S189" s="317">
        <v>0.10971121603823145</v>
      </c>
    </row>
    <row r="190" spans="1:19">
      <c r="A190" s="385"/>
      <c r="B190" s="250" t="s">
        <v>158</v>
      </c>
      <c r="C190" s="313">
        <v>56611205.114005104</v>
      </c>
      <c r="D190" s="313">
        <v>3082468.2239714414</v>
      </c>
      <c r="E190" s="314">
        <v>5.7585297226495101E-2</v>
      </c>
      <c r="F190" s="315">
        <v>159010607.60364369</v>
      </c>
      <c r="G190" s="315">
        <v>11416139.4815543</v>
      </c>
      <c r="H190" s="314">
        <v>7.7348017353271861E-2</v>
      </c>
      <c r="I190" s="298"/>
      <c r="J190" s="302"/>
      <c r="K190" s="302"/>
      <c r="L190" s="250" t="s">
        <v>158</v>
      </c>
      <c r="M190" s="321" t="s">
        <v>349</v>
      </c>
      <c r="N190" s="313">
        <v>56611205.114005104</v>
      </c>
      <c r="O190" s="313">
        <v>3082468.2239714414</v>
      </c>
      <c r="P190" s="314">
        <v>5.7585297226495101E-2</v>
      </c>
      <c r="Q190" s="315">
        <v>159010607.60364369</v>
      </c>
      <c r="R190" s="315">
        <v>11416139.4815543</v>
      </c>
      <c r="S190" s="314">
        <v>7.7348017353271861E-2</v>
      </c>
    </row>
    <row r="191" spans="1:19">
      <c r="A191" s="385"/>
      <c r="B191" s="250" t="s">
        <v>193</v>
      </c>
      <c r="C191" s="326">
        <v>56611205.114005126</v>
      </c>
      <c r="D191" s="326">
        <v>3082468.2239714786</v>
      </c>
      <c r="E191" s="317">
        <v>5.7585297226495809E-2</v>
      </c>
      <c r="F191" s="318">
        <v>159010607.60364366</v>
      </c>
      <c r="G191" s="318">
        <v>11416139.4815543</v>
      </c>
      <c r="H191" s="317">
        <v>7.7348017353271875E-2</v>
      </c>
      <c r="I191" s="299"/>
      <c r="J191" s="303"/>
      <c r="K191" s="303"/>
      <c r="L191" s="250" t="s">
        <v>193</v>
      </c>
      <c r="M191" s="320" t="s">
        <v>350</v>
      </c>
      <c r="N191" s="326">
        <v>56611205.114005126</v>
      </c>
      <c r="O191" s="326">
        <v>3082468.2239714786</v>
      </c>
      <c r="P191" s="317">
        <v>5.7585297226495809E-2</v>
      </c>
      <c r="Q191" s="318">
        <v>159010607.60364366</v>
      </c>
      <c r="R191" s="318">
        <v>11416139.4815543</v>
      </c>
      <c r="S191" s="317">
        <v>7.7348017353271875E-2</v>
      </c>
    </row>
    <row r="192" spans="1:19">
      <c r="A192" s="385"/>
      <c r="B192" s="250" t="s">
        <v>159</v>
      </c>
      <c r="C192" s="313">
        <v>126342754.86940359</v>
      </c>
      <c r="D192" s="313">
        <v>8310264.7729795873</v>
      </c>
      <c r="E192" s="314">
        <v>7.0406586916794717E-2</v>
      </c>
      <c r="F192" s="315">
        <v>345144611.80210632</v>
      </c>
      <c r="G192" s="315">
        <v>26855737.549715221</v>
      </c>
      <c r="H192" s="314">
        <v>8.437535748868065E-2</v>
      </c>
      <c r="I192" s="298"/>
      <c r="J192" s="302"/>
      <c r="K192" s="302"/>
      <c r="L192" s="250" t="s">
        <v>159</v>
      </c>
      <c r="M192" s="321" t="s">
        <v>351</v>
      </c>
      <c r="N192" s="313">
        <v>126342754.86940359</v>
      </c>
      <c r="O192" s="313">
        <v>8310264.7729795873</v>
      </c>
      <c r="P192" s="314">
        <v>7.0406586916794717E-2</v>
      </c>
      <c r="Q192" s="315">
        <v>345144611.80210632</v>
      </c>
      <c r="R192" s="315">
        <v>26855737.549715221</v>
      </c>
      <c r="S192" s="314">
        <v>8.437535748868065E-2</v>
      </c>
    </row>
    <row r="193" spans="1:19">
      <c r="A193" s="385"/>
      <c r="B193" s="250" t="s">
        <v>194</v>
      </c>
      <c r="C193" s="326">
        <v>126342754.8694036</v>
      </c>
      <c r="D193" s="326">
        <v>8310264.7729796171</v>
      </c>
      <c r="E193" s="317">
        <v>7.040658691679498E-2</v>
      </c>
      <c r="F193" s="318">
        <v>345144611.80210638</v>
      </c>
      <c r="G193" s="318">
        <v>26855737.549715221</v>
      </c>
      <c r="H193" s="317">
        <v>8.4375357488680636E-2</v>
      </c>
      <c r="I193" s="299"/>
      <c r="J193" s="303"/>
      <c r="K193" s="303"/>
      <c r="L193" s="250" t="s">
        <v>194</v>
      </c>
      <c r="M193" s="320" t="s">
        <v>352</v>
      </c>
      <c r="N193" s="326">
        <v>126342754.8694036</v>
      </c>
      <c r="O193" s="326">
        <v>8310264.7729796171</v>
      </c>
      <c r="P193" s="317">
        <v>7.040658691679498E-2</v>
      </c>
      <c r="Q193" s="318">
        <v>345144611.80210638</v>
      </c>
      <c r="R193" s="318">
        <v>26855737.549715221</v>
      </c>
      <c r="S193" s="317">
        <v>8.4375357488680636E-2</v>
      </c>
    </row>
    <row r="194" spans="1:19">
      <c r="A194" s="385"/>
      <c r="B194" s="250" t="s">
        <v>160</v>
      </c>
      <c r="C194" s="313">
        <v>103595106.98788437</v>
      </c>
      <c r="D194" s="313">
        <v>5794941.0337094218</v>
      </c>
      <c r="E194" s="314">
        <v>5.9252875260198311E-2</v>
      </c>
      <c r="F194" s="315">
        <v>296372405.5617907</v>
      </c>
      <c r="G194" s="315">
        <v>19833890.191969752</v>
      </c>
      <c r="H194" s="314">
        <v>7.1721981169405868E-2</v>
      </c>
      <c r="I194" s="298"/>
      <c r="J194" s="302"/>
      <c r="K194" s="302"/>
      <c r="L194" s="250" t="s">
        <v>160</v>
      </c>
      <c r="M194" s="321" t="s">
        <v>353</v>
      </c>
      <c r="N194" s="313">
        <v>103595106.98788437</v>
      </c>
      <c r="O194" s="313">
        <v>5794941.0337094218</v>
      </c>
      <c r="P194" s="314">
        <v>5.9252875260198311E-2</v>
      </c>
      <c r="Q194" s="315">
        <v>296372405.5617907</v>
      </c>
      <c r="R194" s="315">
        <v>19833890.191969752</v>
      </c>
      <c r="S194" s="314">
        <v>7.1721981169405868E-2</v>
      </c>
    </row>
    <row r="195" spans="1:19">
      <c r="A195" s="385"/>
      <c r="B195" s="250" t="s">
        <v>195</v>
      </c>
      <c r="C195" s="326">
        <v>103595106.9878844</v>
      </c>
      <c r="D195" s="326">
        <v>5794941.0337094814</v>
      </c>
      <c r="E195" s="317">
        <v>5.9252875260198935E-2</v>
      </c>
      <c r="F195" s="318">
        <v>296372405.56179076</v>
      </c>
      <c r="G195" s="318">
        <v>19833890.191969812</v>
      </c>
      <c r="H195" s="317">
        <v>7.1721981169406077E-2</v>
      </c>
      <c r="I195" s="299"/>
      <c r="J195" s="303"/>
      <c r="K195" s="303"/>
      <c r="L195" s="250" t="s">
        <v>195</v>
      </c>
      <c r="M195" s="320" t="s">
        <v>354</v>
      </c>
      <c r="N195" s="326">
        <v>103595106.9878844</v>
      </c>
      <c r="O195" s="326">
        <v>5794941.0337094814</v>
      </c>
      <c r="P195" s="317">
        <v>5.9252875260198935E-2</v>
      </c>
      <c r="Q195" s="318">
        <v>296372405.56179076</v>
      </c>
      <c r="R195" s="318">
        <v>19833890.191969812</v>
      </c>
      <c r="S195" s="317">
        <v>7.1721981169406077E-2</v>
      </c>
    </row>
    <row r="196" spans="1:19">
      <c r="A196" s="385"/>
      <c r="B196" s="250" t="s">
        <v>161</v>
      </c>
      <c r="C196" s="313">
        <v>75024342.731015757</v>
      </c>
      <c r="D196" s="313">
        <v>5401236.1061373651</v>
      </c>
      <c r="E196" s="314">
        <v>7.7578211716960985E-2</v>
      </c>
      <c r="F196" s="315">
        <v>198287100.90609822</v>
      </c>
      <c r="G196" s="315">
        <v>16705599.82498616</v>
      </c>
      <c r="H196" s="314">
        <v>9.2000560219643771E-2</v>
      </c>
      <c r="I196" s="298"/>
      <c r="J196" s="302"/>
      <c r="K196" s="302"/>
      <c r="L196" s="250" t="s">
        <v>161</v>
      </c>
      <c r="M196" s="321" t="s">
        <v>355</v>
      </c>
      <c r="N196" s="313">
        <v>75024342.731015757</v>
      </c>
      <c r="O196" s="313">
        <v>5401236.1061373651</v>
      </c>
      <c r="P196" s="314">
        <v>7.7578211716960985E-2</v>
      </c>
      <c r="Q196" s="315">
        <v>198287100.90609822</v>
      </c>
      <c r="R196" s="315">
        <v>16705599.82498616</v>
      </c>
      <c r="S196" s="314">
        <v>9.2000560219643771E-2</v>
      </c>
    </row>
    <row r="197" spans="1:19">
      <c r="A197" s="385"/>
      <c r="B197" s="250" t="s">
        <v>196</v>
      </c>
      <c r="C197" s="326">
        <v>75024342.731015712</v>
      </c>
      <c r="D197" s="326">
        <v>5401236.1061373204</v>
      </c>
      <c r="E197" s="317">
        <v>7.7578211716960346E-2</v>
      </c>
      <c r="F197" s="318">
        <v>198287100.90609834</v>
      </c>
      <c r="G197" s="318">
        <v>16705599.824986428</v>
      </c>
      <c r="H197" s="317">
        <v>9.2000560219645325E-2</v>
      </c>
      <c r="I197" s="299"/>
      <c r="J197" s="303"/>
      <c r="K197" s="303"/>
      <c r="L197" s="250" t="s">
        <v>196</v>
      </c>
      <c r="M197" s="320" t="s">
        <v>356</v>
      </c>
      <c r="N197" s="326">
        <v>75024342.731015712</v>
      </c>
      <c r="O197" s="326">
        <v>5401236.1061373204</v>
      </c>
      <c r="P197" s="317">
        <v>7.7578211716960346E-2</v>
      </c>
      <c r="Q197" s="318">
        <v>198287100.90609834</v>
      </c>
      <c r="R197" s="318">
        <v>16705599.824986428</v>
      </c>
      <c r="S197" s="317">
        <v>9.2000560219645325E-2</v>
      </c>
    </row>
    <row r="198" spans="1:19">
      <c r="A198" s="385"/>
      <c r="B198" s="250" t="s">
        <v>162</v>
      </c>
      <c r="C198" s="313">
        <v>69337241.977534622</v>
      </c>
      <c r="D198" s="313">
        <v>5788767.1204108298</v>
      </c>
      <c r="E198" s="314">
        <v>9.1092148685326127E-2</v>
      </c>
      <c r="F198" s="315">
        <v>185369920.56414625</v>
      </c>
      <c r="G198" s="315">
        <v>19170312.049888164</v>
      </c>
      <c r="H198" s="314">
        <v>0.11534510954184085</v>
      </c>
      <c r="I198" s="298"/>
      <c r="J198" s="302"/>
      <c r="K198" s="302"/>
      <c r="L198" s="250" t="s">
        <v>162</v>
      </c>
      <c r="M198" s="321" t="s">
        <v>357</v>
      </c>
      <c r="N198" s="313">
        <v>69337241.977534622</v>
      </c>
      <c r="O198" s="313">
        <v>5788767.1204108298</v>
      </c>
      <c r="P198" s="314">
        <v>9.1092148685326127E-2</v>
      </c>
      <c r="Q198" s="315">
        <v>185369920.56414625</v>
      </c>
      <c r="R198" s="315">
        <v>19170312.049888164</v>
      </c>
      <c r="S198" s="314">
        <v>0.11534510954184085</v>
      </c>
    </row>
    <row r="199" spans="1:19">
      <c r="A199" s="385"/>
      <c r="B199" s="250" t="s">
        <v>197</v>
      </c>
      <c r="C199" s="326">
        <v>23140676.646296989</v>
      </c>
      <c r="D199" s="326">
        <v>2170544.5456942245</v>
      </c>
      <c r="E199" s="317">
        <v>0.10350647937176488</v>
      </c>
      <c r="F199" s="318">
        <v>63247230.747128718</v>
      </c>
      <c r="G199" s="318">
        <v>7080360.1857536212</v>
      </c>
      <c r="H199" s="317">
        <v>0.12605936764834913</v>
      </c>
      <c r="I199" s="299"/>
      <c r="J199" s="303"/>
      <c r="K199" s="303"/>
      <c r="L199" s="250" t="s">
        <v>197</v>
      </c>
      <c r="M199" s="320" t="s">
        <v>358</v>
      </c>
      <c r="N199" s="326">
        <v>23140676.646296989</v>
      </c>
      <c r="O199" s="326">
        <v>2170544.5456942245</v>
      </c>
      <c r="P199" s="317">
        <v>0.10350647937176488</v>
      </c>
      <c r="Q199" s="318">
        <v>63247230.747128718</v>
      </c>
      <c r="R199" s="318">
        <v>7080360.1857536212</v>
      </c>
      <c r="S199" s="317">
        <v>0.12605936764834913</v>
      </c>
    </row>
    <row r="200" spans="1:19">
      <c r="A200" s="385"/>
      <c r="B200" s="250" t="s">
        <v>198</v>
      </c>
      <c r="C200" s="313">
        <v>46196565.331237622</v>
      </c>
      <c r="D200" s="313">
        <v>3618222.5747166276</v>
      </c>
      <c r="E200" s="314">
        <v>8.4978003850619252E-2</v>
      </c>
      <c r="F200" s="315">
        <v>122122689.81701754</v>
      </c>
      <c r="G200" s="315">
        <v>12089951.864134476</v>
      </c>
      <c r="H200" s="314">
        <v>0.10987595227623523</v>
      </c>
      <c r="I200" s="298"/>
      <c r="J200" s="302"/>
      <c r="K200" s="302"/>
      <c r="L200" s="250" t="s">
        <v>198</v>
      </c>
      <c r="M200" s="321" t="s">
        <v>359</v>
      </c>
      <c r="N200" s="313">
        <v>46196565.331237622</v>
      </c>
      <c r="O200" s="313">
        <v>3618222.5747166276</v>
      </c>
      <c r="P200" s="314">
        <v>8.4978003850619252E-2</v>
      </c>
      <c r="Q200" s="315">
        <v>122122689.81701754</v>
      </c>
      <c r="R200" s="315">
        <v>12089951.864134476</v>
      </c>
      <c r="S200" s="314">
        <v>0.10987595227623523</v>
      </c>
    </row>
    <row r="201" spans="1:19">
      <c r="A201" s="385"/>
      <c r="B201" s="250" t="s">
        <v>163</v>
      </c>
      <c r="C201" s="326">
        <v>657492828.36524653</v>
      </c>
      <c r="D201" s="326">
        <v>41499988.451824427</v>
      </c>
      <c r="E201" s="317">
        <v>6.7370894209837343E-2</v>
      </c>
      <c r="F201" s="318">
        <v>1956931875.569031</v>
      </c>
      <c r="G201" s="318">
        <v>144751398.37503695</v>
      </c>
      <c r="H201" s="317">
        <v>7.9876921861100764E-2</v>
      </c>
      <c r="I201" s="299"/>
      <c r="J201" s="303"/>
      <c r="K201" s="303"/>
      <c r="L201" s="250" t="s">
        <v>163</v>
      </c>
      <c r="M201" s="320" t="s">
        <v>360</v>
      </c>
      <c r="N201" s="326">
        <v>657492828.36524653</v>
      </c>
      <c r="O201" s="326">
        <v>41499988.451824427</v>
      </c>
      <c r="P201" s="317">
        <v>6.7370894209837343E-2</v>
      </c>
      <c r="Q201" s="318">
        <v>1956931875.569031</v>
      </c>
      <c r="R201" s="318">
        <v>144751398.37503695</v>
      </c>
      <c r="S201" s="317">
        <v>7.9876921861100764E-2</v>
      </c>
    </row>
    <row r="202" spans="1:19">
      <c r="A202" s="385"/>
      <c r="B202" s="250" t="s">
        <v>199</v>
      </c>
      <c r="C202" s="313">
        <v>169714374.70786309</v>
      </c>
      <c r="D202" s="313">
        <v>10750099.375530124</v>
      </c>
      <c r="E202" s="314">
        <v>6.7625882312587621E-2</v>
      </c>
      <c r="F202" s="315">
        <v>484202759.60718298</v>
      </c>
      <c r="G202" s="315">
        <v>38038197.074283719</v>
      </c>
      <c r="H202" s="314">
        <v>8.5255980121636987E-2</v>
      </c>
      <c r="I202" s="298"/>
      <c r="J202" s="302"/>
      <c r="K202" s="302"/>
      <c r="L202" s="250" t="s">
        <v>199</v>
      </c>
      <c r="M202" s="321" t="s">
        <v>361</v>
      </c>
      <c r="N202" s="313">
        <v>169714374.70786309</v>
      </c>
      <c r="O202" s="313">
        <v>10750099.375530124</v>
      </c>
      <c r="P202" s="314">
        <v>6.7625882312587621E-2</v>
      </c>
      <c r="Q202" s="315">
        <v>484202759.60718298</v>
      </c>
      <c r="R202" s="315">
        <v>38038197.074283719</v>
      </c>
      <c r="S202" s="314">
        <v>8.5255980121636987E-2</v>
      </c>
    </row>
    <row r="203" spans="1:19">
      <c r="A203" s="385"/>
      <c r="B203" s="250" t="s">
        <v>200</v>
      </c>
      <c r="C203" s="326">
        <v>134662782.98131409</v>
      </c>
      <c r="D203" s="326">
        <v>8663421.8763146996</v>
      </c>
      <c r="E203" s="317">
        <v>6.8757665120977765E-2</v>
      </c>
      <c r="F203" s="318">
        <v>400635877.31161553</v>
      </c>
      <c r="G203" s="318">
        <v>28189148.156670213</v>
      </c>
      <c r="H203" s="317">
        <v>7.5686389354604755E-2</v>
      </c>
      <c r="I203" s="299"/>
      <c r="J203" s="303"/>
      <c r="K203" s="303"/>
      <c r="L203" s="250" t="s">
        <v>200</v>
      </c>
      <c r="M203" s="320" t="s">
        <v>362</v>
      </c>
      <c r="N203" s="326">
        <v>134662782.98131409</v>
      </c>
      <c r="O203" s="326">
        <v>8663421.8763146996</v>
      </c>
      <c r="P203" s="317">
        <v>6.8757665120977765E-2</v>
      </c>
      <c r="Q203" s="318">
        <v>400635877.31161553</v>
      </c>
      <c r="R203" s="318">
        <v>28189148.156670213</v>
      </c>
      <c r="S203" s="317">
        <v>7.5686389354604755E-2</v>
      </c>
    </row>
    <row r="204" spans="1:19">
      <c r="A204" s="385"/>
      <c r="B204" s="250" t="s">
        <v>201</v>
      </c>
      <c r="C204" s="313">
        <v>220332146.85637265</v>
      </c>
      <c r="D204" s="313">
        <v>13721839.417149603</v>
      </c>
      <c r="E204" s="314">
        <v>6.6414108701648641E-2</v>
      </c>
      <c r="F204" s="315">
        <v>681269876.31476963</v>
      </c>
      <c r="G204" s="315">
        <v>49895881.112703681</v>
      </c>
      <c r="H204" s="314">
        <v>7.9027456771853466E-2</v>
      </c>
      <c r="I204" s="298"/>
      <c r="J204" s="302"/>
      <c r="K204" s="302"/>
      <c r="L204" s="250" t="s">
        <v>201</v>
      </c>
      <c r="M204" s="321" t="s">
        <v>363</v>
      </c>
      <c r="N204" s="313">
        <v>220332146.85637265</v>
      </c>
      <c r="O204" s="313">
        <v>13721839.417149603</v>
      </c>
      <c r="P204" s="314">
        <v>6.6414108701648641E-2</v>
      </c>
      <c r="Q204" s="315">
        <v>681269876.31476963</v>
      </c>
      <c r="R204" s="315">
        <v>49895881.112703681</v>
      </c>
      <c r="S204" s="314">
        <v>7.9027456771853466E-2</v>
      </c>
    </row>
    <row r="205" spans="1:19">
      <c r="A205" s="385"/>
      <c r="B205" s="250" t="s">
        <v>202</v>
      </c>
      <c r="C205" s="326">
        <v>13569965.556797665</v>
      </c>
      <c r="D205" s="326">
        <v>929078.13320345804</v>
      </c>
      <c r="E205" s="317">
        <v>7.3497856761965491E-2</v>
      </c>
      <c r="F205" s="318">
        <v>39275568.399637945</v>
      </c>
      <c r="G205" s="318">
        <v>3310775.4595492184</v>
      </c>
      <c r="H205" s="317">
        <v>9.2056013364637229E-2</v>
      </c>
      <c r="I205" s="299"/>
      <c r="J205" s="303"/>
      <c r="K205" s="303"/>
      <c r="L205" s="250" t="s">
        <v>202</v>
      </c>
      <c r="M205" s="320" t="s">
        <v>364</v>
      </c>
      <c r="N205" s="326">
        <v>13569965.556797665</v>
      </c>
      <c r="O205" s="326">
        <v>929078.13320345804</v>
      </c>
      <c r="P205" s="317">
        <v>7.3497856761965491E-2</v>
      </c>
      <c r="Q205" s="318">
        <v>39275568.399637945</v>
      </c>
      <c r="R205" s="318">
        <v>3310775.4595492184</v>
      </c>
      <c r="S205" s="317">
        <v>9.2056013364637229E-2</v>
      </c>
    </row>
    <row r="206" spans="1:19">
      <c r="A206" s="385"/>
      <c r="B206" s="250" t="s">
        <v>203</v>
      </c>
      <c r="C206" s="313">
        <v>119213558.26291354</v>
      </c>
      <c r="D206" s="313">
        <v>7435549.6496078968</v>
      </c>
      <c r="E206" s="314">
        <v>6.652068454118798E-2</v>
      </c>
      <c r="F206" s="315">
        <v>351547793.93582517</v>
      </c>
      <c r="G206" s="315">
        <v>25317396.571830332</v>
      </c>
      <c r="H206" s="314">
        <v>7.760587847239199E-2</v>
      </c>
      <c r="I206" s="298"/>
      <c r="J206" s="302"/>
      <c r="K206" s="302"/>
      <c r="L206" s="250" t="s">
        <v>203</v>
      </c>
      <c r="M206" s="321" t="s">
        <v>365</v>
      </c>
      <c r="N206" s="313">
        <v>119213558.26291354</v>
      </c>
      <c r="O206" s="313">
        <v>7435549.6496078968</v>
      </c>
      <c r="P206" s="314">
        <v>6.652068454118798E-2</v>
      </c>
      <c r="Q206" s="315">
        <v>351547793.93582517</v>
      </c>
      <c r="R206" s="315">
        <v>25317396.571830332</v>
      </c>
      <c r="S206" s="314">
        <v>7.760587847239199E-2</v>
      </c>
    </row>
    <row r="207" spans="1:19">
      <c r="A207" s="385"/>
      <c r="B207" s="250" t="s">
        <v>164</v>
      </c>
      <c r="C207" s="326">
        <v>159673771.56556177</v>
      </c>
      <c r="D207" s="326">
        <v>12550013.856827885</v>
      </c>
      <c r="E207" s="317">
        <v>8.5302428732642835E-2</v>
      </c>
      <c r="F207" s="318">
        <v>429848377.26810473</v>
      </c>
      <c r="G207" s="318">
        <v>38130116.081691921</v>
      </c>
      <c r="H207" s="317">
        <v>9.7340665115294114E-2</v>
      </c>
      <c r="I207" s="299"/>
      <c r="J207" s="303"/>
      <c r="K207" s="303"/>
      <c r="L207" s="250" t="s">
        <v>164</v>
      </c>
      <c r="M207" s="320" t="s">
        <v>366</v>
      </c>
      <c r="N207" s="326">
        <v>159673771.56556177</v>
      </c>
      <c r="O207" s="326">
        <v>12550013.856827885</v>
      </c>
      <c r="P207" s="317">
        <v>8.5302428732642835E-2</v>
      </c>
      <c r="Q207" s="318">
        <v>429848377.26810473</v>
      </c>
      <c r="R207" s="318">
        <v>38130116.081691921</v>
      </c>
      <c r="S207" s="317">
        <v>9.7340665115294114E-2</v>
      </c>
    </row>
    <row r="208" spans="1:19">
      <c r="A208" s="1"/>
      <c r="B208" s="250" t="s">
        <v>204</v>
      </c>
      <c r="C208" s="313">
        <v>142732270.12846994</v>
      </c>
      <c r="D208" s="313">
        <v>11528822.197982833</v>
      </c>
      <c r="E208" s="314">
        <v>8.7869811196508468E-2</v>
      </c>
      <c r="F208" s="315">
        <v>385104316.47027636</v>
      </c>
      <c r="G208" s="315">
        <v>34665265.824853003</v>
      </c>
      <c r="H208" s="314">
        <v>9.891952897660243E-2</v>
      </c>
      <c r="I208" s="298"/>
      <c r="J208" s="302"/>
      <c r="K208" s="302"/>
      <c r="L208" s="250" t="s">
        <v>204</v>
      </c>
      <c r="M208" s="321" t="s">
        <v>367</v>
      </c>
      <c r="N208" s="313">
        <v>142732270.12846994</v>
      </c>
      <c r="O208" s="313">
        <v>11528822.197982833</v>
      </c>
      <c r="P208" s="314">
        <v>8.7869811196508468E-2</v>
      </c>
      <c r="Q208" s="315">
        <v>385104316.47027636</v>
      </c>
      <c r="R208" s="315">
        <v>34665265.824853003</v>
      </c>
      <c r="S208" s="314">
        <v>9.891952897660243E-2</v>
      </c>
    </row>
    <row r="209" spans="1:19">
      <c r="A209" s="1"/>
      <c r="B209" s="250" t="s">
        <v>205</v>
      </c>
      <c r="C209" s="326">
        <v>16941501.437093697</v>
      </c>
      <c r="D209" s="326">
        <v>1021191.6588450018</v>
      </c>
      <c r="E209" s="317">
        <v>6.4143956560456919E-2</v>
      </c>
      <c r="F209" s="318">
        <v>44744060.797828242</v>
      </c>
      <c r="G209" s="318">
        <v>3464850.2568386346</v>
      </c>
      <c r="H209" s="317">
        <v>8.3936931240438634E-2</v>
      </c>
      <c r="I209" s="299"/>
      <c r="J209" s="303"/>
      <c r="K209" s="303"/>
      <c r="L209" s="250" t="s">
        <v>205</v>
      </c>
      <c r="M209" s="320" t="s">
        <v>368</v>
      </c>
      <c r="N209" s="326">
        <v>16941501.437093697</v>
      </c>
      <c r="O209" s="326">
        <v>1021191.6588450018</v>
      </c>
      <c r="P209" s="317">
        <v>6.4143956560456919E-2</v>
      </c>
      <c r="Q209" s="318">
        <v>44744060.797828242</v>
      </c>
      <c r="R209" s="318">
        <v>3464850.2568386346</v>
      </c>
      <c r="S209" s="317">
        <v>8.3936931240438634E-2</v>
      </c>
    </row>
    <row r="210" spans="1:19">
      <c r="A210" s="1"/>
      <c r="B210" s="250" t="s">
        <v>66</v>
      </c>
      <c r="C210" s="313">
        <v>4008397298.5845885</v>
      </c>
      <c r="D210" s="313">
        <v>278963153.98613691</v>
      </c>
      <c r="E210" s="314">
        <v>7.4800396835047328E-2</v>
      </c>
      <c r="F210" s="315">
        <v>11245802558.760324</v>
      </c>
      <c r="G210" s="315">
        <v>900814226.57183266</v>
      </c>
      <c r="H210" s="314">
        <v>8.7077355492895428E-2</v>
      </c>
      <c r="I210" s="298"/>
      <c r="J210" s="302"/>
      <c r="K210" s="302"/>
      <c r="L210" s="250" t="s">
        <v>66</v>
      </c>
      <c r="M210" s="321" t="s">
        <v>300</v>
      </c>
      <c r="N210" s="313">
        <v>4008397298.5845885</v>
      </c>
      <c r="O210" s="313">
        <v>278963153.98613691</v>
      </c>
      <c r="P210" s="314">
        <v>7.4800396835047328E-2</v>
      </c>
      <c r="Q210" s="315">
        <v>11245802558.760324</v>
      </c>
      <c r="R210" s="315">
        <v>900814226.57183266</v>
      </c>
      <c r="S210" s="314">
        <v>8.7077355492895428E-2</v>
      </c>
    </row>
    <row r="211" spans="1:19">
      <c r="A211" s="1"/>
    </row>
    <row r="212" spans="1:19">
      <c r="A212" s="1"/>
    </row>
    <row r="213" spans="1:19">
      <c r="A213" s="1"/>
    </row>
    <row r="214" spans="1:19">
      <c r="A214" s="1"/>
    </row>
    <row r="215" spans="1:19">
      <c r="A215" s="1"/>
    </row>
    <row r="216" spans="1:19">
      <c r="A216" s="1"/>
    </row>
    <row r="217" spans="1:19">
      <c r="A217" s="1"/>
    </row>
    <row r="218" spans="1:19">
      <c r="A218" s="1"/>
    </row>
    <row r="219" spans="1:19">
      <c r="A219" s="1"/>
    </row>
    <row r="220" spans="1:19">
      <c r="A220" s="1"/>
    </row>
    <row r="221" spans="1:19">
      <c r="A221" s="1"/>
    </row>
    <row r="222" spans="1:19">
      <c r="A222" s="1"/>
    </row>
    <row r="223" spans="1:19">
      <c r="A223" s="1"/>
    </row>
    <row r="224" spans="1:19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S20" sqref="S20"/>
    </sheetView>
  </sheetViews>
  <sheetFormatPr defaultColWidth="13.26953125" defaultRowHeight="14.5"/>
  <cols>
    <col min="1" max="1" width="3.7265625" customWidth="1"/>
    <col min="2" max="2" width="35.81640625" bestFit="1" customWidth="1"/>
    <col min="3" max="3" width="10.90625" bestFit="1" customWidth="1"/>
    <col min="4" max="4" width="9.90625" style="21" bestFit="1" customWidth="1"/>
    <col min="5" max="5" width="11.81640625" bestFit="1" customWidth="1"/>
    <col min="6" max="6" width="12.453125" bestFit="1" customWidth="1"/>
    <col min="7" max="7" width="10.90625" style="21" bestFit="1" customWidth="1"/>
    <col min="8" max="8" width="11.81640625" bestFit="1" customWidth="1"/>
    <col min="9" max="9" width="3.7265625" customWidth="1"/>
    <col min="10" max="10" width="45.36328125" bestFit="1" customWidth="1"/>
    <col min="11" max="11" width="10.90625" bestFit="1" customWidth="1"/>
    <col min="12" max="12" width="10.54296875" style="21" bestFit="1" customWidth="1"/>
    <col min="13" max="13" width="11.81640625" bestFit="1" customWidth="1"/>
    <col min="14" max="14" width="12.453125" bestFit="1" customWidth="1"/>
    <col min="15" max="15" width="10.90625" style="21" bestFit="1" customWidth="1"/>
    <col min="16" max="16" width="11.81640625" bestFit="1" customWidth="1"/>
  </cols>
  <sheetData>
    <row r="2" spans="2:16" ht="23.5">
      <c r="B2" s="372" t="s">
        <v>136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</row>
    <row r="3" spans="2:16" ht="15" customHeight="1" thickBot="1">
      <c r="B3" s="390" t="str">
        <f>'HOME PAGE'!H5</f>
        <v>4 WEEKS  ENDING 12-29-2024</v>
      </c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  <c r="O3" s="390"/>
      <c r="P3" s="390"/>
    </row>
    <row r="4" spans="2:16" ht="15" customHeight="1" thickBot="1">
      <c r="B4" s="391" t="s">
        <v>37</v>
      </c>
      <c r="C4" s="357" t="s">
        <v>109</v>
      </c>
      <c r="D4" s="362"/>
      <c r="E4" s="358"/>
      <c r="F4" s="374" t="s">
        <v>23</v>
      </c>
      <c r="G4" s="374"/>
      <c r="H4" s="374"/>
      <c r="I4" s="34"/>
      <c r="J4" s="388" t="s">
        <v>440</v>
      </c>
      <c r="K4" s="357" t="s">
        <v>109</v>
      </c>
      <c r="L4" s="362"/>
      <c r="M4" s="358"/>
      <c r="N4" s="375" t="s">
        <v>23</v>
      </c>
      <c r="O4" s="376"/>
      <c r="P4" s="377"/>
    </row>
    <row r="5" spans="2:16" ht="15" thickBot="1">
      <c r="B5" s="391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89"/>
      <c r="K5" s="35" t="s">
        <v>20</v>
      </c>
      <c r="L5" s="35" t="s">
        <v>26</v>
      </c>
      <c r="M5" s="35" t="s">
        <v>27</v>
      </c>
      <c r="N5" s="35" t="s">
        <v>20</v>
      </c>
      <c r="O5" s="35" t="s">
        <v>26</v>
      </c>
      <c r="P5" s="35" t="s">
        <v>27</v>
      </c>
    </row>
    <row r="6" spans="2:16" ht="15" customHeight="1" thickBot="1">
      <c r="B6" s="269" t="s">
        <v>441</v>
      </c>
      <c r="C6" s="270">
        <f>'DMI SR Data'!C69</f>
        <v>10998116.869706428</v>
      </c>
      <c r="D6" s="270">
        <f>'DMI SR Data'!D69</f>
        <v>968140.96076401882</v>
      </c>
      <c r="E6" s="271">
        <f>'DMI SR Data'!E69</f>
        <v>9.6524754351688419E-2</v>
      </c>
      <c r="F6" s="270">
        <f>'DMI SR Data'!F69</f>
        <v>30522049.71333798</v>
      </c>
      <c r="G6" s="270">
        <f>'DMI SR Data'!G69</f>
        <v>3751152.7043334246</v>
      </c>
      <c r="H6" s="271">
        <f>'DMI SR Data'!H69</f>
        <v>0.14012054594478854</v>
      </c>
      <c r="I6" s="36"/>
      <c r="J6" s="269" t="s">
        <v>440</v>
      </c>
      <c r="K6" s="270">
        <f>'DMI SR Data'!C63</f>
        <v>44944519.513333976</v>
      </c>
      <c r="L6" s="270">
        <f>'DMI SR Data'!D63</f>
        <v>2687132.49977763</v>
      </c>
      <c r="M6" s="271">
        <f>'DMI SR Data'!E63</f>
        <v>6.3589651175440326E-2</v>
      </c>
      <c r="N6" s="270">
        <f>'DMI SR Data'!F63</f>
        <v>137312793.28557959</v>
      </c>
      <c r="O6" s="270">
        <f>'DMI SR Data'!G63</f>
        <v>11973047.315433368</v>
      </c>
      <c r="P6" s="272">
        <f>'DMI SR Data'!H63</f>
        <v>9.5524745345224676E-2</v>
      </c>
    </row>
    <row r="7" spans="2:16" ht="15" customHeight="1">
      <c r="B7" s="87" t="s">
        <v>405</v>
      </c>
      <c r="C7" s="82">
        <f>'DMI SR Data'!C70</f>
        <v>9850005.2754628342</v>
      </c>
      <c r="D7" s="82">
        <f>'DMI SR Data'!D70</f>
        <v>874557.93594873883</v>
      </c>
      <c r="E7" s="205">
        <f>'DMI SR Data'!E70</f>
        <v>9.7438924531207255E-2</v>
      </c>
      <c r="F7" s="82">
        <f>'DMI SR Data'!F70</f>
        <v>27407594.796525728</v>
      </c>
      <c r="G7" s="82">
        <f>'DMI SR Data'!G70</f>
        <v>3381580.1679612622</v>
      </c>
      <c r="H7" s="205">
        <f>'DMI SR Data'!H70</f>
        <v>0.14074661237993713</v>
      </c>
      <c r="I7" s="34"/>
      <c r="J7" s="87" t="s">
        <v>406</v>
      </c>
      <c r="K7" s="254">
        <f>'DMI SR Data'!C64</f>
        <v>11595744.484248552</v>
      </c>
      <c r="L7" s="255">
        <f>'DMI SR Data'!D64</f>
        <v>713944.17297359183</v>
      </c>
      <c r="M7" s="256">
        <f>'DMI SR Data'!E64</f>
        <v>6.560901253020171E-2</v>
      </c>
      <c r="N7" s="255">
        <f>'DMI SR Data'!F64</f>
        <v>34075208.032847188</v>
      </c>
      <c r="O7" s="255">
        <f>'DMI SR Data'!G64</f>
        <v>3350524.3743301407</v>
      </c>
      <c r="P7" s="257">
        <f>'DMI SR Data'!H64</f>
        <v>0.1090499225824041</v>
      </c>
    </row>
    <row r="8" spans="2:16" ht="15" customHeight="1" thickBot="1">
      <c r="B8" s="88" t="s">
        <v>407</v>
      </c>
      <c r="C8" s="89">
        <f>'DMI SR Data'!C71</f>
        <v>1148111.5942435844</v>
      </c>
      <c r="D8" s="89">
        <f>'DMI SR Data'!D71</f>
        <v>93583.024815276498</v>
      </c>
      <c r="E8" s="206">
        <f>'DMI SR Data'!E71</f>
        <v>8.8743944477493578E-2</v>
      </c>
      <c r="F8" s="89">
        <f>'DMI SR Data'!F71</f>
        <v>3114454.9168122434</v>
      </c>
      <c r="G8" s="89">
        <f>'DMI SR Data'!G71</f>
        <v>369572.5363721489</v>
      </c>
      <c r="H8" s="206">
        <f>'DMI SR Data'!H71</f>
        <v>0.13464057294611448</v>
      </c>
      <c r="I8" s="34"/>
      <c r="J8" s="87" t="s">
        <v>408</v>
      </c>
      <c r="K8" s="254">
        <f>'DMI SR Data'!C65</f>
        <v>9279954.1884532031</v>
      </c>
      <c r="L8" s="255">
        <f>'DMI SR Data'!D65</f>
        <v>550314.35656472482</v>
      </c>
      <c r="M8" s="256">
        <f>'DMI SR Data'!E65</f>
        <v>6.3039755037141737E-2</v>
      </c>
      <c r="N8" s="255">
        <f>'DMI SR Data'!F65</f>
        <v>28347036.702237424</v>
      </c>
      <c r="O8" s="255">
        <f>'DMI SR Data'!G65</f>
        <v>2389090.7576123327</v>
      </c>
      <c r="P8" s="257">
        <f>'DMI SR Data'!H65</f>
        <v>9.203697252120302E-2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409</v>
      </c>
      <c r="K9" s="254">
        <f>'DMI SR Data'!C66</f>
        <v>15006293.967661498</v>
      </c>
      <c r="L9" s="255">
        <f>'DMI SR Data'!D66</f>
        <v>855919.84879647754</v>
      </c>
      <c r="M9" s="256">
        <f>'DMI SR Data'!E66</f>
        <v>6.0487435993326906E-2</v>
      </c>
      <c r="N9" s="255">
        <f>'DMI SR Data'!F66</f>
        <v>47455323.224222526</v>
      </c>
      <c r="O9" s="255">
        <f>'DMI SR Data'!G66</f>
        <v>3867546.4901835993</v>
      </c>
      <c r="P9" s="257">
        <f>'DMI SR Data'!H66</f>
        <v>8.8730070216298113E-2</v>
      </c>
    </row>
    <row r="10" spans="2:16" ht="15" customHeight="1" thickBot="1">
      <c r="B10" s="388" t="s">
        <v>38</v>
      </c>
      <c r="C10" s="357" t="s">
        <v>109</v>
      </c>
      <c r="D10" s="362"/>
      <c r="E10" s="358"/>
      <c r="F10" s="374" t="s">
        <v>23</v>
      </c>
      <c r="G10" s="374"/>
      <c r="H10" s="374"/>
      <c r="I10" s="34"/>
      <c r="J10" s="87" t="s">
        <v>410</v>
      </c>
      <c r="K10" s="254">
        <f>'DMI SR Data'!C67</f>
        <v>894587.2961873851</v>
      </c>
      <c r="L10" s="255">
        <f>'DMI SR Data'!D67</f>
        <v>56731.38213128387</v>
      </c>
      <c r="M10" s="256">
        <f>'DMI SR Data'!E67</f>
        <v>6.7710188803996721E-2</v>
      </c>
      <c r="N10" s="255">
        <f>'DMI SR Data'!F67</f>
        <v>2659062.4592263033</v>
      </c>
      <c r="O10" s="255">
        <f>'DMI SR Data'!G67</f>
        <v>277566.32957463712</v>
      </c>
      <c r="P10" s="257">
        <f>'DMI SR Data'!H67</f>
        <v>0.11655124109533441</v>
      </c>
    </row>
    <row r="11" spans="2:16" ht="15" customHeight="1" thickBot="1">
      <c r="B11" s="389"/>
      <c r="C11" s="35" t="s">
        <v>20</v>
      </c>
      <c r="D11" s="35" t="s">
        <v>26</v>
      </c>
      <c r="E11" s="35" t="s">
        <v>27</v>
      </c>
      <c r="F11" s="35" t="s">
        <v>20</v>
      </c>
      <c r="G11" s="35" t="s">
        <v>26</v>
      </c>
      <c r="H11" s="35" t="s">
        <v>27</v>
      </c>
      <c r="I11" s="34"/>
      <c r="J11" s="88" t="s">
        <v>254</v>
      </c>
      <c r="K11" s="260">
        <f>'DMI SR Data'!C68</f>
        <v>8167939.5767830657</v>
      </c>
      <c r="L11" s="261">
        <f>'DMI SR Data'!D68</f>
        <v>510222.73931126576</v>
      </c>
      <c r="M11" s="262">
        <f>'DMI SR Data'!E68</f>
        <v>6.6628572215490289E-2</v>
      </c>
      <c r="N11" s="261">
        <f>'DMI SR Data'!F68</f>
        <v>24776162.86704614</v>
      </c>
      <c r="O11" s="261">
        <f>'DMI SR Data'!G68</f>
        <v>2088319.3637326173</v>
      </c>
      <c r="P11" s="263">
        <f>'DMI SR Data'!H68</f>
        <v>9.2045740857989514E-2</v>
      </c>
    </row>
    <row r="12" spans="2:16" ht="15" thickBot="1">
      <c r="B12" s="269" t="s">
        <v>442</v>
      </c>
      <c r="C12" s="270">
        <f>'DMI SR Data'!C13</f>
        <v>34098774.407595903</v>
      </c>
      <c r="D12" s="270">
        <f>'DMI SR Data'!D13</f>
        <v>3255666.459039174</v>
      </c>
      <c r="E12" s="271">
        <f>'DMI SR Data'!E13</f>
        <v>0.10555571975655974</v>
      </c>
      <c r="F12" s="270">
        <f>'DMI SR Data'!F13</f>
        <v>96453410.541715682</v>
      </c>
      <c r="G12" s="270">
        <f>'DMI SR Data'!G13</f>
        <v>11627906.560627282</v>
      </c>
      <c r="H12" s="272">
        <f>'DMI SR Data'!H13</f>
        <v>0.13708031211013719</v>
      </c>
      <c r="I12" s="34"/>
    </row>
    <row r="13" spans="2:16" ht="15" customHeight="1" thickBot="1">
      <c r="B13" s="87" t="s">
        <v>411</v>
      </c>
      <c r="C13" s="240">
        <f>'DMI SR Data'!C14</f>
        <v>2320994.9012515559</v>
      </c>
      <c r="D13" s="240">
        <f>'DMI SR Data'!D14</f>
        <v>183020.51143034641</v>
      </c>
      <c r="E13" s="264">
        <f>'DMI SR Data'!E14</f>
        <v>8.5604632263930766E-2</v>
      </c>
      <c r="F13" s="240">
        <f>'DMI SR Data'!F14</f>
        <v>6454189.7581627779</v>
      </c>
      <c r="G13" s="240">
        <f>'DMI SR Data'!G14</f>
        <v>625201.8123979466</v>
      </c>
      <c r="H13" s="265">
        <f>'DMI SR Data'!H14</f>
        <v>0.10725735208497035</v>
      </c>
      <c r="I13" s="34"/>
      <c r="J13" s="388" t="s">
        <v>443</v>
      </c>
      <c r="K13" s="375" t="s">
        <v>109</v>
      </c>
      <c r="L13" s="376"/>
      <c r="M13" s="377"/>
      <c r="N13" s="375" t="s">
        <v>23</v>
      </c>
      <c r="O13" s="376"/>
      <c r="P13" s="377"/>
    </row>
    <row r="14" spans="2:16" ht="15" customHeight="1" thickBot="1">
      <c r="B14" s="87" t="s">
        <v>412</v>
      </c>
      <c r="C14" s="240">
        <f>'DMI SR Data'!C15</f>
        <v>2342107.0690462193</v>
      </c>
      <c r="D14" s="240">
        <f>'DMI SR Data'!D15</f>
        <v>201225.45596652245</v>
      </c>
      <c r="E14" s="264">
        <f>'DMI SR Data'!E15</f>
        <v>9.3991865191020998E-2</v>
      </c>
      <c r="F14" s="240">
        <f>'DMI SR Data'!F15</f>
        <v>6130652.4879698502</v>
      </c>
      <c r="G14" s="240">
        <f>'DMI SR Data'!G15</f>
        <v>761896.32228488196</v>
      </c>
      <c r="H14" s="265">
        <f>'DMI SR Data'!H15</f>
        <v>0.14191300531669351</v>
      </c>
      <c r="I14" s="34"/>
      <c r="J14" s="389"/>
      <c r="K14" s="35" t="s">
        <v>20</v>
      </c>
      <c r="L14" s="35" t="s">
        <v>26</v>
      </c>
      <c r="M14" s="35" t="s">
        <v>27</v>
      </c>
      <c r="N14" s="35" t="s">
        <v>20</v>
      </c>
      <c r="O14" s="35" t="s">
        <v>26</v>
      </c>
      <c r="P14" s="35" t="s">
        <v>27</v>
      </c>
    </row>
    <row r="15" spans="2:16" ht="15" customHeight="1" thickBot="1">
      <c r="B15" s="87" t="s">
        <v>444</v>
      </c>
      <c r="C15" s="240">
        <f>'DMI SR Data'!C16</f>
        <v>20316444.94560983</v>
      </c>
      <c r="D15" s="240">
        <f>'DMI SR Data'!D16</f>
        <v>2002801.2211030684</v>
      </c>
      <c r="E15" s="264">
        <f>'DMI SR Data'!E16</f>
        <v>0.10936115451579854</v>
      </c>
      <c r="F15" s="240">
        <f>'DMI SR Data'!F16</f>
        <v>57383056.016221255</v>
      </c>
      <c r="G15" s="240">
        <f>'DMI SR Data'!G16</f>
        <v>7222034.5257395655</v>
      </c>
      <c r="H15" s="265">
        <f>'DMI SR Data'!H16</f>
        <v>0.14397702261924597</v>
      </c>
      <c r="I15" s="34"/>
      <c r="J15" s="269" t="s">
        <v>445</v>
      </c>
      <c r="K15" s="270">
        <f>'DMI SR Data'!C60</f>
        <v>4900420.2926901309</v>
      </c>
      <c r="L15" s="270">
        <f>'DMI SR Data'!D60</f>
        <v>636291.34927520342</v>
      </c>
      <c r="M15" s="271">
        <f>'DMI SR Data'!E60</f>
        <v>0.1492195376168971</v>
      </c>
      <c r="N15" s="270">
        <f>'DMI SR Data'!F60</f>
        <v>13283582.416384032</v>
      </c>
      <c r="O15" s="270">
        <f>'DMI SR Data'!G60</f>
        <v>1824304.3360592145</v>
      </c>
      <c r="P15" s="271">
        <f>'DMI SR Data'!H60</f>
        <v>0.15919888873204691</v>
      </c>
    </row>
    <row r="16" spans="2:16" ht="15" customHeight="1">
      <c r="B16" s="87" t="s">
        <v>413</v>
      </c>
      <c r="C16" s="240">
        <f>'DMI SR Data'!C17</f>
        <v>6082756.3659322998</v>
      </c>
      <c r="D16" s="240">
        <f>'DMI SR Data'!D17</f>
        <v>561771.98074230179</v>
      </c>
      <c r="E16" s="264">
        <f>'DMI SR Data'!E17</f>
        <v>0.10175214084090714</v>
      </c>
      <c r="F16" s="240">
        <f>'DMI SR Data'!F17</f>
        <v>18083216.352610722</v>
      </c>
      <c r="G16" s="240">
        <f>'DMI SR Data'!G17</f>
        <v>1990150.3260063734</v>
      </c>
      <c r="H16" s="265">
        <f>'DMI SR Data'!H17</f>
        <v>0.12366508176355857</v>
      </c>
      <c r="I16" s="34"/>
      <c r="J16" s="87" t="s">
        <v>414</v>
      </c>
      <c r="K16" s="82">
        <f>'DMI SR Data'!C61</f>
        <v>1641450.7494938136</v>
      </c>
      <c r="L16" s="82">
        <f>'DMI SR Data'!D61</f>
        <v>233822.49064594833</v>
      </c>
      <c r="M16" s="205">
        <f>'DMI SR Data'!E61</f>
        <v>0.16611096656821209</v>
      </c>
      <c r="N16" s="82">
        <f>'DMI SR Data'!F61</f>
        <v>4563070.3596647587</v>
      </c>
      <c r="O16" s="82">
        <f>'DMI SR Data'!G61</f>
        <v>662803.66242164932</v>
      </c>
      <c r="P16" s="205">
        <f>'DMI SR Data'!H61</f>
        <v>0.16993803600408913</v>
      </c>
    </row>
    <row r="17" spans="2:16" ht="15" customHeight="1" thickBot="1">
      <c r="B17" s="87" t="s">
        <v>446</v>
      </c>
      <c r="C17" s="240">
        <f>'DMI SR Data'!C18</f>
        <v>1019589.5284027532</v>
      </c>
      <c r="D17" s="240">
        <f>'DMI SR Data'!D18</f>
        <v>113390.52363670617</v>
      </c>
      <c r="E17" s="264">
        <f>'DMI SR Data'!E18</f>
        <v>0.12512761881258097</v>
      </c>
      <c r="F17" s="240">
        <f>'DMI SR Data'!F18</f>
        <v>2863369.5271162987</v>
      </c>
      <c r="G17" s="240">
        <f>'DMI SR Data'!G18</f>
        <v>364619.89117348194</v>
      </c>
      <c r="H17" s="265">
        <f>'DMI SR Data'!H18</f>
        <v>0.14592093818791302</v>
      </c>
      <c r="I17" s="34"/>
      <c r="J17" s="217" t="s">
        <v>415</v>
      </c>
      <c r="K17" s="89">
        <f>'DMI SR Data'!C62</f>
        <v>3258969.5431963182</v>
      </c>
      <c r="L17" s="89">
        <f>'DMI SR Data'!D62</f>
        <v>402468.85862925975</v>
      </c>
      <c r="M17" s="206">
        <f>'DMI SR Data'!E62</f>
        <v>0.14089576830970002</v>
      </c>
      <c r="N17" s="89">
        <f>'DMI SR Data'!F62</f>
        <v>8720512.0567192733</v>
      </c>
      <c r="O17" s="89">
        <f>'DMI SR Data'!G62</f>
        <v>1161500.6736375652</v>
      </c>
      <c r="P17" s="206">
        <f>'DMI SR Data'!H62</f>
        <v>0.15365774897987214</v>
      </c>
    </row>
    <row r="18" spans="2:16" ht="15" customHeight="1" thickBot="1">
      <c r="B18" s="87" t="s">
        <v>416</v>
      </c>
      <c r="C18" s="240">
        <f>'DMI SR Data'!C19</f>
        <v>494150.01004458766</v>
      </c>
      <c r="D18" s="240">
        <f>'DMI SR Data'!D19</f>
        <v>38578.287901276315</v>
      </c>
      <c r="E18" s="264">
        <f>'DMI SR Data'!E19</f>
        <v>8.468104148294911E-2</v>
      </c>
      <c r="F18" s="240">
        <f>'DMI SR Data'!F19</f>
        <v>1421023.5483853458</v>
      </c>
      <c r="G18" s="240">
        <f>'DMI SR Data'!G19</f>
        <v>153987.75574309379</v>
      </c>
      <c r="H18" s="265">
        <f>'DMI SR Data'!H19</f>
        <v>0.12153386402918476</v>
      </c>
      <c r="I18" s="34"/>
    </row>
    <row r="19" spans="2:16" ht="15" customHeight="1" thickBot="1">
      <c r="B19" s="88" t="s">
        <v>417</v>
      </c>
      <c r="C19" s="218">
        <f>'DMI SR Data'!C21</f>
        <v>31717026.647760298</v>
      </c>
      <c r="D19" s="218">
        <f>'DMI SR Data'!D21</f>
        <v>2561714.5990743786</v>
      </c>
      <c r="E19" s="219">
        <f>'DMI SR Data'!E21</f>
        <v>8.7864420548702013E-2</v>
      </c>
      <c r="F19" s="218">
        <f>'DMI SR Data'!F21</f>
        <v>87472805.45327273</v>
      </c>
      <c r="G19" s="218">
        <f>'DMI SR Data'!G21</f>
        <v>9712945.0601335615</v>
      </c>
      <c r="H19" s="220">
        <f>'DMI SR Data'!H21</f>
        <v>0.12490949714964437</v>
      </c>
      <c r="I19" s="34"/>
      <c r="J19" s="388" t="s">
        <v>447</v>
      </c>
      <c r="K19" s="375" t="s">
        <v>109</v>
      </c>
      <c r="L19" s="376"/>
      <c r="M19" s="377"/>
      <c r="N19" s="375" t="s">
        <v>23</v>
      </c>
      <c r="O19" s="376"/>
      <c r="P19" s="377"/>
    </row>
    <row r="20" spans="2:16" ht="15" thickBot="1">
      <c r="B20" s="200"/>
      <c r="C20" s="34"/>
      <c r="D20" s="38"/>
      <c r="E20" s="34"/>
      <c r="F20" s="34"/>
      <c r="G20" s="38"/>
      <c r="H20" s="34"/>
      <c r="I20" s="34"/>
      <c r="J20" s="389"/>
      <c r="K20" s="35" t="s">
        <v>20</v>
      </c>
      <c r="L20" s="35" t="s">
        <v>26</v>
      </c>
      <c r="M20" s="35" t="s">
        <v>27</v>
      </c>
      <c r="N20" s="35" t="s">
        <v>20</v>
      </c>
      <c r="O20" s="35" t="s">
        <v>26</v>
      </c>
      <c r="P20" s="35" t="s">
        <v>27</v>
      </c>
    </row>
    <row r="21" spans="2:16" ht="15" customHeight="1" thickBot="1">
      <c r="B21" s="391" t="s">
        <v>141</v>
      </c>
      <c r="C21" s="357" t="s">
        <v>109</v>
      </c>
      <c r="D21" s="362"/>
      <c r="E21" s="358"/>
      <c r="F21" s="374" t="s">
        <v>23</v>
      </c>
      <c r="G21" s="374"/>
      <c r="H21" s="374"/>
      <c r="I21" s="34"/>
      <c r="J21" s="269" t="s">
        <v>448</v>
      </c>
      <c r="K21" s="270">
        <f>'DMI SR Data'!C35</f>
        <v>15556643.480703961</v>
      </c>
      <c r="L21" s="270">
        <f>'DMI SR Data'!D35</f>
        <v>986046.28669421375</v>
      </c>
      <c r="M21" s="271">
        <f>'DMI SR Data'!E35</f>
        <v>6.7673704348892194E-2</v>
      </c>
      <c r="N21" s="270">
        <f>'DMI SR Data'!F35</f>
        <v>49205914.448151149</v>
      </c>
      <c r="O21" s="270">
        <f>'DMI SR Data'!G35</f>
        <v>3601077.225389801</v>
      </c>
      <c r="P21" s="271">
        <f>'DMI SR Data'!H35</f>
        <v>7.8962615474318709E-2</v>
      </c>
    </row>
    <row r="22" spans="2:16" ht="15" customHeight="1" thickBot="1">
      <c r="B22" s="391"/>
      <c r="C22" s="35" t="s">
        <v>20</v>
      </c>
      <c r="D22" s="35" t="s">
        <v>26</v>
      </c>
      <c r="E22" s="35" t="s">
        <v>27</v>
      </c>
      <c r="F22" s="35" t="s">
        <v>20</v>
      </c>
      <c r="G22" s="35" t="s">
        <v>26</v>
      </c>
      <c r="H22" s="35" t="s">
        <v>27</v>
      </c>
      <c r="I22" s="34"/>
      <c r="J22" s="87" t="s">
        <v>418</v>
      </c>
      <c r="K22" s="82">
        <f>'DMI SR Data'!C36</f>
        <v>3879722.5969953663</v>
      </c>
      <c r="L22" s="82">
        <f>'DMI SR Data'!D36</f>
        <v>202689.73524626857</v>
      </c>
      <c r="M22" s="205">
        <f>'DMI SR Data'!E36</f>
        <v>5.5123177536643704E-2</v>
      </c>
      <c r="N22" s="82">
        <f>'DMI SR Data'!F36</f>
        <v>12390908.589146242</v>
      </c>
      <c r="O22" s="82">
        <f>'DMI SR Data'!G36</f>
        <v>769490.87027575262</v>
      </c>
      <c r="P22" s="205">
        <f>'DMI SR Data'!H36</f>
        <v>6.6213166834738046E-2</v>
      </c>
    </row>
    <row r="23" spans="2:16" ht="15" customHeight="1" thickBot="1">
      <c r="B23" s="269" t="s">
        <v>449</v>
      </c>
      <c r="C23" s="270">
        <f>'DMI SR Data'!C4</f>
        <v>40832188.072066374</v>
      </c>
      <c r="D23" s="270">
        <f>'DMI SR Data'!D4</f>
        <v>3882541.2290312424</v>
      </c>
      <c r="E23" s="271">
        <f>'DMI SR Data'!E4</f>
        <v>0.10507654499445065</v>
      </c>
      <c r="F23" s="270">
        <f>'DMI SR Data'!F4</f>
        <v>116549957.98983699</v>
      </c>
      <c r="G23" s="270">
        <f>'DMI SR Data'!G4</f>
        <v>14537039.978011727</v>
      </c>
      <c r="H23" s="271">
        <f>'DMI SR Data'!H4</f>
        <v>0.14250195231477061</v>
      </c>
      <c r="I23" s="34"/>
      <c r="J23" s="87" t="s">
        <v>419</v>
      </c>
      <c r="K23" s="82">
        <f>'DMI SR Data'!C37</f>
        <v>7921336.350532514</v>
      </c>
      <c r="L23" s="82">
        <f>'DMI SR Data'!D37</f>
        <v>494064.95271908026</v>
      </c>
      <c r="M23" s="205">
        <f>'DMI SR Data'!E37</f>
        <v>6.6520384978059566E-2</v>
      </c>
      <c r="N23" s="82">
        <f>'DMI SR Data'!F37</f>
        <v>25201781.909881439</v>
      </c>
      <c r="O23" s="82">
        <f>'DMI SR Data'!G37</f>
        <v>1779459.6877972409</v>
      </c>
      <c r="P23" s="205">
        <f>'DMI SR Data'!H37</f>
        <v>7.5972812214129742E-2</v>
      </c>
    </row>
    <row r="24" spans="2:16" ht="15" customHeight="1">
      <c r="B24" s="87" t="s">
        <v>420</v>
      </c>
      <c r="C24" s="82">
        <f>'DMI SR Data'!C5</f>
        <v>2989577.9942959133</v>
      </c>
      <c r="D24" s="82">
        <f>'DMI SR Data'!D5</f>
        <v>271481.13486354798</v>
      </c>
      <c r="E24" s="205">
        <f>'DMI SR Data'!E5</f>
        <v>9.9879124587283041E-2</v>
      </c>
      <c r="F24" s="82">
        <f>'DMI SR Data'!F5</f>
        <v>8253150.3979662945</v>
      </c>
      <c r="G24" s="82">
        <f>'DMI SR Data'!G5</f>
        <v>1032371.9699806776</v>
      </c>
      <c r="H24" s="205">
        <f>'DMI SR Data'!H5</f>
        <v>0.14297239283503105</v>
      </c>
      <c r="I24" s="34"/>
      <c r="J24" s="87" t="s">
        <v>421</v>
      </c>
      <c r="K24" s="82">
        <f>'DMI SR Data'!C38</f>
        <v>2207178.3292831737</v>
      </c>
      <c r="L24" s="82">
        <f>'DMI SR Data'!D38</f>
        <v>164309.50491368119</v>
      </c>
      <c r="M24" s="205">
        <f>'DMI SR Data'!E38</f>
        <v>8.0430766260478515E-2</v>
      </c>
      <c r="N24" s="82">
        <f>'DMI SR Data'!F38</f>
        <v>6699344.5935807172</v>
      </c>
      <c r="O24" s="82">
        <f>'DMI SR Data'!G38</f>
        <v>603999.22351140436</v>
      </c>
      <c r="P24" s="205">
        <f>'DMI SR Data'!H38</f>
        <v>9.9091878612374021E-2</v>
      </c>
    </row>
    <row r="25" spans="2:16" ht="15" customHeight="1">
      <c r="B25" s="87" t="s">
        <v>422</v>
      </c>
      <c r="C25" s="82">
        <f>'DMI SR Data'!C6</f>
        <v>7621916.397576089</v>
      </c>
      <c r="D25" s="82">
        <f>'DMI SR Data'!D6</f>
        <v>739223.63912457693</v>
      </c>
      <c r="E25" s="205">
        <f>'DMI SR Data'!E6</f>
        <v>0.1074032598966236</v>
      </c>
      <c r="F25" s="82">
        <f>'DMI SR Data'!F6</f>
        <v>21838515.643413879</v>
      </c>
      <c r="G25" s="82">
        <f>'DMI SR Data'!G6</f>
        <v>2693751.4089711048</v>
      </c>
      <c r="H25" s="205">
        <f>'DMI SR Data'!H6</f>
        <v>0.14070433962957124</v>
      </c>
      <c r="I25" s="34"/>
      <c r="J25" s="87" t="s">
        <v>423</v>
      </c>
      <c r="K25" s="82">
        <f>'DMI SR Data'!C39</f>
        <v>895505.14311921818</v>
      </c>
      <c r="L25" s="82">
        <f>'DMI SR Data'!D39</f>
        <v>74875.902314827195</v>
      </c>
      <c r="M25" s="205">
        <f>'DMI SR Data'!E39</f>
        <v>9.1242059863030106E-2</v>
      </c>
      <c r="N25" s="82">
        <f>'DMI SR Data'!F39</f>
        <v>2822835.2586360397</v>
      </c>
      <c r="O25" s="82">
        <f>'DMI SR Data'!G39</f>
        <v>220471.19821866881</v>
      </c>
      <c r="P25" s="205">
        <f>'DMI SR Data'!H39</f>
        <v>8.4719583079128954E-2</v>
      </c>
    </row>
    <row r="26" spans="2:16" ht="15" customHeight="1" thickBot="1">
      <c r="B26" s="87" t="s">
        <v>424</v>
      </c>
      <c r="C26" s="82">
        <f>'DMI SR Data'!C7</f>
        <v>3166887.1879317104</v>
      </c>
      <c r="D26" s="82">
        <f>'DMI SR Data'!D7</f>
        <v>348806.52179872571</v>
      </c>
      <c r="E26" s="205">
        <f>'DMI SR Data'!E7</f>
        <v>0.12377449871843577</v>
      </c>
      <c r="F26" s="82">
        <f>'DMI SR Data'!F7</f>
        <v>8665959.4956310131</v>
      </c>
      <c r="G26" s="82">
        <f>'DMI SR Data'!G7</f>
        <v>1206312.7007852662</v>
      </c>
      <c r="H26" s="205">
        <f>'DMI SR Data'!H7</f>
        <v>0.16171177187890043</v>
      </c>
      <c r="I26" s="34"/>
      <c r="J26" s="88" t="s">
        <v>425</v>
      </c>
      <c r="K26" s="89">
        <f>'DMI SR Data'!C40</f>
        <v>652901.06077368243</v>
      </c>
      <c r="L26" s="89">
        <f>'DMI SR Data'!D40</f>
        <v>50106.191500358982</v>
      </c>
      <c r="M26" s="206">
        <f>'DMI SR Data'!E40</f>
        <v>8.3123122067648991E-2</v>
      </c>
      <c r="N26" s="89">
        <f>'DMI SR Data'!F40</f>
        <v>2091044.0969067267</v>
      </c>
      <c r="O26" s="89">
        <f>'DMI SR Data'!G40</f>
        <v>227656.24558674754</v>
      </c>
      <c r="P26" s="206">
        <f>'DMI SR Data'!H40</f>
        <v>0.1221733014012522</v>
      </c>
    </row>
    <row r="27" spans="2:16" ht="15" customHeight="1" thickBot="1">
      <c r="B27" s="87" t="s">
        <v>280</v>
      </c>
      <c r="C27" s="82">
        <f>'DMI SR Data'!C8</f>
        <v>1326028.7351100314</v>
      </c>
      <c r="D27" s="82">
        <f>'DMI SR Data'!D8</f>
        <v>91728.212527563097</v>
      </c>
      <c r="E27" s="205">
        <f>'DMI SR Data'!E8</f>
        <v>7.431594725054845E-2</v>
      </c>
      <c r="F27" s="82">
        <f>'DMI SR Data'!F8</f>
        <v>3503735.4128803979</v>
      </c>
      <c r="G27" s="82">
        <f>'DMI SR Data'!G8</f>
        <v>334038.70498755155</v>
      </c>
      <c r="H27" s="205">
        <f>'DMI SR Data'!H8</f>
        <v>0.1053850685952897</v>
      </c>
      <c r="I27" s="34"/>
    </row>
    <row r="28" spans="2:16" ht="15" customHeight="1" thickBot="1">
      <c r="B28" s="87" t="s">
        <v>426</v>
      </c>
      <c r="C28" s="82">
        <f>'DMI SR Data'!C9</f>
        <v>8566610.2291256785</v>
      </c>
      <c r="D28" s="82">
        <f>'DMI SR Data'!D9</f>
        <v>793743.13865733147</v>
      </c>
      <c r="E28" s="205">
        <f>'DMI SR Data'!E9</f>
        <v>0.10211716338629755</v>
      </c>
      <c r="F28" s="82">
        <f>'DMI SR Data'!F9</f>
        <v>24857959.61699371</v>
      </c>
      <c r="G28" s="82">
        <f>'DMI SR Data'!G9</f>
        <v>3140200.1207193136</v>
      </c>
      <c r="H28" s="205">
        <f>'DMI SR Data'!H9</f>
        <v>0.14459134798218959</v>
      </c>
      <c r="I28" s="34"/>
      <c r="J28" s="388" t="s">
        <v>450</v>
      </c>
      <c r="K28" s="375" t="s">
        <v>109</v>
      </c>
      <c r="L28" s="376"/>
      <c r="M28" s="377"/>
      <c r="N28" s="375" t="s">
        <v>23</v>
      </c>
      <c r="O28" s="376"/>
      <c r="P28" s="377"/>
    </row>
    <row r="29" spans="2:16" ht="15" customHeight="1" thickBot="1">
      <c r="B29" s="87" t="s">
        <v>282</v>
      </c>
      <c r="C29" s="82">
        <f>'DMI SR Data'!C10</f>
        <v>3999134.0493091666</v>
      </c>
      <c r="D29" s="82">
        <f>'DMI SR Data'!D10</f>
        <v>434753.8602113896</v>
      </c>
      <c r="E29" s="205">
        <f>'DMI SR Data'!E10</f>
        <v>0.12197179794151963</v>
      </c>
      <c r="F29" s="82">
        <f>'DMI SR Data'!F10</f>
        <v>11467023.582897563</v>
      </c>
      <c r="G29" s="82">
        <f>'DMI SR Data'!G10</f>
        <v>1607222.0676031373</v>
      </c>
      <c r="H29" s="205">
        <f>'DMI SR Data'!H10</f>
        <v>0.16300754788116481</v>
      </c>
      <c r="I29" s="34"/>
      <c r="J29" s="389"/>
      <c r="K29" s="35" t="s">
        <v>20</v>
      </c>
      <c r="L29" s="35" t="s">
        <v>26</v>
      </c>
      <c r="M29" s="35" t="s">
        <v>27</v>
      </c>
      <c r="N29" s="35" t="s">
        <v>20</v>
      </c>
      <c r="O29" s="35" t="s">
        <v>26</v>
      </c>
      <c r="P29" s="35" t="s">
        <v>27</v>
      </c>
    </row>
    <row r="30" spans="2:16" ht="15" customHeight="1" thickBot="1">
      <c r="B30" s="87" t="s">
        <v>427</v>
      </c>
      <c r="C30" s="82">
        <f>'DMI SR Data'!C11</f>
        <v>5132548.5982780242</v>
      </c>
      <c r="D30" s="82">
        <f>'DMI SR Data'!D11</f>
        <v>502197.70021117385</v>
      </c>
      <c r="E30" s="205">
        <f>'DMI SR Data'!E11</f>
        <v>0.10845780617206334</v>
      </c>
      <c r="F30" s="82">
        <f>'DMI SR Data'!F11</f>
        <v>14389805.027697982</v>
      </c>
      <c r="G30" s="82">
        <f>'DMI SR Data'!G11</f>
        <v>1774623.1115093082</v>
      </c>
      <c r="H30" s="205">
        <f>'DMI SR Data'!H11</f>
        <v>0.14067360449491331</v>
      </c>
      <c r="I30" s="200"/>
      <c r="J30" s="269" t="s">
        <v>451</v>
      </c>
      <c r="K30" s="270">
        <f>'DMI SR Data'!C32</f>
        <v>8759479.8138094693</v>
      </c>
      <c r="L30" s="270">
        <f>'DMI SR Data'!D32</f>
        <v>763671.30668802559</v>
      </c>
      <c r="M30" s="271">
        <f>'DMI SR Data'!E32</f>
        <v>9.5508953973555508E-2</v>
      </c>
      <c r="N30" s="270">
        <f>'DMI SR Data'!F32</f>
        <v>24562815.3078444</v>
      </c>
      <c r="O30" s="270">
        <f>'DMI SR Data'!G32</f>
        <v>2901892.5151012577</v>
      </c>
      <c r="P30" s="272">
        <f>'DMI SR Data'!H32</f>
        <v>0.13396901613413495</v>
      </c>
    </row>
    <row r="31" spans="2:16" ht="15" customHeight="1" thickBot="1">
      <c r="B31" s="88" t="s">
        <v>428</v>
      </c>
      <c r="C31" s="89">
        <f>'DMI SR Data'!C12</f>
        <v>8029484.8804393681</v>
      </c>
      <c r="D31" s="89">
        <f>'DMI SR Data'!D12</f>
        <v>700607.02163713332</v>
      </c>
      <c r="E31" s="206">
        <f>'DMI SR Data'!E12</f>
        <v>9.5595401524624965E-2</v>
      </c>
      <c r="F31" s="89">
        <f>'DMI SR Data'!F12</f>
        <v>23573808.812356129</v>
      </c>
      <c r="G31" s="89">
        <f>'DMI SR Data'!G12</f>
        <v>2748519.8934553377</v>
      </c>
      <c r="H31" s="206">
        <f>'DMI SR Data'!H12</f>
        <v>0.13197991654083668</v>
      </c>
      <c r="I31" s="200"/>
      <c r="J31" s="87" t="s">
        <v>429</v>
      </c>
      <c r="K31" s="254">
        <f>'DMI SR Data'!C33</f>
        <v>2543230.7722338154</v>
      </c>
      <c r="L31" s="240">
        <f>'DMI SR Data'!D33</f>
        <v>243540.65363503341</v>
      </c>
      <c r="M31" s="264">
        <f>'DMI SR Data'!E33</f>
        <v>0.10590150893174446</v>
      </c>
      <c r="N31" s="240">
        <f>'DMI SR Data'!F33</f>
        <v>7176257.4415747765</v>
      </c>
      <c r="O31" s="240">
        <f>'DMI SR Data'!G33</f>
        <v>859418.61150878575</v>
      </c>
      <c r="P31" s="265">
        <f>'DMI SR Data'!H33</f>
        <v>0.13605200870698922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430</v>
      </c>
      <c r="K32" s="266">
        <f>'DMI SR Data'!C34</f>
        <v>6216249.0415756498</v>
      </c>
      <c r="L32" s="89">
        <f>'DMI SR Data'!D34</f>
        <v>520130.65305298846</v>
      </c>
      <c r="M32" s="206">
        <f>'DMI SR Data'!E34</f>
        <v>9.131317461747647E-2</v>
      </c>
      <c r="N32" s="89">
        <f>'DMI SR Data'!F34</f>
        <v>17386557.866269629</v>
      </c>
      <c r="O32" s="89">
        <f>'DMI SR Data'!G34</f>
        <v>2042473.9035924748</v>
      </c>
      <c r="P32" s="267">
        <f>'DMI SR Data'!H34</f>
        <v>0.13311149160553176</v>
      </c>
    </row>
    <row r="33" spans="2:16" ht="15" thickBot="1">
      <c r="B33" s="388" t="s">
        <v>39</v>
      </c>
      <c r="C33" s="363" t="s">
        <v>109</v>
      </c>
      <c r="D33" s="362"/>
      <c r="E33" s="358"/>
      <c r="F33" s="374" t="s">
        <v>23</v>
      </c>
      <c r="G33" s="374"/>
      <c r="H33" s="374"/>
      <c r="I33" s="200"/>
      <c r="J33" s="242"/>
      <c r="K33" s="61"/>
      <c r="L33" s="61"/>
      <c r="M33" s="62"/>
      <c r="N33" s="61"/>
      <c r="O33" s="61"/>
      <c r="P33" s="62"/>
    </row>
    <row r="34" spans="2:16" ht="15" customHeight="1" thickBot="1">
      <c r="B34" s="389"/>
      <c r="C34" s="239" t="s">
        <v>20</v>
      </c>
      <c r="D34" s="35" t="s">
        <v>26</v>
      </c>
      <c r="E34" s="35" t="s">
        <v>27</v>
      </c>
      <c r="F34" s="35" t="s">
        <v>20</v>
      </c>
      <c r="G34" s="35" t="s">
        <v>26</v>
      </c>
      <c r="H34" s="35" t="s">
        <v>27</v>
      </c>
      <c r="I34" s="200"/>
      <c r="J34" s="392" t="s">
        <v>452</v>
      </c>
      <c r="K34" s="394" t="s">
        <v>64</v>
      </c>
      <c r="L34" s="395"/>
      <c r="M34" s="396"/>
      <c r="N34" s="394" t="s">
        <v>23</v>
      </c>
      <c r="O34" s="395"/>
      <c r="P34" s="396"/>
    </row>
    <row r="35" spans="2:16" ht="15" customHeight="1" thickBot="1">
      <c r="B35" s="269" t="s">
        <v>453</v>
      </c>
      <c r="C35" s="275">
        <f>'DMI SR Data'!C21</f>
        <v>31717026.647760298</v>
      </c>
      <c r="D35" s="270">
        <f>'DMI SR Data'!D21</f>
        <v>2561714.5990743786</v>
      </c>
      <c r="E35" s="271">
        <f>'DMI SR Data'!E21</f>
        <v>8.7864420548702013E-2</v>
      </c>
      <c r="F35" s="270">
        <f>'DMI SR Data'!F21</f>
        <v>87472805.45327273</v>
      </c>
      <c r="G35" s="270">
        <f>'DMI SR Data'!G21</f>
        <v>9712945.0601335615</v>
      </c>
      <c r="H35" s="271">
        <f>'DMI SR Data'!H21</f>
        <v>0.12490949714964437</v>
      </c>
      <c r="I35" s="200"/>
      <c r="J35" s="393"/>
      <c r="K35" s="252" t="s">
        <v>20</v>
      </c>
      <c r="L35" s="37" t="s">
        <v>26</v>
      </c>
      <c r="M35" s="37" t="s">
        <v>27</v>
      </c>
      <c r="N35" s="251" t="s">
        <v>20</v>
      </c>
      <c r="O35" s="251" t="s">
        <v>26</v>
      </c>
      <c r="P35" s="253" t="s">
        <v>27</v>
      </c>
    </row>
    <row r="36" spans="2:16" ht="15" customHeight="1" thickBot="1">
      <c r="B36" s="87" t="s">
        <v>431</v>
      </c>
      <c r="C36" s="240">
        <f>'DMI SR Data'!C22</f>
        <v>1820447.3589799807</v>
      </c>
      <c r="D36" s="82">
        <f>'DMI SR Data'!D22</f>
        <v>153581.37747305096</v>
      </c>
      <c r="E36" s="205">
        <f>'DMI SR Data'!E22</f>
        <v>9.2137807824361359E-2</v>
      </c>
      <c r="F36" s="82">
        <f>'DMI SR Data'!F22</f>
        <v>4786452.1344384244</v>
      </c>
      <c r="G36" s="82">
        <f>'DMI SR Data'!G22</f>
        <v>574872.43286398519</v>
      </c>
      <c r="H36" s="205">
        <f>'DMI SR Data'!H22</f>
        <v>0.13649805384166833</v>
      </c>
      <c r="I36" s="200"/>
      <c r="J36" s="273" t="s">
        <v>454</v>
      </c>
      <c r="K36" s="270">
        <f>'DMI SR Data'!C43</f>
        <v>17053380.402856521</v>
      </c>
      <c r="L36" s="270">
        <f>'DMI SR Data'!D43</f>
        <v>1189927.6851777453</v>
      </c>
      <c r="M36" s="271">
        <f>'DMI SR Data'!E43</f>
        <v>7.5010636483421364E-2</v>
      </c>
      <c r="N36" s="270">
        <f>'DMI SR Data'!F43</f>
        <v>47673628.217650607</v>
      </c>
      <c r="O36" s="270">
        <f>'DMI SR Data'!G43</f>
        <v>4411419.0945949629</v>
      </c>
      <c r="P36" s="272">
        <f>'DMI SR Data'!H43</f>
        <v>0.10196934423868785</v>
      </c>
    </row>
    <row r="37" spans="2:16" ht="15" customHeight="1">
      <c r="B37" s="87" t="s">
        <v>432</v>
      </c>
      <c r="C37" s="240">
        <f>'DMI SR Data'!C23</f>
        <v>10045027.634412983</v>
      </c>
      <c r="D37" s="82">
        <f>'DMI SR Data'!D23</f>
        <v>730789.67453867756</v>
      </c>
      <c r="E37" s="205">
        <f>'DMI SR Data'!E23</f>
        <v>7.8459416399593404E-2</v>
      </c>
      <c r="F37" s="82">
        <f>'DMI SR Data'!F23</f>
        <v>28616199.494524423</v>
      </c>
      <c r="G37" s="82">
        <f>'DMI SR Data'!G23</f>
        <v>3149808.5939230211</v>
      </c>
      <c r="H37" s="205">
        <f>'DMI SR Data'!H23</f>
        <v>0.12368492285448414</v>
      </c>
      <c r="I37" s="200"/>
      <c r="J37" s="258" t="s">
        <v>341</v>
      </c>
      <c r="K37" s="254">
        <f>'DMI SR Data'!C44</f>
        <v>1725141.5419437017</v>
      </c>
      <c r="L37" s="240">
        <f>'DMI SR Data'!D44</f>
        <v>177497.70963600161</v>
      </c>
      <c r="M37" s="264">
        <f>'DMI SR Data'!E44</f>
        <v>0.11468899105250452</v>
      </c>
      <c r="N37" s="240">
        <f>'DMI SR Data'!F44</f>
        <v>4951683.4350095401</v>
      </c>
      <c r="O37" s="240">
        <f>'DMI SR Data'!G44</f>
        <v>618241.64725424815</v>
      </c>
      <c r="P37" s="265">
        <f>'DMI SR Data'!H44</f>
        <v>0.14266757869026209</v>
      </c>
    </row>
    <row r="38" spans="2:16" ht="15" customHeight="1">
      <c r="B38" s="87" t="s">
        <v>433</v>
      </c>
      <c r="C38" s="240">
        <f>'DMI SR Data'!C24</f>
        <v>2840283.0333343805</v>
      </c>
      <c r="D38" s="82">
        <f>'DMI SR Data'!D24</f>
        <v>244670.1406172947</v>
      </c>
      <c r="E38" s="205">
        <f>'DMI SR Data'!E24</f>
        <v>9.4262954735586227E-2</v>
      </c>
      <c r="F38" s="82">
        <f>'DMI SR Data'!F24</f>
        <v>7666001.4942459436</v>
      </c>
      <c r="G38" s="82">
        <f>'DMI SR Data'!G24</f>
        <v>834296.80854292121</v>
      </c>
      <c r="H38" s="205">
        <f>'DMI SR Data'!H24</f>
        <v>0.12212132211875128</v>
      </c>
      <c r="I38" s="200"/>
      <c r="J38" s="258" t="s">
        <v>342</v>
      </c>
      <c r="K38" s="254">
        <f>'DMI SR Data'!C45</f>
        <v>7150472.4891341608</v>
      </c>
      <c r="L38" s="240">
        <f>'DMI SR Data'!D45</f>
        <v>377071.5125590032</v>
      </c>
      <c r="M38" s="264">
        <f>'DMI SR Data'!E45</f>
        <v>5.5669450821389625E-2</v>
      </c>
      <c r="N38" s="240">
        <f>'DMI SR Data'!F45</f>
        <v>19733965.983761344</v>
      </c>
      <c r="O38" s="240">
        <f>'DMI SR Data'!G45</f>
        <v>1544367.9630818591</v>
      </c>
      <c r="P38" s="265">
        <f>'DMI SR Data'!H45</f>
        <v>8.4903908339595519E-2</v>
      </c>
    </row>
    <row r="39" spans="2:16" ht="15" customHeight="1">
      <c r="B39" s="87" t="s">
        <v>434</v>
      </c>
      <c r="C39" s="240">
        <f>'DMI SR Data'!C25</f>
        <v>2382774.1765440716</v>
      </c>
      <c r="D39" s="82">
        <f>'DMI SR Data'!D25</f>
        <v>253145.54764428455</v>
      </c>
      <c r="E39" s="205">
        <f>'DMI SR Data'!E25</f>
        <v>0.11886839996843257</v>
      </c>
      <c r="F39" s="82">
        <f>'DMI SR Data'!F25</f>
        <v>6336408.4604887236</v>
      </c>
      <c r="G39" s="82">
        <f>'DMI SR Data'!G25</f>
        <v>887896.37243611552</v>
      </c>
      <c r="H39" s="205">
        <f>'DMI SR Data'!H25</f>
        <v>0.16296125585975618</v>
      </c>
      <c r="I39" s="200"/>
      <c r="J39" s="258" t="s">
        <v>343</v>
      </c>
      <c r="K39" s="254">
        <f>'DMI SR Data'!C46</f>
        <v>3849412.6435327679</v>
      </c>
      <c r="L39" s="240">
        <f>'DMI SR Data'!D46</f>
        <v>317699.16277108155</v>
      </c>
      <c r="M39" s="264">
        <f>'DMI SR Data'!E46</f>
        <v>8.9956097656756467E-2</v>
      </c>
      <c r="N39" s="240">
        <f>'DMI SR Data'!F46</f>
        <v>10863824.246226158</v>
      </c>
      <c r="O39" s="240">
        <f>'DMI SR Data'!G46</f>
        <v>1171907.1724865213</v>
      </c>
      <c r="P39" s="265">
        <f>'DMI SR Data'!H46</f>
        <v>0.12091593062241707</v>
      </c>
    </row>
    <row r="40" spans="2:16" ht="15" customHeight="1" thickBot="1">
      <c r="B40" s="87" t="s">
        <v>435</v>
      </c>
      <c r="C40" s="240">
        <f>'DMI SR Data'!C26</f>
        <v>5886927.2205406995</v>
      </c>
      <c r="D40" s="82">
        <f>'DMI SR Data'!D26</f>
        <v>440748.04384595715</v>
      </c>
      <c r="E40" s="205">
        <f>'DMI SR Data'!E26</f>
        <v>8.0927936732600264E-2</v>
      </c>
      <c r="F40" s="82">
        <f>'DMI SR Data'!F26</f>
        <v>16484369.480752202</v>
      </c>
      <c r="G40" s="82">
        <f>'DMI SR Data'!G26</f>
        <v>1594335.2271152232</v>
      </c>
      <c r="H40" s="205">
        <f>'DMI SR Data'!H26</f>
        <v>0.10707397981477426</v>
      </c>
      <c r="I40" s="200"/>
      <c r="J40" s="259" t="s">
        <v>344</v>
      </c>
      <c r="K40" s="266">
        <f>'DMI SR Data'!C47</f>
        <v>4328353.7282458376</v>
      </c>
      <c r="L40" s="89">
        <f>'DMI SR Data'!D47</f>
        <v>317659.30021163914</v>
      </c>
      <c r="M40" s="206">
        <f>'DMI SR Data'!E47</f>
        <v>7.9203067177405648E-2</v>
      </c>
      <c r="N40" s="89">
        <f>'DMI SR Data'!F47</f>
        <v>12124154.552653588</v>
      </c>
      <c r="O40" s="89">
        <f>'DMI SR Data'!G47</f>
        <v>1076902.3117723409</v>
      </c>
      <c r="P40" s="267">
        <f>'DMI SR Data'!H47</f>
        <v>9.7481463108733693E-2</v>
      </c>
    </row>
    <row r="41" spans="2:16" ht="15" customHeight="1" thickBot="1">
      <c r="B41" s="87" t="s">
        <v>436</v>
      </c>
      <c r="C41" s="240">
        <f>'DMI SR Data'!C27</f>
        <v>4736778.5000930624</v>
      </c>
      <c r="D41" s="82">
        <f>'DMI SR Data'!D27</f>
        <v>417650.53991810605</v>
      </c>
      <c r="E41" s="205">
        <f>'DMI SR Data'!E27</f>
        <v>9.6697885260428385E-2</v>
      </c>
      <c r="F41" s="82">
        <f>'DMI SR Data'!F27</f>
        <v>12652445.064490139</v>
      </c>
      <c r="G41" s="82">
        <f>'DMI SR Data'!G27</f>
        <v>1494309.3001292609</v>
      </c>
      <c r="H41" s="205">
        <f>'DMI SR Data'!H27</f>
        <v>0.13392105381098601</v>
      </c>
      <c r="I41" s="200"/>
    </row>
    <row r="42" spans="2:16" ht="15" customHeight="1" thickBot="1">
      <c r="B42" s="87" t="s">
        <v>437</v>
      </c>
      <c r="C42" s="240">
        <f>'DMI SR Data'!C28</f>
        <v>1780839.0426064266</v>
      </c>
      <c r="D42" s="82">
        <f>'DMI SR Data'!D28</f>
        <v>150361.04344079131</v>
      </c>
      <c r="E42" s="205">
        <f>'DMI SR Data'!E28</f>
        <v>9.221899560603429E-2</v>
      </c>
      <c r="F42" s="82">
        <f>'DMI SR Data'!F28</f>
        <v>4890924.73894748</v>
      </c>
      <c r="G42" s="82">
        <f>'DMI SR Data'!G28</f>
        <v>545193.13557017967</v>
      </c>
      <c r="H42" s="205">
        <f>'DMI SR Data'!H28</f>
        <v>0.12545485670271972</v>
      </c>
      <c r="I42" s="200"/>
      <c r="J42" s="388" t="s">
        <v>40</v>
      </c>
      <c r="K42" s="375" t="s">
        <v>109</v>
      </c>
      <c r="L42" s="376"/>
      <c r="M42" s="377"/>
      <c r="N42" s="375" t="s">
        <v>23</v>
      </c>
      <c r="O42" s="376"/>
      <c r="P42" s="377"/>
    </row>
    <row r="43" spans="2:16" ht="15" customHeight="1" thickBot="1">
      <c r="B43" s="87" t="s">
        <v>438</v>
      </c>
      <c r="C43" s="240">
        <f>'DMI SR Data'!C29</f>
        <v>762179.05476750748</v>
      </c>
      <c r="D43" s="82">
        <f>'DMI SR Data'!D29</f>
        <v>62733.119008333539</v>
      </c>
      <c r="E43" s="205">
        <f>'DMI SR Data'!E29</f>
        <v>8.9689732688550738E-2</v>
      </c>
      <c r="F43" s="82">
        <f>'DMI SR Data'!F29</f>
        <v>2051338.610497667</v>
      </c>
      <c r="G43" s="82">
        <f>'DMI SR Data'!G29</f>
        <v>225708.41850156663</v>
      </c>
      <c r="H43" s="205">
        <f>'DMI SR Data'!H29</f>
        <v>0.12363315390549191</v>
      </c>
      <c r="I43" s="200"/>
      <c r="J43" s="389"/>
      <c r="K43" s="35" t="s">
        <v>20</v>
      </c>
      <c r="L43" s="35" t="s">
        <v>26</v>
      </c>
      <c r="M43" s="35" t="s">
        <v>27</v>
      </c>
      <c r="N43" s="35" t="s">
        <v>20</v>
      </c>
      <c r="O43" s="35" t="s">
        <v>26</v>
      </c>
      <c r="P43" s="35" t="s">
        <v>27</v>
      </c>
    </row>
    <row r="44" spans="2:16" ht="15" customHeight="1" thickBot="1">
      <c r="B44" s="241" t="s">
        <v>245</v>
      </c>
      <c r="C44" s="240">
        <f>'DMI SR Data'!C30</f>
        <v>737091.48664467211</v>
      </c>
      <c r="D44" s="82">
        <f>'DMI SR Data'!D30</f>
        <v>48035.195101646706</v>
      </c>
      <c r="E44" s="205">
        <f>'DMI SR Data'!E30</f>
        <v>6.9711568838708354E-2</v>
      </c>
      <c r="F44" s="82">
        <f>'DMI SR Data'!F30</f>
        <v>1957786.6832126291</v>
      </c>
      <c r="G44" s="82">
        <f>'DMI SR Data'!G30</f>
        <v>198087.46106946142</v>
      </c>
      <c r="H44" s="205">
        <f>'DMI SR Data'!H30</f>
        <v>0.11256893142693292</v>
      </c>
      <c r="I44" s="200"/>
      <c r="J44" s="269" t="s">
        <v>455</v>
      </c>
      <c r="K44" s="270">
        <f>'DMI SR Data'!C41</f>
        <v>29536301.428082682</v>
      </c>
      <c r="L44" s="270">
        <f>'DMI SR Data'!D41</f>
        <v>2256358.8589319736</v>
      </c>
      <c r="M44" s="271">
        <f>'DMI SR Data'!E41</f>
        <v>8.2711275993797656E-2</v>
      </c>
      <c r="N44" s="270">
        <f>'DMI SR Data'!F41</f>
        <v>86974242.736835942</v>
      </c>
      <c r="O44" s="270">
        <f>'DMI SR Data'!G41</f>
        <v>8401306.131199345</v>
      </c>
      <c r="P44" s="272">
        <f>'DMI SR Data'!H41</f>
        <v>0.10692366219384321</v>
      </c>
    </row>
    <row r="45" spans="2:16" ht="15" customHeight="1" thickBot="1">
      <c r="B45" s="88" t="s">
        <v>439</v>
      </c>
      <c r="C45" s="89">
        <f>'DMI SR Data'!C31</f>
        <v>724679.13983634114</v>
      </c>
      <c r="D45" s="89">
        <f>'DMI SR Data'!D31</f>
        <v>59999.917486203136</v>
      </c>
      <c r="E45" s="206">
        <f>'DMI SR Data'!E31</f>
        <v>9.0268983095422431E-2</v>
      </c>
      <c r="F45" s="89">
        <f>'DMI SR Data'!F31</f>
        <v>2030879.2916750968</v>
      </c>
      <c r="G45" s="89">
        <f>'DMI SR Data'!G31</f>
        <v>208437.30998185324</v>
      </c>
      <c r="H45" s="206">
        <f>'DMI SR Data'!H31</f>
        <v>0.11437253535401587</v>
      </c>
      <c r="I45" s="200"/>
      <c r="J45" s="269" t="s">
        <v>456</v>
      </c>
      <c r="K45" s="270">
        <f>'DMI SR Data'!C48</f>
        <v>1536123.9658998633</v>
      </c>
      <c r="L45" s="270">
        <f>'DMI SR Data'!D48</f>
        <v>155654.65642515477</v>
      </c>
      <c r="M45" s="271">
        <f>'DMI SR Data'!E48</f>
        <v>0.11275488368834795</v>
      </c>
      <c r="N45" s="270">
        <f>'DMI SR Data'!F48</f>
        <v>4621175.2348718187</v>
      </c>
      <c r="O45" s="270">
        <f>'DMI SR Data'!G48</f>
        <v>581603.2687151935</v>
      </c>
      <c r="P45" s="272">
        <f>'DMI SR Data'!H48</f>
        <v>0.14397645928525168</v>
      </c>
    </row>
    <row r="46" spans="2:16" ht="15" thickBot="1">
      <c r="B46" s="242"/>
      <c r="C46" s="61"/>
      <c r="D46" s="61"/>
      <c r="E46" s="62"/>
      <c r="F46" s="61"/>
      <c r="G46" s="61"/>
      <c r="H46" s="62"/>
      <c r="I46" s="200"/>
      <c r="J46" s="269" t="s">
        <v>457</v>
      </c>
      <c r="K46" s="270">
        <f>'DMI SR Data'!C50</f>
        <v>5485860.1819008002</v>
      </c>
      <c r="L46" s="270">
        <f>'DMI SR Data'!D50</f>
        <v>512132.344343693</v>
      </c>
      <c r="M46" s="271">
        <f>'DMI SR Data'!E50</f>
        <v>0.10296750467054738</v>
      </c>
      <c r="N46" s="270">
        <f>'DMI SR Data'!F50</f>
        <v>14820418.268174123</v>
      </c>
      <c r="O46" s="270">
        <f>'DMI SR Data'!G50</f>
        <v>1922031.0031496584</v>
      </c>
      <c r="P46" s="272">
        <f>'DMI SR Data'!H50</f>
        <v>0.14901328078134835</v>
      </c>
    </row>
    <row r="47" spans="2:16" ht="15" customHeight="1" thickBot="1">
      <c r="B47" s="242"/>
      <c r="C47" s="61"/>
      <c r="D47" s="61"/>
      <c r="E47" s="62"/>
      <c r="F47" s="61"/>
      <c r="G47" s="61"/>
      <c r="H47" s="62"/>
      <c r="I47" s="230"/>
      <c r="J47" s="269" t="s">
        <v>458</v>
      </c>
      <c r="K47" s="270">
        <f>'DMI SR Data'!C52</f>
        <v>3934721.3764941036</v>
      </c>
      <c r="L47" s="270">
        <f>'DMI SR Data'!D52</f>
        <v>409449.6897359821</v>
      </c>
      <c r="M47" s="271">
        <f>'DMI SR Data'!E52</f>
        <v>0.11614698840772654</v>
      </c>
      <c r="N47" s="270">
        <f>'DMI SR Data'!F52</f>
        <v>11200098.625795273</v>
      </c>
      <c r="O47" s="270">
        <f>'DMI SR Data'!G52</f>
        <v>1182908.0802179016</v>
      </c>
      <c r="P47" s="272">
        <f>'DMI SR Data'!H52</f>
        <v>0.11808780863614102</v>
      </c>
    </row>
    <row r="48" spans="2:16" ht="15" customHeight="1" thickBot="1">
      <c r="B48" s="242"/>
      <c r="C48" s="61"/>
      <c r="D48" s="61"/>
      <c r="E48" s="62"/>
      <c r="F48" s="61"/>
      <c r="G48" s="61"/>
      <c r="H48" s="62"/>
      <c r="I48" s="34"/>
      <c r="J48" s="269" t="s">
        <v>459</v>
      </c>
      <c r="K48" s="270">
        <f>'DMI SR Data'!C54</f>
        <v>8704627.5408916548</v>
      </c>
      <c r="L48" s="270">
        <f>'DMI SR Data'!D54</f>
        <v>682863.29167555552</v>
      </c>
      <c r="M48" s="271">
        <f>'DMI SR Data'!E54</f>
        <v>8.5126322646827485E-2</v>
      </c>
      <c r="N48" s="270">
        <f>'DMI SR Data'!F54</f>
        <v>24387284.397992924</v>
      </c>
      <c r="O48" s="270">
        <f>'DMI SR Data'!G54</f>
        <v>2631960.0211886466</v>
      </c>
      <c r="P48" s="272">
        <f>'DMI SR Data'!H54</f>
        <v>0.12098004036174546</v>
      </c>
    </row>
    <row r="49" spans="2:16" ht="15" customHeight="1" thickBot="1">
      <c r="B49" s="242"/>
      <c r="C49" s="61"/>
      <c r="D49" s="61"/>
      <c r="E49" s="62"/>
      <c r="F49" s="61"/>
      <c r="G49" s="61"/>
      <c r="H49" s="62"/>
      <c r="I49" s="36"/>
      <c r="J49" s="269" t="s">
        <v>460</v>
      </c>
      <c r="K49" s="270">
        <f>'DMI SR Data'!C56</f>
        <v>7210042.9705477366</v>
      </c>
      <c r="L49" s="270">
        <f>'DMI SR Data'!D56</f>
        <v>707922.85144079849</v>
      </c>
      <c r="M49" s="271">
        <f>'DMI SR Data'!E56</f>
        <v>0.10887569569201241</v>
      </c>
      <c r="N49" s="270">
        <f>'DMI SR Data'!F56</f>
        <v>20849716.551855575</v>
      </c>
      <c r="O49" s="270">
        <f>'DMI SR Data'!G56</f>
        <v>2015111.7249601036</v>
      </c>
      <c r="P49" s="272">
        <f>'DMI SR Data'!H56</f>
        <v>0.10698985954207868</v>
      </c>
    </row>
    <row r="50" spans="2:16" ht="15" customHeight="1" thickBot="1">
      <c r="B50" s="242"/>
      <c r="C50" s="61"/>
      <c r="D50" s="61"/>
      <c r="E50" s="62"/>
      <c r="F50" s="61"/>
      <c r="G50" s="61"/>
      <c r="H50" s="62"/>
      <c r="I50" s="34"/>
      <c r="J50" s="269" t="s">
        <v>461</v>
      </c>
      <c r="K50" s="270">
        <f>'DMI SR Data'!C58</f>
        <v>5201720.9438097123</v>
      </c>
      <c r="L50" s="270">
        <f>'DMI SR Data'!D58</f>
        <v>407541.95910137799</v>
      </c>
      <c r="M50" s="271">
        <f>'DMI SR Data'!E58</f>
        <v>8.5007664586843085E-2</v>
      </c>
      <c r="N50" s="270">
        <f>'DMI SR Data'!F58</f>
        <v>14088321.524023432</v>
      </c>
      <c r="O50" s="270">
        <f>'DMI SR Data'!G58</f>
        <v>1571305.1510235406</v>
      </c>
      <c r="P50" s="272">
        <f>'DMI SR Data'!H58</f>
        <v>0.12553352206305005</v>
      </c>
    </row>
    <row r="51" spans="2:16" ht="15" customHeight="1">
      <c r="B51" s="242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42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30"/>
      <c r="K55" s="230"/>
      <c r="L55" s="230"/>
      <c r="M55" s="230"/>
      <c r="N55" s="230"/>
      <c r="O55" s="230"/>
      <c r="P55" s="230"/>
    </row>
    <row r="56" spans="2:16" ht="16" thickBot="1">
      <c r="B56" s="230" t="str">
        <f>'HOME PAGE'!H6</f>
        <v>LATEST 52 WEEKS ENDING 12-29-2024</v>
      </c>
      <c r="C56" s="230"/>
      <c r="D56" s="230"/>
      <c r="E56" s="230"/>
      <c r="F56" s="230"/>
      <c r="G56" s="230"/>
      <c r="H56" s="230"/>
      <c r="I56" s="34"/>
      <c r="J56" s="388" t="s">
        <v>440</v>
      </c>
      <c r="K56" s="357" t="s">
        <v>109</v>
      </c>
      <c r="L56" s="362"/>
      <c r="M56" s="358"/>
      <c r="N56" s="375" t="s">
        <v>23</v>
      </c>
      <c r="O56" s="376"/>
      <c r="P56" s="377"/>
    </row>
    <row r="57" spans="2:16" ht="15" thickBot="1">
      <c r="B57" s="391" t="s">
        <v>37</v>
      </c>
      <c r="C57" s="357" t="s">
        <v>109</v>
      </c>
      <c r="D57" s="362"/>
      <c r="E57" s="358"/>
      <c r="F57" s="374" t="s">
        <v>23</v>
      </c>
      <c r="G57" s="374"/>
      <c r="H57" s="374"/>
      <c r="I57" s="34"/>
      <c r="J57" s="389"/>
      <c r="K57" s="35" t="s">
        <v>20</v>
      </c>
      <c r="L57" s="35" t="s">
        <v>26</v>
      </c>
      <c r="M57" s="35" t="s">
        <v>27</v>
      </c>
      <c r="N57" s="35" t="s">
        <v>20</v>
      </c>
      <c r="O57" s="35" t="s">
        <v>26</v>
      </c>
      <c r="P57" s="35" t="s">
        <v>27</v>
      </c>
    </row>
    <row r="58" spans="2:16" ht="15" thickBot="1">
      <c r="B58" s="391"/>
      <c r="C58" s="35" t="s">
        <v>20</v>
      </c>
      <c r="D58" s="35" t="s">
        <v>26</v>
      </c>
      <c r="E58" s="35" t="s">
        <v>27</v>
      </c>
      <c r="F58" s="35" t="s">
        <v>20</v>
      </c>
      <c r="G58" s="35" t="s">
        <v>26</v>
      </c>
      <c r="H58" s="35" t="s">
        <v>27</v>
      </c>
      <c r="I58" s="34"/>
      <c r="J58" s="269" t="s">
        <v>440</v>
      </c>
      <c r="K58" s="270">
        <f>'DMI SR Data'!C132</f>
        <v>657492828.36524665</v>
      </c>
      <c r="L58" s="270">
        <f>'DMI SR Data'!D132</f>
        <v>41499988.451825023</v>
      </c>
      <c r="M58" s="271">
        <f>'DMI SR Data'!E132</f>
        <v>6.7370894209838356E-2</v>
      </c>
      <c r="N58" s="270">
        <f>'DMI SR Data'!F132</f>
        <v>1956931875.5690308</v>
      </c>
      <c r="O58" s="270">
        <f>'DMI SR Data'!G132</f>
        <v>144751398.37503695</v>
      </c>
      <c r="P58" s="272">
        <f>'DMI SR Data'!H132</f>
        <v>7.9876921861100778E-2</v>
      </c>
    </row>
    <row r="59" spans="2:16" ht="15" thickBot="1">
      <c r="B59" s="269" t="s">
        <v>441</v>
      </c>
      <c r="C59" s="270">
        <f>'DMI SR Data'!C138</f>
        <v>159673771.56556174</v>
      </c>
      <c r="D59" s="270">
        <f>'DMI SR Data'!D138</f>
        <v>12550013.856827825</v>
      </c>
      <c r="E59" s="271">
        <f>'DMI SR Data'!E138</f>
        <v>8.5302428732642419E-2</v>
      </c>
      <c r="F59" s="270">
        <f>'DMI SR Data'!F138</f>
        <v>429848377.26810473</v>
      </c>
      <c r="G59" s="270">
        <f>'DMI SR Data'!G138</f>
        <v>38130116.081691921</v>
      </c>
      <c r="H59" s="271">
        <f>'DMI SR Data'!H138</f>
        <v>9.7340665115294114E-2</v>
      </c>
      <c r="I59" s="34"/>
      <c r="J59" s="87" t="s">
        <v>406</v>
      </c>
      <c r="K59" s="254">
        <f>'DMI SR Data'!C133</f>
        <v>169714374.70786312</v>
      </c>
      <c r="L59" s="255">
        <f>'DMI SR Data'!D133</f>
        <v>10750099.375530094</v>
      </c>
      <c r="M59" s="256">
        <f>'DMI SR Data'!E133</f>
        <v>6.7625882312587399E-2</v>
      </c>
      <c r="N59" s="255">
        <f>'DMI SR Data'!F133</f>
        <v>484202759.60718316</v>
      </c>
      <c r="O59" s="255">
        <f>'DMI SR Data'!G133</f>
        <v>38038197.074284077</v>
      </c>
      <c r="P59" s="257">
        <f>'DMI SR Data'!H133</f>
        <v>8.525598012163782E-2</v>
      </c>
    </row>
    <row r="60" spans="2:16">
      <c r="B60" s="87" t="s">
        <v>405</v>
      </c>
      <c r="C60" s="82">
        <f>'DMI SR Data'!C139</f>
        <v>142732270.12846982</v>
      </c>
      <c r="D60" s="82">
        <f>'DMI SR Data'!D139</f>
        <v>11528822.197982699</v>
      </c>
      <c r="E60" s="205">
        <f>'DMI SR Data'!E139</f>
        <v>8.7869811196507441E-2</v>
      </c>
      <c r="F60" s="82">
        <f>'DMI SR Data'!F139</f>
        <v>385104316.47027636</v>
      </c>
      <c r="G60" s="82">
        <f>'DMI SR Data'!G139</f>
        <v>34665265.824853241</v>
      </c>
      <c r="H60" s="205">
        <f>'DMI SR Data'!H139</f>
        <v>9.891952897660318E-2</v>
      </c>
      <c r="I60" s="34"/>
      <c r="J60" s="87" t="s">
        <v>408</v>
      </c>
      <c r="K60" s="254">
        <f>'DMI SR Data'!C134</f>
        <v>134662782.98131409</v>
      </c>
      <c r="L60" s="255">
        <f>'DMI SR Data'!D134</f>
        <v>8663421.8763147593</v>
      </c>
      <c r="M60" s="256">
        <f>'DMI SR Data'!E134</f>
        <v>6.8757665120978279E-2</v>
      </c>
      <c r="N60" s="255">
        <f>'DMI SR Data'!F134</f>
        <v>400635877.31161547</v>
      </c>
      <c r="O60" s="255">
        <f>'DMI SR Data'!G134</f>
        <v>28189148.156670153</v>
      </c>
      <c r="P60" s="257">
        <f>'DMI SR Data'!H134</f>
        <v>7.5686389354604588E-2</v>
      </c>
    </row>
    <row r="61" spans="2:16" ht="15" thickBot="1">
      <c r="B61" s="88" t="s">
        <v>407</v>
      </c>
      <c r="C61" s="89">
        <f>'DMI SR Data'!C140</f>
        <v>16941501.437093705</v>
      </c>
      <c r="D61" s="89">
        <f>'DMI SR Data'!D140</f>
        <v>1021191.6588450093</v>
      </c>
      <c r="E61" s="206">
        <f>'DMI SR Data'!E140</f>
        <v>6.4143956560457391E-2</v>
      </c>
      <c r="F61" s="89">
        <f>'DMI SR Data'!F140</f>
        <v>44744060.797828235</v>
      </c>
      <c r="G61" s="89">
        <f>'DMI SR Data'!G140</f>
        <v>3464850.2568386048</v>
      </c>
      <c r="H61" s="206">
        <f>'DMI SR Data'!H140</f>
        <v>8.393693124043787E-2</v>
      </c>
      <c r="I61" s="34"/>
      <c r="J61" s="87" t="s">
        <v>409</v>
      </c>
      <c r="K61" s="254">
        <f>'DMI SR Data'!C135</f>
        <v>220332146.85637265</v>
      </c>
      <c r="L61" s="255">
        <f>'DMI SR Data'!D135</f>
        <v>13721839.417149603</v>
      </c>
      <c r="M61" s="256">
        <f>'DMI SR Data'!E135</f>
        <v>6.6414108701648641E-2</v>
      </c>
      <c r="N61" s="255">
        <f>'DMI SR Data'!F135</f>
        <v>681269876.31476963</v>
      </c>
      <c r="O61" s="255">
        <f>'DMI SR Data'!G135</f>
        <v>49895881.112704158</v>
      </c>
      <c r="P61" s="257">
        <f>'DMI SR Data'!H135</f>
        <v>7.9027456771854271E-2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410</v>
      </c>
      <c r="K62" s="254">
        <f>'DMI SR Data'!C136</f>
        <v>13569965.556797665</v>
      </c>
      <c r="L62" s="255">
        <f>'DMI SR Data'!D136</f>
        <v>929078.13320346177</v>
      </c>
      <c r="M62" s="256">
        <f>'DMI SR Data'!E136</f>
        <v>7.349785676196581E-2</v>
      </c>
      <c r="N62" s="255">
        <f>'DMI SR Data'!F136</f>
        <v>39275568.399637945</v>
      </c>
      <c r="O62" s="255">
        <f>'DMI SR Data'!G136</f>
        <v>3310775.4595492184</v>
      </c>
      <c r="P62" s="257">
        <f>'DMI SR Data'!H136</f>
        <v>9.2056013364637229E-2</v>
      </c>
    </row>
    <row r="63" spans="2:16" ht="15" thickBot="1">
      <c r="B63" s="388" t="s">
        <v>38</v>
      </c>
      <c r="C63" s="357" t="s">
        <v>109</v>
      </c>
      <c r="D63" s="362"/>
      <c r="E63" s="358"/>
      <c r="F63" s="374" t="s">
        <v>23</v>
      </c>
      <c r="G63" s="374"/>
      <c r="H63" s="374"/>
      <c r="I63" s="34"/>
      <c r="J63" s="88" t="s">
        <v>254</v>
      </c>
      <c r="K63" s="260">
        <f>'DMI SR Data'!C137</f>
        <v>119213558.26291351</v>
      </c>
      <c r="L63" s="261">
        <f>'DMI SR Data'!D137</f>
        <v>7435549.6496078372</v>
      </c>
      <c r="M63" s="262">
        <f>'DMI SR Data'!E137</f>
        <v>6.6520684541187425E-2</v>
      </c>
      <c r="N63" s="261">
        <f>'DMI SR Data'!F137</f>
        <v>351547793.93582529</v>
      </c>
      <c r="O63" s="261">
        <f>'DMI SR Data'!G137</f>
        <v>25317396.571830213</v>
      </c>
      <c r="P63" s="263">
        <f>'DMI SR Data'!H137</f>
        <v>7.7605878472391573E-2</v>
      </c>
    </row>
    <row r="64" spans="2:16" ht="15" thickBot="1">
      <c r="B64" s="389"/>
      <c r="C64" s="35" t="s">
        <v>20</v>
      </c>
      <c r="D64" s="35" t="s">
        <v>26</v>
      </c>
      <c r="E64" s="35" t="s">
        <v>27</v>
      </c>
      <c r="F64" s="35" t="s">
        <v>20</v>
      </c>
      <c r="G64" s="35" t="s">
        <v>26</v>
      </c>
      <c r="H64" s="35" t="s">
        <v>27</v>
      </c>
      <c r="I64" s="34"/>
    </row>
    <row r="65" spans="2:16" ht="15" thickBot="1">
      <c r="B65" s="269" t="s">
        <v>442</v>
      </c>
      <c r="C65" s="270">
        <f>'DMI SR Data'!C67</f>
        <v>894587.2961873851</v>
      </c>
      <c r="D65" s="270">
        <f>'DMI SR Data'!D67</f>
        <v>56731.38213128387</v>
      </c>
      <c r="E65" s="271">
        <f>'DMI SR Data'!E67</f>
        <v>6.7710188803996721E-2</v>
      </c>
      <c r="F65" s="270">
        <f>'DMI SR Data'!F67</f>
        <v>2659062.4592263033</v>
      </c>
      <c r="G65" s="270">
        <f>'DMI SR Data'!G67</f>
        <v>277566.32957463712</v>
      </c>
      <c r="H65" s="272">
        <f>'DMI SR Data'!H67</f>
        <v>0.11655124109533441</v>
      </c>
      <c r="I65" s="34"/>
      <c r="J65" s="388" t="s">
        <v>443</v>
      </c>
      <c r="K65" s="357" t="s">
        <v>109</v>
      </c>
      <c r="L65" s="362"/>
      <c r="M65" s="358"/>
      <c r="N65" s="375" t="s">
        <v>23</v>
      </c>
      <c r="O65" s="376"/>
      <c r="P65" s="377"/>
    </row>
    <row r="66" spans="2:16" ht="15" thickBot="1">
      <c r="B66" s="87" t="s">
        <v>411</v>
      </c>
      <c r="C66" s="240">
        <f>'DMI SR Data'!C68</f>
        <v>8167939.5767830657</v>
      </c>
      <c r="D66" s="240">
        <f>'DMI SR Data'!D68</f>
        <v>510222.73931126576</v>
      </c>
      <c r="E66" s="264">
        <f>'DMI SR Data'!E68</f>
        <v>6.6628572215490289E-2</v>
      </c>
      <c r="F66" s="240">
        <f>'DMI SR Data'!F68</f>
        <v>24776162.86704614</v>
      </c>
      <c r="G66" s="240">
        <f>'DMI SR Data'!G68</f>
        <v>2088319.3637326173</v>
      </c>
      <c r="H66" s="265">
        <f>'DMI SR Data'!H68</f>
        <v>9.2045740857989514E-2</v>
      </c>
      <c r="I66" s="34"/>
      <c r="J66" s="389"/>
      <c r="K66" s="35" t="s">
        <v>20</v>
      </c>
      <c r="L66" s="35" t="s">
        <v>26</v>
      </c>
      <c r="M66" s="35" t="s">
        <v>27</v>
      </c>
      <c r="N66" s="35" t="s">
        <v>20</v>
      </c>
      <c r="O66" s="35" t="s">
        <v>26</v>
      </c>
      <c r="P66" s="35" t="s">
        <v>27</v>
      </c>
    </row>
    <row r="67" spans="2:16" ht="15" thickBot="1">
      <c r="B67" s="87" t="s">
        <v>412</v>
      </c>
      <c r="C67" s="240">
        <f>'DMI SR Data'!C69</f>
        <v>10998116.869706428</v>
      </c>
      <c r="D67" s="240">
        <f>'DMI SR Data'!D69</f>
        <v>968140.96076401882</v>
      </c>
      <c r="E67" s="264">
        <f>'DMI SR Data'!E69</f>
        <v>9.6524754351688419E-2</v>
      </c>
      <c r="F67" s="240">
        <f>'DMI SR Data'!F69</f>
        <v>30522049.71333798</v>
      </c>
      <c r="G67" s="240">
        <f>'DMI SR Data'!G69</f>
        <v>3751152.7043334246</v>
      </c>
      <c r="H67" s="265">
        <f>'DMI SR Data'!H69</f>
        <v>0.14012054594478854</v>
      </c>
      <c r="I67" s="34"/>
      <c r="J67" s="269" t="s">
        <v>445</v>
      </c>
      <c r="K67" s="270">
        <f>'DMI SR Data'!C129</f>
        <v>69337241.977534637</v>
      </c>
      <c r="L67" s="270">
        <f>'DMI SR Data'!D129</f>
        <v>5788767.1204108074</v>
      </c>
      <c r="M67" s="271">
        <f>'DMI SR Data'!E129</f>
        <v>9.1092148685325725E-2</v>
      </c>
      <c r="N67" s="270">
        <f>'DMI SR Data'!F129</f>
        <v>185369920.56414625</v>
      </c>
      <c r="O67" s="270">
        <f>'DMI SR Data'!G129</f>
        <v>19170312.049888134</v>
      </c>
      <c r="P67" s="272">
        <f>'DMI SR Data'!H129</f>
        <v>0.11534510954184064</v>
      </c>
    </row>
    <row r="68" spans="2:16">
      <c r="B68" s="87" t="s">
        <v>444</v>
      </c>
      <c r="C68" s="240">
        <f>'DMI SR Data'!C70</f>
        <v>9850005.2754628342</v>
      </c>
      <c r="D68" s="240">
        <f>'DMI SR Data'!D70</f>
        <v>874557.93594873883</v>
      </c>
      <c r="E68" s="264">
        <f>'DMI SR Data'!E70</f>
        <v>9.7438924531207255E-2</v>
      </c>
      <c r="F68" s="240">
        <f>'DMI SR Data'!F70</f>
        <v>27407594.796525728</v>
      </c>
      <c r="G68" s="240">
        <f>'DMI SR Data'!G70</f>
        <v>3381580.1679612622</v>
      </c>
      <c r="H68" s="265">
        <f>'DMI SR Data'!H70</f>
        <v>0.14074661237993713</v>
      </c>
      <c r="I68" s="34"/>
      <c r="J68" s="87" t="s">
        <v>414</v>
      </c>
      <c r="K68" s="254">
        <f>'DMI SR Data'!C130</f>
        <v>23140676.646296978</v>
      </c>
      <c r="L68" s="240">
        <f>'DMI SR Data'!D130</f>
        <v>2170544.5456942171</v>
      </c>
      <c r="M68" s="264">
        <f>'DMI SR Data'!E130</f>
        <v>0.10350647937176453</v>
      </c>
      <c r="N68" s="240">
        <f>'DMI SR Data'!F130</f>
        <v>63247230.747128718</v>
      </c>
      <c r="O68" s="240">
        <f>'DMI SR Data'!G130</f>
        <v>7080360.1857536137</v>
      </c>
      <c r="P68" s="265">
        <f>'DMI SR Data'!H130</f>
        <v>0.12605936764834899</v>
      </c>
    </row>
    <row r="69" spans="2:16" ht="15" thickBot="1">
      <c r="B69" s="87" t="s">
        <v>413</v>
      </c>
      <c r="C69" s="240">
        <f>'DMI SR Data'!C71</f>
        <v>1148111.5942435844</v>
      </c>
      <c r="D69" s="240">
        <f>'DMI SR Data'!D71</f>
        <v>93583.024815276498</v>
      </c>
      <c r="E69" s="264">
        <f>'DMI SR Data'!E71</f>
        <v>8.8743944477493578E-2</v>
      </c>
      <c r="F69" s="240">
        <f>'DMI SR Data'!F71</f>
        <v>3114454.9168122434</v>
      </c>
      <c r="G69" s="240">
        <f>'DMI SR Data'!G71</f>
        <v>369572.5363721489</v>
      </c>
      <c r="H69" s="265">
        <f>'DMI SR Data'!H71</f>
        <v>0.13464057294611448</v>
      </c>
      <c r="I69" s="34"/>
      <c r="J69" s="217" t="s">
        <v>415</v>
      </c>
      <c r="K69" s="266">
        <f>'DMI SR Data'!C131</f>
        <v>46196565.331237644</v>
      </c>
      <c r="L69" s="89">
        <f>'DMI SR Data'!D131</f>
        <v>3618222.5747166499</v>
      </c>
      <c r="M69" s="206">
        <f>'DMI SR Data'!E131</f>
        <v>8.4978003850619779E-2</v>
      </c>
      <c r="N69" s="89">
        <f>'DMI SR Data'!F131</f>
        <v>122122689.8170175</v>
      </c>
      <c r="O69" s="89">
        <f>'DMI SR Data'!G131</f>
        <v>12089951.864134505</v>
      </c>
      <c r="P69" s="267">
        <f>'DMI SR Data'!H131</f>
        <v>0.10987595227623556</v>
      </c>
    </row>
    <row r="70" spans="2:16" ht="15" thickBot="1">
      <c r="B70" s="87" t="s">
        <v>446</v>
      </c>
      <c r="C70" s="240">
        <f>'DMI SR Data'!C72</f>
        <v>273016267.35557646</v>
      </c>
      <c r="D70" s="240">
        <f>'DMI SR Data'!D72</f>
        <v>22323913.053505033</v>
      </c>
      <c r="E70" s="264">
        <f>'DMI SR Data'!E72</f>
        <v>8.9049038275039821E-2</v>
      </c>
      <c r="F70" s="240">
        <f>'DMI SR Data'!F72</f>
        <v>786963852.62200546</v>
      </c>
      <c r="G70" s="240">
        <f>'DMI SR Data'!G72</f>
        <v>83463796.264154673</v>
      </c>
      <c r="H70" s="265">
        <f>'DMI SR Data'!H72</f>
        <v>0.11864078120513892</v>
      </c>
      <c r="I70" s="34"/>
    </row>
    <row r="71" spans="2:16" ht="15" thickBot="1">
      <c r="B71" s="87" t="s">
        <v>416</v>
      </c>
      <c r="C71" s="240">
        <f>'DMI SR Data'!C73</f>
        <v>608748096.4450736</v>
      </c>
      <c r="D71" s="240">
        <f>'DMI SR Data'!D73</f>
        <v>51793471.544421196</v>
      </c>
      <c r="E71" s="264">
        <f>'DMI SR Data'!E73</f>
        <v>9.299405953161792E-2</v>
      </c>
      <c r="F71" s="240">
        <f>'DMI SR Data'!F73</f>
        <v>1685403042.1207008</v>
      </c>
      <c r="G71" s="240">
        <f>'DMI SR Data'!G73</f>
        <v>165288341.66860867</v>
      </c>
      <c r="H71" s="265">
        <f>'DMI SR Data'!H73</f>
        <v>0.10873412487850477</v>
      </c>
      <c r="I71" s="34"/>
      <c r="J71" s="388" t="s">
        <v>447</v>
      </c>
      <c r="K71" s="357" t="s">
        <v>109</v>
      </c>
      <c r="L71" s="362"/>
      <c r="M71" s="358"/>
      <c r="N71" s="375" t="s">
        <v>23</v>
      </c>
      <c r="O71" s="376"/>
      <c r="P71" s="377"/>
    </row>
    <row r="72" spans="2:16" ht="15" thickBot="1">
      <c r="B72" s="88" t="s">
        <v>417</v>
      </c>
      <c r="C72" s="218">
        <f>'DMI SR Data'!C74</f>
        <v>45583188.961005643</v>
      </c>
      <c r="D72" s="218">
        <f>'DMI SR Data'!D74</f>
        <v>3404123.4955754802</v>
      </c>
      <c r="E72" s="219">
        <f>'DMI SR Data'!E74</f>
        <v>8.0706470331010291E-2</v>
      </c>
      <c r="F72" s="218">
        <f>'DMI SR Data'!F74</f>
        <v>121477711.20150524</v>
      </c>
      <c r="G72" s="218">
        <f>'DMI SR Data'!G74</f>
        <v>10776835.929564595</v>
      </c>
      <c r="H72" s="220">
        <f>'DMI SR Data'!H74</f>
        <v>9.735095502263115E-2</v>
      </c>
      <c r="I72" s="34"/>
      <c r="J72" s="389"/>
      <c r="K72" s="35" t="s">
        <v>20</v>
      </c>
      <c r="L72" s="35" t="s">
        <v>26</v>
      </c>
      <c r="M72" s="35" t="s">
        <v>27</v>
      </c>
      <c r="N72" s="35" t="s">
        <v>20</v>
      </c>
      <c r="O72" s="35" t="s">
        <v>26</v>
      </c>
      <c r="P72" s="35" t="s">
        <v>27</v>
      </c>
    </row>
    <row r="73" spans="2:16" ht="15" thickBot="1">
      <c r="B73" s="242"/>
      <c r="C73" s="61"/>
      <c r="D73" s="61"/>
      <c r="E73" s="62"/>
      <c r="F73" s="61"/>
      <c r="G73" s="61"/>
      <c r="H73" s="62"/>
      <c r="I73" s="34"/>
      <c r="J73" s="269" t="s">
        <v>448</v>
      </c>
      <c r="K73" s="270">
        <f>'DMI SR Data'!C104</f>
        <v>227624799.98023164</v>
      </c>
      <c r="L73" s="270">
        <f>'DMI SR Data'!D104</f>
        <v>13387619.377776027</v>
      </c>
      <c r="M73" s="271">
        <f>'DMI SR Data'!E104</f>
        <v>6.2489710423413669E-2</v>
      </c>
      <c r="N73" s="270">
        <f>'DMI SR Data'!F104</f>
        <v>702550140.00951409</v>
      </c>
      <c r="O73" s="270">
        <f>'DMI SR Data'!G104</f>
        <v>40417257.179957986</v>
      </c>
      <c r="P73" s="271">
        <f>'DMI SR Data'!H104</f>
        <v>6.1041005858580889E-2</v>
      </c>
    </row>
    <row r="74" spans="2:16" ht="15" thickBot="1">
      <c r="B74" s="391" t="s">
        <v>141</v>
      </c>
      <c r="C74" s="357" t="s">
        <v>109</v>
      </c>
      <c r="D74" s="362"/>
      <c r="E74" s="358"/>
      <c r="F74" s="374" t="s">
        <v>23</v>
      </c>
      <c r="G74" s="374"/>
      <c r="H74" s="374"/>
      <c r="I74" s="34"/>
      <c r="J74" s="87" t="s">
        <v>418</v>
      </c>
      <c r="K74" s="82">
        <f>'DMI SR Data'!C105</f>
        <v>56853622.473423108</v>
      </c>
      <c r="L74" s="82">
        <f>'DMI SR Data'!D105</f>
        <v>3348150.5141903087</v>
      </c>
      <c r="M74" s="205">
        <f>'DMI SR Data'!E105</f>
        <v>6.2575852367798029E-2</v>
      </c>
      <c r="N74" s="82">
        <f>'DMI SR Data'!F105</f>
        <v>176403816.02382237</v>
      </c>
      <c r="O74" s="82">
        <f>'DMI SR Data'!G105</f>
        <v>9331406.6898068488</v>
      </c>
      <c r="P74" s="205">
        <f>'DMI SR Data'!H105</f>
        <v>5.5852469758494096E-2</v>
      </c>
    </row>
    <row r="75" spans="2:16" ht="15" thickBot="1">
      <c r="B75" s="391"/>
      <c r="C75" s="37" t="s">
        <v>20</v>
      </c>
      <c r="D75" s="37" t="s">
        <v>26</v>
      </c>
      <c r="E75" s="37" t="s">
        <v>27</v>
      </c>
      <c r="F75" s="37" t="s">
        <v>20</v>
      </c>
      <c r="G75" s="37" t="s">
        <v>26</v>
      </c>
      <c r="H75" s="37" t="s">
        <v>27</v>
      </c>
      <c r="I75" s="34"/>
      <c r="J75" s="87" t="s">
        <v>419</v>
      </c>
      <c r="K75" s="82">
        <f>'DMI SR Data'!C106</f>
        <v>116096277.50152513</v>
      </c>
      <c r="L75" s="82">
        <f>'DMI SR Data'!D106</f>
        <v>6434376.6213747263</v>
      </c>
      <c r="M75" s="205">
        <f>'DMI SR Data'!E106</f>
        <v>5.8674677073187548E-2</v>
      </c>
      <c r="N75" s="82">
        <f>'DMI SR Data'!F106</f>
        <v>361251301.58283734</v>
      </c>
      <c r="O75" s="82">
        <f>'DMI SR Data'!G106</f>
        <v>19711539.875231743</v>
      </c>
      <c r="P75" s="205">
        <f>'DMI SR Data'!H106</f>
        <v>5.7713748398369263E-2</v>
      </c>
    </row>
    <row r="76" spans="2:16" ht="15" thickBot="1">
      <c r="B76" s="269" t="s">
        <v>449</v>
      </c>
      <c r="C76" s="270">
        <f>'DMI SR Data'!C73</f>
        <v>608748096.4450736</v>
      </c>
      <c r="D76" s="270">
        <f>'DMI SR Data'!D73</f>
        <v>51793471.544421196</v>
      </c>
      <c r="E76" s="271">
        <f>'DMI SR Data'!E73</f>
        <v>9.299405953161792E-2</v>
      </c>
      <c r="F76" s="270">
        <f>'DMI SR Data'!F73</f>
        <v>1685403042.1207008</v>
      </c>
      <c r="G76" s="270">
        <f>'DMI SR Data'!G73</f>
        <v>165288341.66860867</v>
      </c>
      <c r="H76" s="271">
        <f>'DMI SR Data'!H73</f>
        <v>0.10873412487850477</v>
      </c>
      <c r="I76" s="34"/>
      <c r="J76" s="87" t="s">
        <v>421</v>
      </c>
      <c r="K76" s="82">
        <f>'DMI SR Data'!C107</f>
        <v>31928419.587276492</v>
      </c>
      <c r="L76" s="82">
        <f>'DMI SR Data'!D107</f>
        <v>2129611.0488040969</v>
      </c>
      <c r="M76" s="205">
        <f>'DMI SR Data'!E107</f>
        <v>7.1466315374811601E-2</v>
      </c>
      <c r="N76" s="82">
        <f>'DMI SR Data'!F107</f>
        <v>94465196.332296804</v>
      </c>
      <c r="O76" s="82">
        <f>'DMI SR Data'!G107</f>
        <v>6954758.1446947008</v>
      </c>
      <c r="P76" s="205">
        <f>'DMI SR Data'!H107</f>
        <v>7.9473469550973008E-2</v>
      </c>
    </row>
    <row r="77" spans="2:16">
      <c r="B77" s="87" t="s">
        <v>420</v>
      </c>
      <c r="C77" s="82">
        <f>'DMI SR Data'!C74</f>
        <v>45583188.961005643</v>
      </c>
      <c r="D77" s="82">
        <f>'DMI SR Data'!D74</f>
        <v>3404123.4955754802</v>
      </c>
      <c r="E77" s="205">
        <f>'DMI SR Data'!E74</f>
        <v>8.0706470331010291E-2</v>
      </c>
      <c r="F77" s="82">
        <f>'DMI SR Data'!F74</f>
        <v>121477711.20150524</v>
      </c>
      <c r="G77" s="82">
        <f>'DMI SR Data'!G74</f>
        <v>10776835.929564595</v>
      </c>
      <c r="H77" s="205">
        <f>'DMI SR Data'!H74</f>
        <v>9.735095502263115E-2</v>
      </c>
      <c r="I77" s="34"/>
      <c r="J77" s="87" t="s">
        <v>423</v>
      </c>
      <c r="K77" s="82">
        <f>'DMI SR Data'!C108</f>
        <v>13323644.216054579</v>
      </c>
      <c r="L77" s="82">
        <f>'DMI SR Data'!D108</f>
        <v>928637.08848693036</v>
      </c>
      <c r="M77" s="205">
        <f>'DMI SR Data'!E108</f>
        <v>7.4920254496792918E-2</v>
      </c>
      <c r="N77" s="82">
        <f>'DMI SR Data'!F108</f>
        <v>41428959.917943247</v>
      </c>
      <c r="O77" s="82">
        <f>'DMI SR Data'!G108</f>
        <v>2517389.9187097028</v>
      </c>
      <c r="P77" s="205">
        <f>'DMI SR Data'!H108</f>
        <v>6.4695151564413592E-2</v>
      </c>
    </row>
    <row r="78" spans="2:16" ht="15" thickBot="1">
      <c r="B78" s="87" t="s">
        <v>422</v>
      </c>
      <c r="C78" s="82">
        <f>'DMI SR Data'!C75</f>
        <v>113795700.70454855</v>
      </c>
      <c r="D78" s="82">
        <f>'DMI SR Data'!D75</f>
        <v>9770311.9559651911</v>
      </c>
      <c r="E78" s="205">
        <f>'DMI SR Data'!E75</f>
        <v>9.3922378695251399E-2</v>
      </c>
      <c r="F78" s="82">
        <f>'DMI SR Data'!F75</f>
        <v>315126873.31309354</v>
      </c>
      <c r="G78" s="82">
        <f>'DMI SR Data'!G75</f>
        <v>31031636.732721746</v>
      </c>
      <c r="H78" s="205">
        <f>'DMI SR Data'!H75</f>
        <v>0.10922969742909702</v>
      </c>
      <c r="I78" s="34"/>
      <c r="J78" s="88" t="s">
        <v>425</v>
      </c>
      <c r="K78" s="89">
        <f>'DMI SR Data'!C109</f>
        <v>9422836.2019553352</v>
      </c>
      <c r="L78" s="89">
        <f>'DMI SR Data'!D109</f>
        <v>546844.10491881892</v>
      </c>
      <c r="M78" s="206">
        <f>'DMI SR Data'!E109</f>
        <v>6.1609350136915653E-2</v>
      </c>
      <c r="N78" s="89">
        <f>'DMI SR Data'!F109</f>
        <v>29000866.152614318</v>
      </c>
      <c r="O78" s="89">
        <f>'DMI SR Data'!G109</f>
        <v>1902162.5515149646</v>
      </c>
      <c r="P78" s="206">
        <f>'DMI SR Data'!H109</f>
        <v>7.0193857961448627E-2</v>
      </c>
    </row>
    <row r="79" spans="2:16" ht="15" thickBot="1">
      <c r="B79" s="87" t="s">
        <v>424</v>
      </c>
      <c r="C79" s="82">
        <f>'DMI SR Data'!C76</f>
        <v>46165654.805360019</v>
      </c>
      <c r="D79" s="82">
        <f>'DMI SR Data'!D76</f>
        <v>4417007.3929272741</v>
      </c>
      <c r="E79" s="205">
        <f>'DMI SR Data'!E76</f>
        <v>0.10580001189719716</v>
      </c>
      <c r="F79" s="82">
        <f>'DMI SR Data'!F76</f>
        <v>123078574.33660467</v>
      </c>
      <c r="G79" s="82">
        <f>'DMI SR Data'!G76</f>
        <v>13842223.405029833</v>
      </c>
      <c r="H79" s="205">
        <f>'DMI SR Data'!H76</f>
        <v>0.12671810516355073</v>
      </c>
      <c r="I79" s="34"/>
    </row>
    <row r="80" spans="2:16" ht="15" thickBot="1">
      <c r="B80" s="87" t="s">
        <v>280</v>
      </c>
      <c r="C80" s="82">
        <f>'DMI SR Data'!C77</f>
        <v>20355754.354042079</v>
      </c>
      <c r="D80" s="82">
        <f>'DMI SR Data'!D77</f>
        <v>1390161.5638062805</v>
      </c>
      <c r="E80" s="205">
        <f>'DMI SR Data'!E77</f>
        <v>7.3299135923765482E-2</v>
      </c>
      <c r="F80" s="82">
        <f>'DMI SR Data'!F77</f>
        <v>52702540.51544074</v>
      </c>
      <c r="G80" s="82">
        <f>'DMI SR Data'!G77</f>
        <v>4205854.208049275</v>
      </c>
      <c r="H80" s="205">
        <f>'DMI SR Data'!H77</f>
        <v>8.6724568796121101E-2</v>
      </c>
      <c r="I80" s="34"/>
      <c r="J80" s="388" t="s">
        <v>450</v>
      </c>
      <c r="K80" s="357" t="s">
        <v>109</v>
      </c>
      <c r="L80" s="362"/>
      <c r="M80" s="358"/>
      <c r="N80" s="375" t="s">
        <v>23</v>
      </c>
      <c r="O80" s="376"/>
      <c r="P80" s="377"/>
    </row>
    <row r="81" spans="2:16" ht="15" thickBot="1">
      <c r="B81" s="87" t="s">
        <v>426</v>
      </c>
      <c r="C81" s="82">
        <f>'DMI SR Data'!C78</f>
        <v>128660869.52214545</v>
      </c>
      <c r="D81" s="82">
        <f>'DMI SR Data'!D78</f>
        <v>11481962.162074268</v>
      </c>
      <c r="E81" s="205">
        <f>'DMI SR Data'!E78</f>
        <v>9.7986595205160246E-2</v>
      </c>
      <c r="F81" s="82">
        <f>'DMI SR Data'!F78</f>
        <v>362038250.22823942</v>
      </c>
      <c r="G81" s="82">
        <f>'DMI SR Data'!G78</f>
        <v>36247264.881334424</v>
      </c>
      <c r="H81" s="205">
        <f>'DMI SR Data'!H78</f>
        <v>0.11125926287597562</v>
      </c>
      <c r="I81" s="34"/>
      <c r="J81" s="389"/>
      <c r="K81" s="35" t="s">
        <v>20</v>
      </c>
      <c r="L81" s="35" t="s">
        <v>26</v>
      </c>
      <c r="M81" s="35" t="s">
        <v>27</v>
      </c>
      <c r="N81" s="35" t="s">
        <v>20</v>
      </c>
      <c r="O81" s="35" t="s">
        <v>26</v>
      </c>
      <c r="P81" s="35" t="s">
        <v>27</v>
      </c>
    </row>
    <row r="82" spans="2:16" ht="15" thickBot="1">
      <c r="B82" s="87" t="s">
        <v>282</v>
      </c>
      <c r="C82" s="82">
        <f>'DMI SR Data'!C79</f>
        <v>60727010.849136479</v>
      </c>
      <c r="D82" s="82">
        <f>'DMI SR Data'!D79</f>
        <v>5763173.3854192123</v>
      </c>
      <c r="E82" s="205">
        <f>'DMI SR Data'!E79</f>
        <v>0.10485391216040181</v>
      </c>
      <c r="F82" s="82">
        <f>'DMI SR Data'!F79</f>
        <v>168598858.48394063</v>
      </c>
      <c r="G82" s="82">
        <f>'DMI SR Data'!G79</f>
        <v>18438975.29058817</v>
      </c>
      <c r="H82" s="205">
        <f>'DMI SR Data'!H79</f>
        <v>0.12279561556960814</v>
      </c>
      <c r="I82" s="34"/>
      <c r="J82" s="269" t="s">
        <v>451</v>
      </c>
      <c r="K82" s="270">
        <f>'DMI SR Data'!C101</f>
        <v>127447799.48302375</v>
      </c>
      <c r="L82" s="270">
        <f>'DMI SR Data'!D101</f>
        <v>8180007.6303774118</v>
      </c>
      <c r="M82" s="271">
        <f>'DMI SR Data'!E101</f>
        <v>6.858521905464382E-2</v>
      </c>
      <c r="N82" s="270">
        <f>'DMI SR Data'!F101</f>
        <v>347815321.33559304</v>
      </c>
      <c r="O82" s="270">
        <f>'DMI SR Data'!G101</f>
        <v>28421081.923530698</v>
      </c>
      <c r="P82" s="272">
        <f>'DMI SR Data'!H101</f>
        <v>8.8984328508391178E-2</v>
      </c>
    </row>
    <row r="83" spans="2:16">
      <c r="B83" s="87" t="s">
        <v>427</v>
      </c>
      <c r="C83" s="82">
        <f>'DMI SR Data'!C80</f>
        <v>75591897.136614278</v>
      </c>
      <c r="D83" s="82">
        <f>'DMI SR Data'!D80</f>
        <v>6550599.8778261989</v>
      </c>
      <c r="E83" s="205">
        <f>'DMI SR Data'!E80</f>
        <v>9.4879443722972495E-2</v>
      </c>
      <c r="F83" s="82">
        <f>'DMI SR Data'!F80</f>
        <v>206152325.73192364</v>
      </c>
      <c r="G83" s="82">
        <f>'DMI SR Data'!G80</f>
        <v>20040390.174801677</v>
      </c>
      <c r="H83" s="205">
        <f>'DMI SR Data'!H80</f>
        <v>0.10767923139808962</v>
      </c>
      <c r="I83" s="34"/>
      <c r="J83" s="87" t="s">
        <v>429</v>
      </c>
      <c r="K83" s="254">
        <f>'DMI SR Data'!C102</f>
        <v>36829041.609842494</v>
      </c>
      <c r="L83" s="240">
        <f>'DMI SR Data'!D102</f>
        <v>2614928.3926631957</v>
      </c>
      <c r="M83" s="264">
        <f>'DMI SR Data'!E102</f>
        <v>7.6428355049407218E-2</v>
      </c>
      <c r="N83" s="240">
        <f>'DMI SR Data'!F102</f>
        <v>101132958.74234602</v>
      </c>
      <c r="O83" s="240">
        <f>'DMI SR Data'!G102</f>
        <v>8737629.9809892476</v>
      </c>
      <c r="P83" s="265">
        <f>'DMI SR Data'!H102</f>
        <v>9.4567875866941611E-2</v>
      </c>
    </row>
    <row r="84" spans="2:16" ht="15" thickBot="1">
      <c r="B84" s="88" t="s">
        <v>428</v>
      </c>
      <c r="C84" s="89">
        <f>'DMI SR Data'!C81</f>
        <v>117868020.11228217</v>
      </c>
      <c r="D84" s="89">
        <f>'DMI SR Data'!D81</f>
        <v>9016131.7108368576</v>
      </c>
      <c r="E84" s="206">
        <f>'DMI SR Data'!E81</f>
        <v>8.2829355036868085E-2</v>
      </c>
      <c r="F84" s="89">
        <f>'DMI SR Data'!F81</f>
        <v>336227908.30995315</v>
      </c>
      <c r="G84" s="89">
        <f>'DMI SR Data'!G81</f>
        <v>30705161.046518922</v>
      </c>
      <c r="H84" s="206">
        <f>'DMI SR Data'!H81</f>
        <v>0.10050040895987254</v>
      </c>
      <c r="I84" s="34"/>
      <c r="J84" s="88" t="s">
        <v>430</v>
      </c>
      <c r="K84" s="266">
        <f>'DMI SR Data'!C103</f>
        <v>90618757.873181939</v>
      </c>
      <c r="L84" s="89">
        <f>'DMI SR Data'!D103</f>
        <v>5565079.2377143502</v>
      </c>
      <c r="M84" s="206">
        <f>'DMI SR Data'!E103</f>
        <v>6.5430200398101282E-2</v>
      </c>
      <c r="N84" s="89">
        <f>'DMI SR Data'!F103</f>
        <v>246682362.59324691</v>
      </c>
      <c r="O84" s="89">
        <f>'DMI SR Data'!G103</f>
        <v>19683451.942541391</v>
      </c>
      <c r="P84" s="267">
        <f>'DMI SR Data'!H103</f>
        <v>8.6711658157819504E-2</v>
      </c>
    </row>
    <row r="85" spans="2:16" ht="15" thickBot="1">
      <c r="B85" s="200"/>
      <c r="C85" s="34"/>
      <c r="D85" s="38"/>
      <c r="E85" s="34"/>
      <c r="F85" s="34"/>
      <c r="G85" s="38"/>
      <c r="H85" s="34"/>
      <c r="I85" s="34"/>
      <c r="J85" s="242"/>
      <c r="K85" s="65"/>
      <c r="L85" s="65"/>
      <c r="M85" s="246"/>
      <c r="N85" s="65"/>
      <c r="O85" s="65"/>
      <c r="P85" s="246"/>
    </row>
    <row r="86" spans="2:16" ht="15" thickBot="1">
      <c r="B86" s="397" t="s">
        <v>39</v>
      </c>
      <c r="C86" s="357" t="s">
        <v>109</v>
      </c>
      <c r="D86" s="362"/>
      <c r="E86" s="358"/>
      <c r="F86" s="374" t="s">
        <v>23</v>
      </c>
      <c r="G86" s="374"/>
      <c r="H86" s="374"/>
      <c r="I86" s="34"/>
      <c r="J86" s="392" t="s">
        <v>452</v>
      </c>
      <c r="K86" s="394" t="s">
        <v>64</v>
      </c>
      <c r="L86" s="395"/>
      <c r="M86" s="396"/>
      <c r="N86" s="394" t="s">
        <v>23</v>
      </c>
      <c r="O86" s="395"/>
      <c r="P86" s="396"/>
    </row>
    <row r="87" spans="2:16" ht="15" thickBot="1">
      <c r="B87" s="398"/>
      <c r="C87" s="35" t="s">
        <v>20</v>
      </c>
      <c r="D87" s="35" t="s">
        <v>26</v>
      </c>
      <c r="E87" s="35" t="s">
        <v>27</v>
      </c>
      <c r="F87" s="35" t="s">
        <v>20</v>
      </c>
      <c r="G87" s="35" t="s">
        <v>26</v>
      </c>
      <c r="H87" s="35" t="s">
        <v>27</v>
      </c>
      <c r="I87" s="34"/>
      <c r="J87" s="393"/>
      <c r="K87" s="252" t="s">
        <v>20</v>
      </c>
      <c r="L87" s="37" t="s">
        <v>26</v>
      </c>
      <c r="M87" s="37" t="s">
        <v>27</v>
      </c>
      <c r="N87" s="251" t="s">
        <v>20</v>
      </c>
      <c r="O87" s="251" t="s">
        <v>26</v>
      </c>
      <c r="P87" s="253" t="s">
        <v>27</v>
      </c>
    </row>
    <row r="88" spans="2:16" ht="15" thickBot="1">
      <c r="B88" s="274" t="s">
        <v>453</v>
      </c>
      <c r="C88" s="270">
        <f>'DMI SR Data'!C90</f>
        <v>461288274.90620786</v>
      </c>
      <c r="D88" s="270">
        <f>'DMI SR Data'!D90</f>
        <v>32214124.889484107</v>
      </c>
      <c r="E88" s="271">
        <f>'DMI SR Data'!E90</f>
        <v>7.5078223398516358E-2</v>
      </c>
      <c r="F88" s="270">
        <f>'DMI SR Data'!F90</f>
        <v>1237150440.5734804</v>
      </c>
      <c r="G88" s="270">
        <f>'DMI SR Data'!G90</f>
        <v>100957255.99539161</v>
      </c>
      <c r="H88" s="272">
        <f>'DMI SR Data'!H90</f>
        <v>8.8855713417151705E-2</v>
      </c>
      <c r="I88" s="34"/>
      <c r="J88" s="273" t="s">
        <v>454</v>
      </c>
      <c r="K88" s="270">
        <f>'DMI SR Data'!C112</f>
        <v>248103172.06948751</v>
      </c>
      <c r="L88" s="270">
        <f>'DMI SR Data'!D112</f>
        <v>17449347.62298736</v>
      </c>
      <c r="M88" s="271">
        <f>'DMI SR Data'!E112</f>
        <v>7.5651672652125107E-2</v>
      </c>
      <c r="N88" s="270">
        <f>'DMI SR Data'!F112</f>
        <v>668924599.52430701</v>
      </c>
      <c r="O88" s="270">
        <f>'DMI SR Data'!G112</f>
        <v>53111053.373200655</v>
      </c>
      <c r="P88" s="272">
        <f>'DMI SR Data'!H112</f>
        <v>8.6245347646458623E-2</v>
      </c>
    </row>
    <row r="89" spans="2:16">
      <c r="B89" s="243" t="s">
        <v>431</v>
      </c>
      <c r="C89" s="254">
        <f>'DMI SR Data'!C91</f>
        <v>27100154.397472933</v>
      </c>
      <c r="D89" s="240">
        <f>'DMI SR Data'!D91</f>
        <v>2165281.3518947102</v>
      </c>
      <c r="E89" s="264">
        <f>'DMI SR Data'!E91</f>
        <v>8.6837472480281439E-2</v>
      </c>
      <c r="F89" s="240">
        <f>'DMI SR Data'!F91</f>
        <v>69618220.573824346</v>
      </c>
      <c r="G89" s="240">
        <f>'DMI SR Data'!G91</f>
        <v>6898519.6026303768</v>
      </c>
      <c r="H89" s="265">
        <f>'DMI SR Data'!H91</f>
        <v>0.10998967622308567</v>
      </c>
      <c r="J89" s="258" t="s">
        <v>341</v>
      </c>
      <c r="K89" s="254">
        <f>'DMI SR Data'!C113</f>
        <v>25929431.222487211</v>
      </c>
      <c r="L89" s="240">
        <f>'DMI SR Data'!D113</f>
        <v>2244905.733769279</v>
      </c>
      <c r="M89" s="264">
        <f>'DMI SR Data'!E113</f>
        <v>9.4783648287090849E-2</v>
      </c>
      <c r="N89" s="240">
        <f>'DMI SR Data'!F113</f>
        <v>71501974.96388635</v>
      </c>
      <c r="O89" s="240">
        <f>'DMI SR Data'!G113</f>
        <v>6750869.043163456</v>
      </c>
      <c r="P89" s="265">
        <f>'DMI SR Data'!H113</f>
        <v>0.10425874503871467</v>
      </c>
    </row>
    <row r="90" spans="2:16">
      <c r="B90" s="243" t="s">
        <v>432</v>
      </c>
      <c r="C90" s="254">
        <f>'DMI SR Data'!C92</f>
        <v>146443436.33846012</v>
      </c>
      <c r="D90" s="240">
        <f>'DMI SR Data'!D92</f>
        <v>9331064.2992431819</v>
      </c>
      <c r="E90" s="264">
        <f>'DMI SR Data'!E92</f>
        <v>6.8054138080072796E-2</v>
      </c>
      <c r="F90" s="240">
        <f>'DMI SR Data'!F92</f>
        <v>403078525.90037268</v>
      </c>
      <c r="G90" s="240">
        <f>'DMI SR Data'!G92</f>
        <v>31663821.054551303</v>
      </c>
      <c r="H90" s="265">
        <f>'DMI SR Data'!H92</f>
        <v>8.5251931712545762E-2</v>
      </c>
      <c r="J90" s="258" t="s">
        <v>342</v>
      </c>
      <c r="K90" s="254">
        <f>'DMI SR Data'!C114</f>
        <v>101761975.88675556</v>
      </c>
      <c r="L90" s="240">
        <f>'DMI SR Data'!D114</f>
        <v>5863542.8523809463</v>
      </c>
      <c r="M90" s="264">
        <f>'DMI SR Data'!E114</f>
        <v>6.1143260289552082E-2</v>
      </c>
      <c r="N90" s="240">
        <f>'DMI SR Data'!F114</f>
        <v>270818705.74804407</v>
      </c>
      <c r="O90" s="240">
        <f>'DMI SR Data'!G114</f>
        <v>18700031.466215312</v>
      </c>
      <c r="P90" s="265">
        <f>'DMI SR Data'!H114</f>
        <v>7.4171544489844643E-2</v>
      </c>
    </row>
    <row r="91" spans="2:16" ht="15.5">
      <c r="B91" s="243" t="s">
        <v>433</v>
      </c>
      <c r="C91" s="254">
        <f>'DMI SR Data'!C93</f>
        <v>41293818.406350479</v>
      </c>
      <c r="D91" s="240">
        <f>'DMI SR Data'!D93</f>
        <v>2838438.610455811</v>
      </c>
      <c r="E91" s="264">
        <f>'DMI SR Data'!E93</f>
        <v>7.381122291656135E-2</v>
      </c>
      <c r="F91" s="240">
        <f>'DMI SR Data'!F93</f>
        <v>108744769.50958553</v>
      </c>
      <c r="G91" s="240">
        <f>'DMI SR Data'!G93</f>
        <v>9055912.9844528586</v>
      </c>
      <c r="H91" s="265">
        <f>'DMI SR Data'!H93</f>
        <v>9.0841778109569976E-2</v>
      </c>
      <c r="I91" s="230"/>
      <c r="J91" s="258" t="s">
        <v>343</v>
      </c>
      <c r="K91" s="254">
        <f>'DMI SR Data'!C115</f>
        <v>57023679.044468328</v>
      </c>
      <c r="L91" s="240">
        <f>'DMI SR Data'!D115</f>
        <v>4473677.8182831258</v>
      </c>
      <c r="M91" s="264">
        <f>'DMI SR Data'!E115</f>
        <v>8.5131830901916922E-2</v>
      </c>
      <c r="N91" s="240">
        <f>'DMI SR Data'!F115</f>
        <v>154824331.5873054</v>
      </c>
      <c r="O91" s="240">
        <f>'DMI SR Data'!G115</f>
        <v>13650155.21884203</v>
      </c>
      <c r="P91" s="265">
        <f>'DMI SR Data'!H115</f>
        <v>9.6690170752016594E-2</v>
      </c>
    </row>
    <row r="92" spans="2:16" ht="15" thickBot="1">
      <c r="B92" s="243" t="s">
        <v>434</v>
      </c>
      <c r="C92" s="254">
        <f>'DMI SR Data'!C94</f>
        <v>34497951.1172539</v>
      </c>
      <c r="D92" s="240">
        <f>'DMI SR Data'!D94</f>
        <v>2907968.7936165519</v>
      </c>
      <c r="E92" s="264">
        <f>'DMI SR Data'!E94</f>
        <v>9.205351126267175E-2</v>
      </c>
      <c r="F92" s="240">
        <f>'DMI SR Data'!F94</f>
        <v>89577298.403121963</v>
      </c>
      <c r="G92" s="240">
        <f>'DMI SR Data'!G94</f>
        <v>8955787.0905991048</v>
      </c>
      <c r="H92" s="265">
        <f>'DMI SR Data'!H94</f>
        <v>0.11108433648536692</v>
      </c>
      <c r="I92" s="34"/>
      <c r="J92" s="259" t="s">
        <v>344</v>
      </c>
      <c r="K92" s="266">
        <f>'DMI SR Data'!C116</f>
        <v>63388085.91578494</v>
      </c>
      <c r="L92" s="89">
        <f>'DMI SR Data'!D116</f>
        <v>4867221.218554318</v>
      </c>
      <c r="M92" s="206">
        <f>'DMI SR Data'!E116</f>
        <v>8.3170698924834058E-2</v>
      </c>
      <c r="N92" s="89">
        <f>'DMI SR Data'!F116</f>
        <v>171779587.22507149</v>
      </c>
      <c r="O92" s="89">
        <f>'DMI SR Data'!G116</f>
        <v>14009997.644980311</v>
      </c>
      <c r="P92" s="267">
        <f>'DMI SR Data'!H116</f>
        <v>8.8800368196864612E-2</v>
      </c>
    </row>
    <row r="93" spans="2:16" ht="15" thickBot="1">
      <c r="B93" s="243" t="s">
        <v>435</v>
      </c>
      <c r="C93" s="254">
        <f>'DMI SR Data'!C95</f>
        <v>83582982.222308144</v>
      </c>
      <c r="D93" s="240">
        <f>'DMI SR Data'!D95</f>
        <v>5721684.4899910092</v>
      </c>
      <c r="E93" s="264">
        <f>'DMI SR Data'!E95</f>
        <v>7.3485603973129837E-2</v>
      </c>
      <c r="F93" s="240">
        <f>'DMI SR Data'!F95</f>
        <v>228399093.79087579</v>
      </c>
      <c r="G93" s="240">
        <f>'DMI SR Data'!G95</f>
        <v>15501567.98525545</v>
      </c>
      <c r="H93" s="265">
        <f>'DMI SR Data'!H95</f>
        <v>7.2812344467585263E-2</v>
      </c>
      <c r="I93" s="36"/>
    </row>
    <row r="94" spans="2:16" ht="15" thickBot="1">
      <c r="B94" s="243" t="s">
        <v>436</v>
      </c>
      <c r="C94" s="254">
        <f>'DMI SR Data'!C96</f>
        <v>69515046.094455093</v>
      </c>
      <c r="D94" s="240">
        <f>'DMI SR Data'!D96</f>
        <v>5089884.1593624204</v>
      </c>
      <c r="E94" s="264">
        <f>'DMI SR Data'!E96</f>
        <v>7.9004600166785732E-2</v>
      </c>
      <c r="F94" s="240">
        <f>'DMI SR Data'!F96</f>
        <v>180977341.99110585</v>
      </c>
      <c r="G94" s="240">
        <f>'DMI SR Data'!G96</f>
        <v>15640274.757700652</v>
      </c>
      <c r="H94" s="265">
        <f>'DMI SR Data'!H96</f>
        <v>9.4596299664741146E-2</v>
      </c>
      <c r="I94" s="34"/>
      <c r="J94" s="388" t="s">
        <v>40</v>
      </c>
      <c r="K94" s="357" t="s">
        <v>109</v>
      </c>
      <c r="L94" s="362"/>
      <c r="M94" s="358"/>
      <c r="N94" s="375" t="s">
        <v>23</v>
      </c>
      <c r="O94" s="376"/>
      <c r="P94" s="377"/>
    </row>
    <row r="95" spans="2:16" ht="15" thickBot="1">
      <c r="B95" s="243" t="s">
        <v>437</v>
      </c>
      <c r="C95" s="254">
        <f>'DMI SR Data'!C97</f>
        <v>25817378.912859309</v>
      </c>
      <c r="D95" s="240">
        <f>'DMI SR Data'!D97</f>
        <v>1893132.7105989046</v>
      </c>
      <c r="E95" s="264">
        <f>'DMI SR Data'!E97</f>
        <v>7.9130297130115559E-2</v>
      </c>
      <c r="F95" s="240">
        <f>'DMI SR Data'!F97</f>
        <v>69156691.449729249</v>
      </c>
      <c r="G95" s="240">
        <f>'DMI SR Data'!G97</f>
        <v>6035368.106342949</v>
      </c>
      <c r="H95" s="265">
        <f>'DMI SR Data'!H97</f>
        <v>9.561536081095677E-2</v>
      </c>
      <c r="I95" s="34"/>
      <c r="J95" s="389"/>
      <c r="K95" s="35" t="s">
        <v>20</v>
      </c>
      <c r="L95" s="35" t="s">
        <v>26</v>
      </c>
      <c r="M95" s="35" t="s">
        <v>27</v>
      </c>
      <c r="N95" s="35" t="s">
        <v>20</v>
      </c>
      <c r="O95" s="35" t="s">
        <v>26</v>
      </c>
      <c r="P95" s="35" t="s">
        <v>27</v>
      </c>
    </row>
    <row r="96" spans="2:16" ht="15" thickBot="1">
      <c r="B96" s="243" t="s">
        <v>438</v>
      </c>
      <c r="C96" s="254">
        <f>'DMI SR Data'!C98</f>
        <v>11181733.981065448</v>
      </c>
      <c r="D96" s="240">
        <f>'DMI SR Data'!D98</f>
        <v>914544.03986904025</v>
      </c>
      <c r="E96" s="264">
        <f>'DMI SR Data'!E98</f>
        <v>8.9074424950442752E-2</v>
      </c>
      <c r="F96" s="240">
        <f>'DMI SR Data'!F98</f>
        <v>29407656.523931514</v>
      </c>
      <c r="G96" s="240">
        <f>'DMI SR Data'!G98</f>
        <v>2822909.373221226</v>
      </c>
      <c r="H96" s="265">
        <f>'DMI SR Data'!H98</f>
        <v>0.10618530081245493</v>
      </c>
      <c r="I96" s="34"/>
      <c r="J96" s="269" t="s">
        <v>455</v>
      </c>
      <c r="K96" s="270">
        <f>'DMI SR Data'!C110</f>
        <v>443155916.29650629</v>
      </c>
      <c r="L96" s="270">
        <f>'DMI SR Data'!D110</f>
        <v>25584561.052473187</v>
      </c>
      <c r="M96" s="271">
        <f>'DMI SR Data'!E110</f>
        <v>6.1269914066594197E-2</v>
      </c>
      <c r="N96" s="270">
        <f>'DMI SR Data'!F110</f>
        <v>1262087349.2179232</v>
      </c>
      <c r="O96" s="270">
        <f>'DMI SR Data'!G110</f>
        <v>83345319.80937171</v>
      </c>
      <c r="P96" s="272">
        <f>'DMI SR Data'!H110</f>
        <v>7.0707006053895669E-2</v>
      </c>
    </row>
    <row r="97" spans="2:16" ht="15" thickBot="1">
      <c r="B97" s="244" t="s">
        <v>245</v>
      </c>
      <c r="C97" s="254">
        <f>'DMI SR Data'!C99</f>
        <v>11053980.896976948</v>
      </c>
      <c r="D97" s="240">
        <f>'DMI SR Data'!D99</f>
        <v>613517.84163011797</v>
      </c>
      <c r="E97" s="264">
        <f>'DMI SR Data'!E99</f>
        <v>5.8763470391853902E-2</v>
      </c>
      <c r="F97" s="240">
        <f>'DMI SR Data'!F99</f>
        <v>28661853.603599712</v>
      </c>
      <c r="G97" s="240">
        <f>'DMI SR Data'!G99</f>
        <v>2123630.3716676719</v>
      </c>
      <c r="H97" s="265">
        <f>'DMI SR Data'!H99</f>
        <v>8.0021573151604963E-2</v>
      </c>
      <c r="I97" s="34"/>
      <c r="J97" s="269" t="s">
        <v>456</v>
      </c>
      <c r="K97" s="270">
        <f>'DMI SR Data'!C117</f>
        <v>22662734.987495542</v>
      </c>
      <c r="L97" s="270">
        <f>'DMI SR Data'!D117</f>
        <v>1771843.9894217402</v>
      </c>
      <c r="M97" s="271">
        <f>'DMI SR Data'!E117</f>
        <v>8.4814189571192022E-2</v>
      </c>
      <c r="N97" s="270">
        <f>'DMI SR Data'!F117</f>
        <v>66779169.91195523</v>
      </c>
      <c r="O97" s="270">
        <f>'DMI SR Data'!G117</f>
        <v>5522856.3017632067</v>
      </c>
      <c r="P97" s="272">
        <f>'DMI SR Data'!H117</f>
        <v>9.0159788865327606E-2</v>
      </c>
    </row>
    <row r="98" spans="2:16" ht="15" thickBot="1">
      <c r="B98" s="245" t="s">
        <v>439</v>
      </c>
      <c r="C98" s="266">
        <f>'DMI SR Data'!C100</f>
        <v>10801792.539024513</v>
      </c>
      <c r="D98" s="89">
        <f>'DMI SR Data'!D100</f>
        <v>738608.59282238036</v>
      </c>
      <c r="E98" s="206">
        <f>'DMI SR Data'!E100</f>
        <v>7.3397107393742195E-2</v>
      </c>
      <c r="F98" s="89">
        <f>'DMI SR Data'!F100</f>
        <v>29528988.827333916</v>
      </c>
      <c r="G98" s="89">
        <f>'DMI SR Data'!G100</f>
        <v>2259464.6689701527</v>
      </c>
      <c r="H98" s="267">
        <f>'DMI SR Data'!H100</f>
        <v>8.2856769184846898E-2</v>
      </c>
      <c r="I98" s="34"/>
      <c r="J98" s="269" t="s">
        <v>457</v>
      </c>
      <c r="K98" s="270">
        <f>'DMI SR Data'!C119</f>
        <v>79601000.087004036</v>
      </c>
      <c r="L98" s="270">
        <f>'DMI SR Data'!D119</f>
        <v>6520594.4705970585</v>
      </c>
      <c r="M98" s="271">
        <f>'DMI SR Data'!E119</f>
        <v>8.9224935406394992E-2</v>
      </c>
      <c r="N98" s="270">
        <f>'DMI SR Data'!F119</f>
        <v>208921266.25935569</v>
      </c>
      <c r="O98" s="270">
        <f>'DMI SR Data'!G119</f>
        <v>20654928.819581717</v>
      </c>
      <c r="P98" s="272">
        <f>'DMI SR Data'!H119</f>
        <v>0.10971121603823195</v>
      </c>
    </row>
    <row r="99" spans="2:16" ht="15" thickBot="1">
      <c r="B99" s="242"/>
      <c r="C99" s="65"/>
      <c r="D99" s="65"/>
      <c r="E99" s="246"/>
      <c r="F99" s="65"/>
      <c r="G99" s="65"/>
      <c r="H99" s="246"/>
      <c r="I99" s="34"/>
      <c r="J99" s="269" t="s">
        <v>458</v>
      </c>
      <c r="K99" s="270">
        <f>'DMI SR Data'!C121</f>
        <v>56611205.114005074</v>
      </c>
      <c r="L99" s="270">
        <f>'DMI SR Data'!D121</f>
        <v>3082468.2239714265</v>
      </c>
      <c r="M99" s="271">
        <f>'DMI SR Data'!E121</f>
        <v>5.7585297226494837E-2</v>
      </c>
      <c r="N99" s="270">
        <f>'DMI SR Data'!F121</f>
        <v>159010607.60364369</v>
      </c>
      <c r="O99" s="270">
        <f>'DMI SR Data'!G121</f>
        <v>11416139.481554359</v>
      </c>
      <c r="P99" s="272">
        <f>'DMI SR Data'!H121</f>
        <v>7.7348017353272291E-2</v>
      </c>
    </row>
    <row r="100" spans="2:16" ht="15" thickBot="1">
      <c r="B100" s="242"/>
      <c r="C100" s="65"/>
      <c r="D100" s="65"/>
      <c r="E100" s="246"/>
      <c r="F100" s="65"/>
      <c r="G100" s="65"/>
      <c r="H100" s="246"/>
      <c r="I100" s="34"/>
      <c r="J100" s="269" t="s">
        <v>459</v>
      </c>
      <c r="K100" s="270">
        <f>'DMI SR Data'!C123</f>
        <v>126342754.86940362</v>
      </c>
      <c r="L100" s="270">
        <f>'DMI SR Data'!D123</f>
        <v>8310264.7729795873</v>
      </c>
      <c r="M100" s="271">
        <f>'DMI SR Data'!E123</f>
        <v>7.0406586916794689E-2</v>
      </c>
      <c r="N100" s="270">
        <f>'DMI SR Data'!F123</f>
        <v>345144611.80210626</v>
      </c>
      <c r="O100" s="270">
        <f>'DMI SR Data'!G123</f>
        <v>26855737.549715102</v>
      </c>
      <c r="P100" s="272">
        <f>'DMI SR Data'!H123</f>
        <v>8.4375357488680261E-2</v>
      </c>
    </row>
    <row r="101" spans="2:16" ht="15" thickBot="1">
      <c r="B101" s="242"/>
      <c r="C101" s="65"/>
      <c r="D101" s="65"/>
      <c r="E101" s="246"/>
      <c r="F101" s="65"/>
      <c r="G101" s="65"/>
      <c r="H101" s="246"/>
      <c r="I101" s="34"/>
      <c r="J101" s="269" t="s">
        <v>460</v>
      </c>
      <c r="K101" s="270">
        <f>'DMI SR Data'!C125</f>
        <v>103595106.9878844</v>
      </c>
      <c r="L101" s="270">
        <f>'DMI SR Data'!D125</f>
        <v>5794941.0337094665</v>
      </c>
      <c r="M101" s="271">
        <f>'DMI SR Data'!E125</f>
        <v>5.9252875260198776E-2</v>
      </c>
      <c r="N101" s="270">
        <f>'DMI SR Data'!F125</f>
        <v>296372405.5617907</v>
      </c>
      <c r="O101" s="270">
        <f>'DMI SR Data'!G125</f>
        <v>19833890.191969633</v>
      </c>
      <c r="P101" s="272">
        <f>'DMI SR Data'!H125</f>
        <v>7.1721981169405397E-2</v>
      </c>
    </row>
    <row r="102" spans="2:16" ht="15" thickBot="1">
      <c r="B102" s="242"/>
      <c r="C102" s="65"/>
      <c r="D102" s="65"/>
      <c r="E102" s="246"/>
      <c r="F102" s="65"/>
      <c r="G102" s="65"/>
      <c r="H102" s="246"/>
      <c r="I102" s="34"/>
      <c r="J102" s="269" t="s">
        <v>461</v>
      </c>
      <c r="K102" s="270">
        <f>'DMI SR Data'!C127</f>
        <v>75024342.731015757</v>
      </c>
      <c r="L102" s="270">
        <f>'DMI SR Data'!D127</f>
        <v>5401236.10613738</v>
      </c>
      <c r="M102" s="271">
        <f>'DMI SR Data'!E127</f>
        <v>7.7578211716961221E-2</v>
      </c>
      <c r="N102" s="270">
        <f>'DMI SR Data'!F127</f>
        <v>198287100.90609828</v>
      </c>
      <c r="O102" s="270">
        <f>'DMI SR Data'!G127</f>
        <v>16705599.824986339</v>
      </c>
      <c r="P102" s="272">
        <f>'DMI SR Data'!H127</f>
        <v>9.2000560219644811E-2</v>
      </c>
    </row>
    <row r="103" spans="2:16">
      <c r="B103" s="242"/>
      <c r="C103" s="65"/>
      <c r="D103" s="65"/>
      <c r="E103" s="246"/>
      <c r="F103" s="65"/>
      <c r="G103" s="65"/>
      <c r="H103" s="246"/>
      <c r="I103" s="34"/>
      <c r="J103" s="247"/>
      <c r="K103" s="248"/>
      <c r="L103" s="248"/>
      <c r="M103" s="249"/>
      <c r="N103" s="248"/>
      <c r="O103" s="248"/>
      <c r="P103" s="249"/>
    </row>
    <row r="104" spans="2:16">
      <c r="B104" s="242"/>
      <c r="C104" s="65"/>
      <c r="D104" s="65"/>
      <c r="E104" s="246"/>
      <c r="F104" s="65"/>
      <c r="G104" s="65"/>
      <c r="H104" s="246"/>
      <c r="I104" s="34"/>
      <c r="J104" s="247"/>
      <c r="K104" s="248"/>
      <c r="L104" s="248"/>
      <c r="M104" s="249"/>
      <c r="N104" s="248"/>
      <c r="O104" s="248"/>
      <c r="P104" s="249"/>
    </row>
    <row r="105" spans="2:16">
      <c r="B105" s="242"/>
      <c r="C105" s="65"/>
      <c r="D105" s="65"/>
      <c r="E105" s="246"/>
      <c r="F105" s="65"/>
      <c r="G105" s="65"/>
      <c r="H105" s="246"/>
      <c r="I105" s="34"/>
    </row>
    <row r="106" spans="2:16" ht="16" thickBot="1">
      <c r="B106" s="242"/>
      <c r="C106" s="34"/>
      <c r="D106" s="38"/>
      <c r="E106" s="34"/>
      <c r="F106" s="34"/>
      <c r="G106" s="38"/>
      <c r="H106" s="34"/>
      <c r="I106" s="34"/>
      <c r="J106" s="230"/>
      <c r="K106" s="230"/>
      <c r="L106" s="230"/>
      <c r="M106" s="230"/>
      <c r="N106" s="230"/>
      <c r="O106" s="230"/>
      <c r="P106" s="230"/>
    </row>
    <row r="107" spans="2:16" ht="15" thickBot="1">
      <c r="I107" s="34"/>
      <c r="J107" s="388" t="s">
        <v>440</v>
      </c>
      <c r="K107" s="357" t="s">
        <v>109</v>
      </c>
      <c r="L107" s="362"/>
      <c r="M107" s="358"/>
      <c r="N107" s="375" t="s">
        <v>23</v>
      </c>
      <c r="O107" s="376"/>
      <c r="P107" s="377"/>
    </row>
    <row r="108" spans="2:16" ht="16" thickBot="1">
      <c r="B108" s="230" t="str">
        <f>'HOME PAGE'!H7</f>
        <v>YTD Ending 12-29-2024</v>
      </c>
      <c r="C108" s="230"/>
      <c r="D108" s="230"/>
      <c r="E108" s="230"/>
      <c r="F108" s="230"/>
      <c r="G108" s="230"/>
      <c r="H108" s="230"/>
      <c r="I108" s="34"/>
      <c r="J108" s="389"/>
      <c r="K108" s="35" t="s">
        <v>20</v>
      </c>
      <c r="L108" s="35" t="s">
        <v>26</v>
      </c>
      <c r="M108" s="35" t="s">
        <v>27</v>
      </c>
      <c r="N108" s="35" t="s">
        <v>20</v>
      </c>
      <c r="O108" s="35" t="s">
        <v>26</v>
      </c>
      <c r="P108" s="35" t="s">
        <v>27</v>
      </c>
    </row>
    <row r="109" spans="2:16" ht="15" thickBot="1">
      <c r="B109" s="391" t="s">
        <v>37</v>
      </c>
      <c r="C109" s="357" t="s">
        <v>109</v>
      </c>
      <c r="D109" s="362"/>
      <c r="E109" s="358"/>
      <c r="F109" s="374" t="s">
        <v>23</v>
      </c>
      <c r="G109" s="374"/>
      <c r="H109" s="374"/>
      <c r="I109" s="34"/>
      <c r="J109" s="269" t="s">
        <v>440</v>
      </c>
      <c r="K109" s="270">
        <f>'DMI SR Data'!C201</f>
        <v>657492828.36524653</v>
      </c>
      <c r="L109" s="270">
        <f>'DMI SR Data'!D201</f>
        <v>41499988.451824427</v>
      </c>
      <c r="M109" s="271">
        <f>'DMI SR Data'!E201</f>
        <v>6.7370894209837343E-2</v>
      </c>
      <c r="N109" s="270">
        <f>'DMI SR Data'!F201</f>
        <v>1956931875.569031</v>
      </c>
      <c r="O109" s="270">
        <f>'DMI SR Data'!G201</f>
        <v>144751398.37503695</v>
      </c>
      <c r="P109" s="272">
        <f>'DMI SR Data'!H201</f>
        <v>7.9876921861100764E-2</v>
      </c>
    </row>
    <row r="110" spans="2:16" ht="15" thickBot="1">
      <c r="B110" s="391"/>
      <c r="C110" s="35" t="s">
        <v>20</v>
      </c>
      <c r="D110" s="35" t="s">
        <v>26</v>
      </c>
      <c r="E110" s="35" t="s">
        <v>27</v>
      </c>
      <c r="F110" s="35" t="s">
        <v>20</v>
      </c>
      <c r="G110" s="35" t="s">
        <v>26</v>
      </c>
      <c r="H110" s="35" t="s">
        <v>27</v>
      </c>
      <c r="I110" s="34"/>
      <c r="J110" s="87" t="s">
        <v>406</v>
      </c>
      <c r="K110" s="254">
        <f>'DMI SR Data'!C202</f>
        <v>169714374.70786309</v>
      </c>
      <c r="L110" s="255">
        <f>'DMI SR Data'!D202</f>
        <v>10750099.375530124</v>
      </c>
      <c r="M110" s="256">
        <f>'DMI SR Data'!E202</f>
        <v>6.7625882312587621E-2</v>
      </c>
      <c r="N110" s="255">
        <f>'DMI SR Data'!F202</f>
        <v>484202759.60718298</v>
      </c>
      <c r="O110" s="255">
        <f>'DMI SR Data'!G202</f>
        <v>38038197.074283719</v>
      </c>
      <c r="P110" s="257">
        <f>'DMI SR Data'!H202</f>
        <v>8.5255980121636987E-2</v>
      </c>
    </row>
    <row r="111" spans="2:16" ht="15" thickBot="1">
      <c r="B111" s="269" t="s">
        <v>441</v>
      </c>
      <c r="C111" s="270">
        <f>'DMI SR Data'!C207</f>
        <v>159673771.56556177</v>
      </c>
      <c r="D111" s="270">
        <f>'DMI SR Data'!D207</f>
        <v>12550013.856827885</v>
      </c>
      <c r="E111" s="271">
        <f>'DMI SR Data'!E207</f>
        <v>8.5302428732642835E-2</v>
      </c>
      <c r="F111" s="270">
        <f>'DMI SR Data'!F207</f>
        <v>429848377.26810473</v>
      </c>
      <c r="G111" s="270">
        <f>'DMI SR Data'!G207</f>
        <v>38130116.081691921</v>
      </c>
      <c r="H111" s="271">
        <f>'DMI SR Data'!H207</f>
        <v>9.7340665115294114E-2</v>
      </c>
      <c r="I111" s="34"/>
      <c r="J111" s="87" t="s">
        <v>408</v>
      </c>
      <c r="K111" s="254">
        <f>'DMI SR Data'!C203</f>
        <v>134662782.98131409</v>
      </c>
      <c r="L111" s="255">
        <f>'DMI SR Data'!D203</f>
        <v>8663421.8763146996</v>
      </c>
      <c r="M111" s="256">
        <f>'DMI SR Data'!E203</f>
        <v>6.8757665120977765E-2</v>
      </c>
      <c r="N111" s="255">
        <f>'DMI SR Data'!F203</f>
        <v>400635877.31161553</v>
      </c>
      <c r="O111" s="255">
        <f>'DMI SR Data'!G203</f>
        <v>28189148.156670213</v>
      </c>
      <c r="P111" s="257">
        <f>'DMI SR Data'!H203</f>
        <v>7.5686389354604755E-2</v>
      </c>
    </row>
    <row r="112" spans="2:16">
      <c r="B112" s="87" t="s">
        <v>405</v>
      </c>
      <c r="C112" s="82">
        <f>'DMI SR Data'!C208</f>
        <v>142732270.12846994</v>
      </c>
      <c r="D112" s="82">
        <f>'DMI SR Data'!D208</f>
        <v>11528822.197982833</v>
      </c>
      <c r="E112" s="205">
        <f>'DMI SR Data'!E208</f>
        <v>8.7869811196508468E-2</v>
      </c>
      <c r="F112" s="82">
        <f>'DMI SR Data'!F208</f>
        <v>385104316.47027636</v>
      </c>
      <c r="G112" s="82">
        <f>'DMI SR Data'!G208</f>
        <v>34665265.824853003</v>
      </c>
      <c r="H112" s="205">
        <f>'DMI SR Data'!H208</f>
        <v>9.891952897660243E-2</v>
      </c>
      <c r="I112" s="34"/>
      <c r="J112" s="87" t="s">
        <v>409</v>
      </c>
      <c r="K112" s="254">
        <f>'DMI SR Data'!C204</f>
        <v>220332146.85637265</v>
      </c>
      <c r="L112" s="255">
        <f>'DMI SR Data'!D204</f>
        <v>13721839.417149603</v>
      </c>
      <c r="M112" s="256">
        <f>'DMI SR Data'!E204</f>
        <v>6.6414108701648641E-2</v>
      </c>
      <c r="N112" s="255">
        <f>'DMI SR Data'!F204</f>
        <v>681269876.31476963</v>
      </c>
      <c r="O112" s="255">
        <f>'DMI SR Data'!G204</f>
        <v>49895881.112703681</v>
      </c>
      <c r="P112" s="257">
        <f>'DMI SR Data'!H204</f>
        <v>7.9027456771853466E-2</v>
      </c>
    </row>
    <row r="113" spans="2:16" ht="15" thickBot="1">
      <c r="B113" s="88" t="s">
        <v>407</v>
      </c>
      <c r="C113" s="89">
        <f>'DMI SR Data'!C209</f>
        <v>16941501.437093697</v>
      </c>
      <c r="D113" s="89">
        <f>'DMI SR Data'!D209</f>
        <v>1021191.6588450018</v>
      </c>
      <c r="E113" s="206">
        <f>'DMI SR Data'!E209</f>
        <v>6.4143956560456919E-2</v>
      </c>
      <c r="F113" s="89">
        <f>'DMI SR Data'!F209</f>
        <v>44744060.797828242</v>
      </c>
      <c r="G113" s="89">
        <f>'DMI SR Data'!G209</f>
        <v>3464850.2568386346</v>
      </c>
      <c r="H113" s="206">
        <f>'DMI SR Data'!H209</f>
        <v>8.3936931240438634E-2</v>
      </c>
      <c r="I113" s="34"/>
      <c r="J113" s="87" t="s">
        <v>410</v>
      </c>
      <c r="K113" s="254">
        <f>'DMI SR Data'!C205</f>
        <v>13569965.556797665</v>
      </c>
      <c r="L113" s="255">
        <f>'DMI SR Data'!D205</f>
        <v>929078.13320345804</v>
      </c>
      <c r="M113" s="256">
        <f>'DMI SR Data'!E205</f>
        <v>7.3497856761965491E-2</v>
      </c>
      <c r="N113" s="255">
        <f>'DMI SR Data'!F205</f>
        <v>39275568.399637945</v>
      </c>
      <c r="O113" s="255">
        <f>'DMI SR Data'!G205</f>
        <v>3310775.4595492184</v>
      </c>
      <c r="P113" s="257">
        <f>'DMI SR Data'!H205</f>
        <v>9.2056013364637229E-2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254</v>
      </c>
      <c r="K114" s="260">
        <f>'DMI SR Data'!C206</f>
        <v>119213558.26291354</v>
      </c>
      <c r="L114" s="261">
        <f>'DMI SR Data'!D206</f>
        <v>7435549.6496078968</v>
      </c>
      <c r="M114" s="262">
        <f>'DMI SR Data'!E206</f>
        <v>6.652068454118798E-2</v>
      </c>
      <c r="N114" s="261">
        <f>'DMI SR Data'!F206</f>
        <v>351547793.93582517</v>
      </c>
      <c r="O114" s="261">
        <f>'DMI SR Data'!G206</f>
        <v>25317396.571830332</v>
      </c>
      <c r="P114" s="263">
        <f>'DMI SR Data'!H206</f>
        <v>7.760587847239199E-2</v>
      </c>
    </row>
    <row r="115" spans="2:16" ht="15" thickBot="1">
      <c r="B115" s="388" t="s">
        <v>38</v>
      </c>
      <c r="C115" s="357" t="s">
        <v>109</v>
      </c>
      <c r="D115" s="362"/>
      <c r="E115" s="358"/>
      <c r="F115" s="374" t="s">
        <v>23</v>
      </c>
      <c r="G115" s="374"/>
      <c r="H115" s="374"/>
      <c r="I115" s="34"/>
    </row>
    <row r="116" spans="2:16" ht="15" thickBot="1">
      <c r="B116" s="389"/>
      <c r="C116" s="35" t="s">
        <v>20</v>
      </c>
      <c r="D116" s="35" t="s">
        <v>26</v>
      </c>
      <c r="E116" s="35" t="s">
        <v>27</v>
      </c>
      <c r="F116" s="35" t="s">
        <v>20</v>
      </c>
      <c r="G116" s="35" t="s">
        <v>26</v>
      </c>
      <c r="H116" s="35" t="s">
        <v>27</v>
      </c>
      <c r="I116" s="34"/>
      <c r="J116" s="388" t="s">
        <v>443</v>
      </c>
      <c r="K116" s="357" t="s">
        <v>109</v>
      </c>
      <c r="L116" s="362"/>
      <c r="M116" s="358"/>
      <c r="N116" s="375" t="s">
        <v>23</v>
      </c>
      <c r="O116" s="376"/>
      <c r="P116" s="377"/>
    </row>
    <row r="117" spans="2:16" ht="15" thickBot="1">
      <c r="B117" s="269" t="s">
        <v>442</v>
      </c>
      <c r="C117" s="270">
        <f>'DMI SR Data'!C151</f>
        <v>505395448.78019947</v>
      </c>
      <c r="D117" s="270">
        <f>'DMI SR Data'!D151</f>
        <v>37073366.260726392</v>
      </c>
      <c r="E117" s="271">
        <f>'DMI SR Data'!E151</f>
        <v>7.9162114374960874E-2</v>
      </c>
      <c r="F117" s="270">
        <f>'DMI SR Data'!F151</f>
        <v>1399078075.0766842</v>
      </c>
      <c r="G117" s="270">
        <f>'DMI SR Data'!G151</f>
        <v>118894421.80083919</v>
      </c>
      <c r="H117" s="272">
        <f>'DMI SR Data'!H151</f>
        <v>9.2872941703795245E-2</v>
      </c>
      <c r="I117" s="34"/>
      <c r="J117" s="389"/>
      <c r="K117" s="35" t="s">
        <v>20</v>
      </c>
      <c r="L117" s="35" t="s">
        <v>26</v>
      </c>
      <c r="M117" s="35" t="s">
        <v>27</v>
      </c>
      <c r="N117" s="35" t="s">
        <v>20</v>
      </c>
      <c r="O117" s="35" t="s">
        <v>26</v>
      </c>
      <c r="P117" s="35" t="s">
        <v>27</v>
      </c>
    </row>
    <row r="118" spans="2:16" ht="15" thickBot="1">
      <c r="B118" s="276" t="s">
        <v>411</v>
      </c>
      <c r="C118" s="278">
        <f>'DMI SR Data'!C152</f>
        <v>34890676.119214803</v>
      </c>
      <c r="D118" s="279">
        <f>'DMI SR Data'!D152</f>
        <v>1846732.5671698488</v>
      </c>
      <c r="E118" s="280">
        <f>'DMI SR Data'!E152</f>
        <v>5.5887172312263624E-2</v>
      </c>
      <c r="F118" s="279">
        <f>'DMI SR Data'!F152</f>
        <v>95378058.489971235</v>
      </c>
      <c r="G118" s="279">
        <f>'DMI SR Data'!G152</f>
        <v>5871724.024227947</v>
      </c>
      <c r="H118" s="281">
        <f>'DMI SR Data'!H152</f>
        <v>6.5601212017851421E-2</v>
      </c>
      <c r="I118" s="34"/>
      <c r="J118" s="269" t="s">
        <v>445</v>
      </c>
      <c r="K118" s="270">
        <f>'DMI SR Data'!C198</f>
        <v>69337241.977534622</v>
      </c>
      <c r="L118" s="270">
        <f>'DMI SR Data'!D198</f>
        <v>5788767.1204108298</v>
      </c>
      <c r="M118" s="271">
        <f>'DMI SR Data'!E198</f>
        <v>9.1092148685326127E-2</v>
      </c>
      <c r="N118" s="270">
        <f>'DMI SR Data'!F198</f>
        <v>185369920.56414625</v>
      </c>
      <c r="O118" s="270">
        <f>'DMI SR Data'!G198</f>
        <v>19170312.049888164</v>
      </c>
      <c r="P118" s="272">
        <f>'DMI SR Data'!H198</f>
        <v>0.11534510954184085</v>
      </c>
    </row>
    <row r="119" spans="2:16">
      <c r="B119" s="87" t="s">
        <v>412</v>
      </c>
      <c r="C119" s="254">
        <f>'DMI SR Data'!C153</f>
        <v>34891686.292989992</v>
      </c>
      <c r="D119" s="240">
        <f>'DMI SR Data'!D153</f>
        <v>2271246.9712955542</v>
      </c>
      <c r="E119" s="264">
        <f>'DMI SR Data'!E153</f>
        <v>6.9626498555004024E-2</v>
      </c>
      <c r="F119" s="240">
        <f>'DMI SR Data'!F153</f>
        <v>89049030.364873409</v>
      </c>
      <c r="G119" s="240">
        <f>'DMI SR Data'!G153</f>
        <v>7298212.3482744843</v>
      </c>
      <c r="H119" s="265">
        <f>'DMI SR Data'!H153</f>
        <v>8.9273875483333195E-2</v>
      </c>
      <c r="I119" s="34"/>
      <c r="J119" s="87" t="s">
        <v>414</v>
      </c>
      <c r="K119" s="254">
        <f>'DMI SR Data'!C199</f>
        <v>23140676.646296989</v>
      </c>
      <c r="L119" s="240">
        <f>'DMI SR Data'!D199</f>
        <v>2170544.5456942245</v>
      </c>
      <c r="M119" s="264">
        <f>'DMI SR Data'!E199</f>
        <v>0.10350647937176488</v>
      </c>
      <c r="N119" s="240">
        <f>'DMI SR Data'!F199</f>
        <v>63247230.747128718</v>
      </c>
      <c r="O119" s="240">
        <f>'DMI SR Data'!G199</f>
        <v>7080360.1857536212</v>
      </c>
      <c r="P119" s="265">
        <f>'DMI SR Data'!H199</f>
        <v>0.12605936764834913</v>
      </c>
    </row>
    <row r="120" spans="2:16" ht="15" thickBot="1">
      <c r="B120" s="87" t="s">
        <v>444</v>
      </c>
      <c r="C120" s="254">
        <f>'DMI SR Data'!C154</f>
        <v>303982319.37872529</v>
      </c>
      <c r="D120" s="240">
        <f>'DMI SR Data'!D154</f>
        <v>23045829.104538262</v>
      </c>
      <c r="E120" s="264">
        <f>'DMI SR Data'!E154</f>
        <v>8.2032167063972733E-2</v>
      </c>
      <c r="F120" s="240">
        <f>'DMI SR Data'!F154</f>
        <v>841813133.21084666</v>
      </c>
      <c r="G120" s="240">
        <f>'DMI SR Data'!G154</f>
        <v>74077705.286966681</v>
      </c>
      <c r="H120" s="265">
        <f>'DMI SR Data'!H154</f>
        <v>9.6488585250375333E-2</v>
      </c>
      <c r="I120" s="34"/>
      <c r="J120" s="217" t="s">
        <v>415</v>
      </c>
      <c r="K120" s="266">
        <f>'DMI SR Data'!C200</f>
        <v>46196565.331237622</v>
      </c>
      <c r="L120" s="89">
        <f>'DMI SR Data'!D200</f>
        <v>3618222.5747166276</v>
      </c>
      <c r="M120" s="206">
        <f>'DMI SR Data'!E200</f>
        <v>8.4978003850619252E-2</v>
      </c>
      <c r="N120" s="89">
        <f>'DMI SR Data'!F200</f>
        <v>122122689.81701754</v>
      </c>
      <c r="O120" s="89">
        <f>'DMI SR Data'!G200</f>
        <v>12089951.864134476</v>
      </c>
      <c r="P120" s="267">
        <f>'DMI SR Data'!H200</f>
        <v>0.10987595227623523</v>
      </c>
    </row>
    <row r="121" spans="2:16" ht="15" thickBot="1">
      <c r="B121" s="87" t="s">
        <v>413</v>
      </c>
      <c r="C121" s="254">
        <f>'DMI SR Data'!C155</f>
        <v>86939901.2213846</v>
      </c>
      <c r="D121" s="240">
        <f>'DMI SR Data'!D155</f>
        <v>6528325.6963573992</v>
      </c>
      <c r="E121" s="264">
        <f>'DMI SR Data'!E155</f>
        <v>8.1186392055277307E-2</v>
      </c>
      <c r="F121" s="240">
        <f>'DMI SR Data'!F155</f>
        <v>252332351.50346869</v>
      </c>
      <c r="G121" s="240">
        <f>'DMI SR Data'!G155</f>
        <v>20678521.55340147</v>
      </c>
      <c r="H121" s="265">
        <f>'DMI SR Data'!H155</f>
        <v>8.9264751452020924E-2</v>
      </c>
      <c r="I121" s="34"/>
    </row>
    <row r="122" spans="2:16" ht="15" thickBot="1">
      <c r="B122" s="241" t="s">
        <v>446</v>
      </c>
      <c r="C122" s="254">
        <f>'DMI SR Data'!C156</f>
        <v>14611306.709220648</v>
      </c>
      <c r="D122" s="255">
        <f>'DMI SR Data'!D156</f>
        <v>1327940.3202828765</v>
      </c>
      <c r="E122" s="256">
        <f>'DMI SR Data'!E156</f>
        <v>9.9970164294253705E-2</v>
      </c>
      <c r="F122" s="255">
        <f>'DMI SR Data'!F156</f>
        <v>39720237.980159044</v>
      </c>
      <c r="G122" s="255">
        <f>'DMI SR Data'!G156</f>
        <v>4385881.4470319748</v>
      </c>
      <c r="H122" s="257">
        <f>'DMI SR Data'!H156</f>
        <v>0.12412512572346049</v>
      </c>
      <c r="I122" s="34"/>
      <c r="J122" s="388" t="s">
        <v>447</v>
      </c>
      <c r="K122" s="357" t="s">
        <v>109</v>
      </c>
      <c r="L122" s="362"/>
      <c r="M122" s="358"/>
      <c r="N122" s="375" t="s">
        <v>23</v>
      </c>
      <c r="O122" s="376"/>
      <c r="P122" s="377"/>
    </row>
    <row r="123" spans="2:16" ht="15" thickBot="1">
      <c r="B123" s="241" t="s">
        <v>416</v>
      </c>
      <c r="C123" s="254">
        <f>'DMI SR Data'!C157</f>
        <v>7422700.7721552299</v>
      </c>
      <c r="D123" s="255">
        <f>'DMI SR Data'!D157</f>
        <v>566455.79150872212</v>
      </c>
      <c r="E123" s="256">
        <f>'DMI SR Data'!E157</f>
        <v>8.2618954414214685E-2</v>
      </c>
      <c r="F123" s="255">
        <f>'DMI SR Data'!F157</f>
        <v>20798978.015853558</v>
      </c>
      <c r="G123" s="255">
        <f>'DMI SR Data'!G157</f>
        <v>1934261.3420336731</v>
      </c>
      <c r="H123" s="257">
        <f>'DMI SR Data'!H157</f>
        <v>0.10253328345598778</v>
      </c>
      <c r="I123" s="34"/>
      <c r="J123" s="389"/>
      <c r="K123" s="35" t="s">
        <v>20</v>
      </c>
      <c r="L123" s="35" t="s">
        <v>26</v>
      </c>
      <c r="M123" s="35" t="s">
        <v>27</v>
      </c>
      <c r="N123" s="35" t="s">
        <v>20</v>
      </c>
      <c r="O123" s="35" t="s">
        <v>26</v>
      </c>
      <c r="P123" s="35" t="s">
        <v>27</v>
      </c>
    </row>
    <row r="124" spans="2:16" ht="15" thickBot="1">
      <c r="B124" s="277" t="s">
        <v>417</v>
      </c>
      <c r="C124" s="260">
        <f>'DMI SR Data'!C159</f>
        <v>461288274.90620786</v>
      </c>
      <c r="D124" s="261">
        <f>'DMI SR Data'!D159</f>
        <v>32214124.889484167</v>
      </c>
      <c r="E124" s="262">
        <f>'DMI SR Data'!E159</f>
        <v>7.5078223398516511E-2</v>
      </c>
      <c r="F124" s="261">
        <f>'DMI SR Data'!F159</f>
        <v>1237150440.5734806</v>
      </c>
      <c r="G124" s="261">
        <f>'DMI SR Data'!G159</f>
        <v>100957255.99539208</v>
      </c>
      <c r="H124" s="263">
        <f>'DMI SR Data'!H159</f>
        <v>8.8855713417152149E-2</v>
      </c>
      <c r="I124" s="34"/>
      <c r="J124" s="269" t="s">
        <v>448</v>
      </c>
      <c r="K124" s="270">
        <f>'DMI SR Data'!C173</f>
        <v>227624799.98023167</v>
      </c>
      <c r="L124" s="270">
        <f>'DMI SR Data'!D173</f>
        <v>13387619.377776027</v>
      </c>
      <c r="M124" s="271">
        <f>'DMI SR Data'!E173</f>
        <v>6.2489710423413655E-2</v>
      </c>
      <c r="N124" s="270">
        <f>'DMI SR Data'!F173</f>
        <v>702550140.00951409</v>
      </c>
      <c r="O124" s="270">
        <f>'DMI SR Data'!G173</f>
        <v>40417257.179957986</v>
      </c>
      <c r="P124" s="271">
        <f>'DMI SR Data'!H173</f>
        <v>6.1041005858580889E-2</v>
      </c>
    </row>
    <row r="125" spans="2:16" ht="15" thickBot="1">
      <c r="B125" s="200"/>
      <c r="C125" s="34"/>
      <c r="D125" s="38"/>
      <c r="E125" s="34"/>
      <c r="F125" s="34"/>
      <c r="G125" s="38"/>
      <c r="H125" s="34"/>
      <c r="I125" s="34"/>
      <c r="J125" s="87" t="s">
        <v>418</v>
      </c>
      <c r="K125" s="82">
        <f>'DMI SR Data'!C174</f>
        <v>56853622.473423116</v>
      </c>
      <c r="L125" s="82">
        <f>'DMI SR Data'!D174</f>
        <v>3348150.5141903013</v>
      </c>
      <c r="M125" s="205">
        <f>'DMI SR Data'!E174</f>
        <v>6.2575852367797877E-2</v>
      </c>
      <c r="N125" s="82">
        <f>'DMI SR Data'!F174</f>
        <v>176403816.02382243</v>
      </c>
      <c r="O125" s="82">
        <f>'DMI SR Data'!G174</f>
        <v>9331406.689806968</v>
      </c>
      <c r="P125" s="205">
        <f>'DMI SR Data'!H174</f>
        <v>5.5852469758494831E-2</v>
      </c>
    </row>
    <row r="126" spans="2:16" ht="15" thickBot="1">
      <c r="B126" s="391" t="s">
        <v>141</v>
      </c>
      <c r="C126" s="357" t="s">
        <v>109</v>
      </c>
      <c r="D126" s="362"/>
      <c r="E126" s="358"/>
      <c r="F126" s="374" t="s">
        <v>23</v>
      </c>
      <c r="G126" s="374"/>
      <c r="H126" s="374"/>
      <c r="I126" s="34"/>
      <c r="J126" s="87" t="s">
        <v>419</v>
      </c>
      <c r="K126" s="82">
        <f>'DMI SR Data'!C175</f>
        <v>116096277.50152513</v>
      </c>
      <c r="L126" s="82">
        <f>'DMI SR Data'!D175</f>
        <v>6434376.6213747859</v>
      </c>
      <c r="M126" s="205">
        <f>'DMI SR Data'!E175</f>
        <v>5.8674677073188124E-2</v>
      </c>
      <c r="N126" s="82">
        <f>'DMI SR Data'!F175</f>
        <v>361251301.58283734</v>
      </c>
      <c r="O126" s="82">
        <f>'DMI SR Data'!G175</f>
        <v>19711539.875231624</v>
      </c>
      <c r="P126" s="205">
        <f>'DMI SR Data'!H175</f>
        <v>5.7713748398368896E-2</v>
      </c>
    </row>
    <row r="127" spans="2:16" ht="15" thickBot="1">
      <c r="B127" s="391"/>
      <c r="C127" s="35" t="s">
        <v>20</v>
      </c>
      <c r="D127" s="35" t="s">
        <v>26</v>
      </c>
      <c r="E127" s="35" t="s">
        <v>27</v>
      </c>
      <c r="F127" s="35" t="s">
        <v>20</v>
      </c>
      <c r="G127" s="35" t="s">
        <v>26</v>
      </c>
      <c r="H127" s="35" t="s">
        <v>27</v>
      </c>
      <c r="I127" s="34"/>
      <c r="J127" s="87" t="s">
        <v>421</v>
      </c>
      <c r="K127" s="82">
        <f>'DMI SR Data'!C176</f>
        <v>31928419.587276503</v>
      </c>
      <c r="L127" s="82">
        <f>'DMI SR Data'!D176</f>
        <v>2129611.0488041043</v>
      </c>
      <c r="M127" s="205">
        <f>'DMI SR Data'!E176</f>
        <v>7.1466315374811837E-2</v>
      </c>
      <c r="N127" s="82">
        <f>'DMI SR Data'!F176</f>
        <v>94465196.332296893</v>
      </c>
      <c r="O127" s="82">
        <f>'DMI SR Data'!G176</f>
        <v>6954758.1446948349</v>
      </c>
      <c r="P127" s="205">
        <f>'DMI SR Data'!H176</f>
        <v>7.9473469550974576E-2</v>
      </c>
    </row>
    <row r="128" spans="2:16" ht="15" thickBot="1">
      <c r="B128" s="269" t="s">
        <v>449</v>
      </c>
      <c r="C128" s="270">
        <f>'DMI SR Data'!C142</f>
        <v>608748096.44507372</v>
      </c>
      <c r="D128" s="270">
        <f>'DMI SR Data'!D142</f>
        <v>51793471.544421077</v>
      </c>
      <c r="E128" s="271">
        <f>'DMI SR Data'!E142</f>
        <v>9.2994059531617657E-2</v>
      </c>
      <c r="F128" s="270">
        <f>'DMI SR Data'!F142</f>
        <v>1685403042.1207011</v>
      </c>
      <c r="G128" s="270">
        <f>'DMI SR Data'!G142</f>
        <v>165288341.66860843</v>
      </c>
      <c r="H128" s="271">
        <f>'DMI SR Data'!H142</f>
        <v>0.10873412487850458</v>
      </c>
      <c r="I128" s="34"/>
      <c r="J128" s="87" t="s">
        <v>423</v>
      </c>
      <c r="K128" s="82">
        <f>'DMI SR Data'!C177</f>
        <v>13323644.216054589</v>
      </c>
      <c r="L128" s="82">
        <f>'DMI SR Data'!D177</f>
        <v>928637.08848694153</v>
      </c>
      <c r="M128" s="205">
        <f>'DMI SR Data'!E177</f>
        <v>7.492025449679382E-2</v>
      </c>
      <c r="N128" s="82">
        <f>'DMI SR Data'!F177</f>
        <v>41428959.917943232</v>
      </c>
      <c r="O128" s="82">
        <f>'DMI SR Data'!G177</f>
        <v>2517389.9187097102</v>
      </c>
      <c r="P128" s="205">
        <f>'DMI SR Data'!H177</f>
        <v>6.4695151564413814E-2</v>
      </c>
    </row>
    <row r="129" spans="2:16" ht="15" thickBot="1">
      <c r="B129" s="87" t="s">
        <v>420</v>
      </c>
      <c r="C129" s="82">
        <f>'DMI SR Data'!C143</f>
        <v>45583188.961005636</v>
      </c>
      <c r="D129" s="82">
        <f>'DMI SR Data'!D143</f>
        <v>3404123.4955754802</v>
      </c>
      <c r="E129" s="205">
        <f>'DMI SR Data'!E143</f>
        <v>8.0706470331010305E-2</v>
      </c>
      <c r="F129" s="82">
        <f>'DMI SR Data'!F143</f>
        <v>121477711.2015053</v>
      </c>
      <c r="G129" s="82">
        <f>'DMI SR Data'!G143</f>
        <v>10776835.929564685</v>
      </c>
      <c r="H129" s="205">
        <f>'DMI SR Data'!H143</f>
        <v>9.7350955022631983E-2</v>
      </c>
      <c r="I129" s="34"/>
      <c r="J129" s="88" t="s">
        <v>425</v>
      </c>
      <c r="K129" s="89">
        <f>'DMI SR Data'!C178</f>
        <v>9422836.2019553334</v>
      </c>
      <c r="L129" s="89">
        <f>'DMI SR Data'!D178</f>
        <v>546844.10491881706</v>
      </c>
      <c r="M129" s="206">
        <f>'DMI SR Data'!E178</f>
        <v>6.1609350136915438E-2</v>
      </c>
      <c r="N129" s="89">
        <f>'DMI SR Data'!F178</f>
        <v>29000866.152614322</v>
      </c>
      <c r="O129" s="89">
        <f>'DMI SR Data'!G178</f>
        <v>1902162.5515149608</v>
      </c>
      <c r="P129" s="206">
        <f>'DMI SR Data'!H178</f>
        <v>7.0193857961448475E-2</v>
      </c>
    </row>
    <row r="130" spans="2:16" ht="15" thickBot="1">
      <c r="B130" s="87" t="s">
        <v>422</v>
      </c>
      <c r="C130" s="82">
        <f>'DMI SR Data'!C144</f>
        <v>113795700.70454857</v>
      </c>
      <c r="D130" s="82">
        <f>'DMI SR Data'!D144</f>
        <v>9770311.9559652209</v>
      </c>
      <c r="E130" s="205">
        <f>'DMI SR Data'!E144</f>
        <v>9.3922378695251704E-2</v>
      </c>
      <c r="F130" s="82">
        <f>'DMI SR Data'!F144</f>
        <v>315126873.31309366</v>
      </c>
      <c r="G130" s="82">
        <f>'DMI SR Data'!G144</f>
        <v>31031636.732721746</v>
      </c>
      <c r="H130" s="205">
        <f>'DMI SR Data'!H144</f>
        <v>0.10922969742909697</v>
      </c>
      <c r="I130" s="34"/>
    </row>
    <row r="131" spans="2:16" ht="15" thickBot="1">
      <c r="B131" s="87" t="s">
        <v>424</v>
      </c>
      <c r="C131" s="82">
        <f>'DMI SR Data'!C145</f>
        <v>46165654.805360019</v>
      </c>
      <c r="D131" s="82">
        <f>'DMI SR Data'!D145</f>
        <v>4417007.3929272443</v>
      </c>
      <c r="E131" s="205">
        <f>'DMI SR Data'!E145</f>
        <v>0.10580001189719637</v>
      </c>
      <c r="F131" s="82">
        <f>'DMI SR Data'!F145</f>
        <v>123078574.33660471</v>
      </c>
      <c r="G131" s="82">
        <f>'DMI SR Data'!G145</f>
        <v>13842223.405029938</v>
      </c>
      <c r="H131" s="205">
        <f>'DMI SR Data'!H145</f>
        <v>0.12671810516355175</v>
      </c>
      <c r="I131" s="34"/>
      <c r="J131" s="388" t="s">
        <v>450</v>
      </c>
      <c r="K131" s="357" t="s">
        <v>109</v>
      </c>
      <c r="L131" s="362"/>
      <c r="M131" s="358"/>
      <c r="N131" s="375" t="s">
        <v>23</v>
      </c>
      <c r="O131" s="376"/>
      <c r="P131" s="377"/>
    </row>
    <row r="132" spans="2:16" ht="15" thickBot="1">
      <c r="B132" s="87" t="s">
        <v>280</v>
      </c>
      <c r="C132" s="82">
        <f>'DMI SR Data'!C146</f>
        <v>20355754.354042083</v>
      </c>
      <c r="D132" s="82">
        <f>'DMI SR Data'!D146</f>
        <v>1390161.5638062991</v>
      </c>
      <c r="E132" s="205">
        <f>'DMI SR Data'!E146</f>
        <v>7.3299135923766523E-2</v>
      </c>
      <c r="F132" s="82">
        <f>'DMI SR Data'!F146</f>
        <v>52702540.515440747</v>
      </c>
      <c r="G132" s="82">
        <f>'DMI SR Data'!G146</f>
        <v>4205854.2080492675</v>
      </c>
      <c r="H132" s="205">
        <f>'DMI SR Data'!H146</f>
        <v>8.6724568796120921E-2</v>
      </c>
      <c r="I132" s="34"/>
      <c r="J132" s="389"/>
      <c r="K132" s="35" t="s">
        <v>20</v>
      </c>
      <c r="L132" s="35" t="s">
        <v>26</v>
      </c>
      <c r="M132" s="35" t="s">
        <v>27</v>
      </c>
      <c r="N132" s="35" t="s">
        <v>20</v>
      </c>
      <c r="O132" s="35" t="s">
        <v>26</v>
      </c>
      <c r="P132" s="35" t="s">
        <v>27</v>
      </c>
    </row>
    <row r="133" spans="2:16" ht="15" thickBot="1">
      <c r="B133" s="87" t="s">
        <v>426</v>
      </c>
      <c r="C133" s="82">
        <f>'DMI SR Data'!C147</f>
        <v>128660869.52214542</v>
      </c>
      <c r="D133" s="82">
        <f>'DMI SR Data'!D147</f>
        <v>11481962.162074208</v>
      </c>
      <c r="E133" s="205">
        <f>'DMI SR Data'!E147</f>
        <v>9.7986595205159718E-2</v>
      </c>
      <c r="F133" s="82">
        <f>'DMI SR Data'!F147</f>
        <v>362038250.22823924</v>
      </c>
      <c r="G133" s="82">
        <f>'DMI SR Data'!G147</f>
        <v>36247264.881334305</v>
      </c>
      <c r="H133" s="205">
        <f>'DMI SR Data'!H147</f>
        <v>0.11125926287597528</v>
      </c>
      <c r="J133" s="269" t="s">
        <v>451</v>
      </c>
      <c r="K133" s="270">
        <f>'DMI SR Data'!C170</f>
        <v>127447799.4830237</v>
      </c>
      <c r="L133" s="270">
        <f>'DMI SR Data'!D170</f>
        <v>8180007.630377382</v>
      </c>
      <c r="M133" s="271">
        <f>'DMI SR Data'!E170</f>
        <v>6.858521905464357E-2</v>
      </c>
      <c r="N133" s="270">
        <f>'DMI SR Data'!F170</f>
        <v>347815321.33559293</v>
      </c>
      <c r="O133" s="270">
        <f>'DMI SR Data'!G170</f>
        <v>28421081.923530579</v>
      </c>
      <c r="P133" s="272">
        <f>'DMI SR Data'!H170</f>
        <v>8.8984328508390803E-2</v>
      </c>
    </row>
    <row r="134" spans="2:16">
      <c r="B134" s="87" t="s">
        <v>282</v>
      </c>
      <c r="C134" s="82">
        <f>'DMI SR Data'!C148</f>
        <v>60727010.849136502</v>
      </c>
      <c r="D134" s="82">
        <f>'DMI SR Data'!D148</f>
        <v>5763173.3854192197</v>
      </c>
      <c r="E134" s="205">
        <f>'DMI SR Data'!E148</f>
        <v>0.10485391216040191</v>
      </c>
      <c r="F134" s="82">
        <f>'DMI SR Data'!F148</f>
        <v>168598858.48394057</v>
      </c>
      <c r="G134" s="82">
        <f>'DMI SR Data'!G148</f>
        <v>18438975.290588081</v>
      </c>
      <c r="H134" s="205">
        <f>'DMI SR Data'!H148</f>
        <v>0.12279561556960751</v>
      </c>
      <c r="J134" s="87" t="s">
        <v>429</v>
      </c>
      <c r="K134" s="254">
        <f>'DMI SR Data'!C171</f>
        <v>36829041.609842502</v>
      </c>
      <c r="L134" s="240">
        <f>'DMI SR Data'!D171</f>
        <v>2614928.3926632032</v>
      </c>
      <c r="M134" s="264">
        <f>'DMI SR Data'!E171</f>
        <v>7.642835504940744E-2</v>
      </c>
      <c r="N134" s="240">
        <f>'DMI SR Data'!F171</f>
        <v>101132958.74234615</v>
      </c>
      <c r="O134" s="240">
        <f>'DMI SR Data'!G171</f>
        <v>8737629.9809893668</v>
      </c>
      <c r="P134" s="265">
        <f>'DMI SR Data'!H171</f>
        <v>9.4567875866942888E-2</v>
      </c>
    </row>
    <row r="135" spans="2:16" ht="15" thickBot="1">
      <c r="B135" s="87" t="s">
        <v>427</v>
      </c>
      <c r="C135" s="82">
        <f>'DMI SR Data'!C149</f>
        <v>75591897.136614278</v>
      </c>
      <c r="D135" s="82">
        <f>'DMI SR Data'!D149</f>
        <v>6550599.877826184</v>
      </c>
      <c r="E135" s="205">
        <f>'DMI SR Data'!E149</f>
        <v>9.4879443722972259E-2</v>
      </c>
      <c r="F135" s="82">
        <f>'DMI SR Data'!F149</f>
        <v>206152325.73192355</v>
      </c>
      <c r="G135" s="82">
        <f>'DMI SR Data'!G149</f>
        <v>20040390.174801558</v>
      </c>
      <c r="H135" s="205">
        <f>'DMI SR Data'!H149</f>
        <v>0.10767923139808895</v>
      </c>
      <c r="J135" s="88" t="s">
        <v>430</v>
      </c>
      <c r="K135" s="266">
        <f>'DMI SR Data'!C172</f>
        <v>90618757.873181969</v>
      </c>
      <c r="L135" s="89">
        <f>'DMI SR Data'!D172</f>
        <v>5565079.23771438</v>
      </c>
      <c r="M135" s="206">
        <f>'DMI SR Data'!E172</f>
        <v>6.5430200398101629E-2</v>
      </c>
      <c r="N135" s="89">
        <f>'DMI SR Data'!F172</f>
        <v>246682362.59324706</v>
      </c>
      <c r="O135" s="89">
        <f>'DMI SR Data'!G172</f>
        <v>19683451.94254145</v>
      </c>
      <c r="P135" s="267">
        <f>'DMI SR Data'!H172</f>
        <v>8.671165815781974E-2</v>
      </c>
    </row>
    <row r="136" spans="2:16" ht="15" thickBot="1">
      <c r="B136" s="88" t="s">
        <v>428</v>
      </c>
      <c r="C136" s="89">
        <f>'DMI SR Data'!C150</f>
        <v>117868020.11228213</v>
      </c>
      <c r="D136" s="89">
        <f>'DMI SR Data'!D150</f>
        <v>9016131.7108367831</v>
      </c>
      <c r="E136" s="206">
        <f>'DMI SR Data'!E150</f>
        <v>8.2829355036867378E-2</v>
      </c>
      <c r="F136" s="89">
        <f>'DMI SR Data'!F150</f>
        <v>336227908.30995315</v>
      </c>
      <c r="G136" s="89">
        <f>'DMI SR Data'!G150</f>
        <v>30705161.046519101</v>
      </c>
      <c r="H136" s="206">
        <f>'DMI SR Data'!H150</f>
        <v>0.10050040895987319</v>
      </c>
      <c r="J136" s="242"/>
      <c r="K136" s="65"/>
      <c r="L136" s="65"/>
      <c r="M136" s="246"/>
      <c r="N136" s="65"/>
      <c r="O136" s="65"/>
      <c r="P136" s="246"/>
    </row>
    <row r="137" spans="2:16" ht="15" thickBot="1">
      <c r="B137" s="200"/>
      <c r="C137" s="34"/>
      <c r="D137" s="38"/>
      <c r="E137" s="34"/>
      <c r="F137" s="34"/>
      <c r="G137" s="38"/>
      <c r="H137" s="34"/>
      <c r="J137" s="392" t="s">
        <v>452</v>
      </c>
      <c r="K137" s="394" t="s">
        <v>64</v>
      </c>
      <c r="L137" s="395"/>
      <c r="M137" s="396"/>
      <c r="N137" s="394" t="s">
        <v>23</v>
      </c>
      <c r="O137" s="395"/>
      <c r="P137" s="396"/>
    </row>
    <row r="138" spans="2:16" ht="15" thickBot="1">
      <c r="B138" s="397" t="s">
        <v>39</v>
      </c>
      <c r="C138" s="357" t="s">
        <v>109</v>
      </c>
      <c r="D138" s="362"/>
      <c r="E138" s="358"/>
      <c r="F138" s="374" t="s">
        <v>23</v>
      </c>
      <c r="G138" s="374"/>
      <c r="H138" s="374"/>
      <c r="J138" s="393"/>
      <c r="K138" s="252" t="s">
        <v>20</v>
      </c>
      <c r="L138" s="37" t="s">
        <v>26</v>
      </c>
      <c r="M138" s="37" t="s">
        <v>27</v>
      </c>
      <c r="N138" s="251" t="s">
        <v>20</v>
      </c>
      <c r="O138" s="251" t="s">
        <v>26</v>
      </c>
      <c r="P138" s="253" t="s">
        <v>27</v>
      </c>
    </row>
    <row r="139" spans="2:16" ht="15" thickBot="1">
      <c r="B139" s="398"/>
      <c r="C139" s="35" t="s">
        <v>20</v>
      </c>
      <c r="D139" s="35" t="s">
        <v>26</v>
      </c>
      <c r="E139" s="35" t="s">
        <v>27</v>
      </c>
      <c r="F139" s="35" t="s">
        <v>20</v>
      </c>
      <c r="G139" s="35" t="s">
        <v>26</v>
      </c>
      <c r="H139" s="35" t="s">
        <v>27</v>
      </c>
      <c r="J139" s="273" t="s">
        <v>454</v>
      </c>
      <c r="K139" s="270">
        <f>'DMI SR Data'!C181</f>
        <v>248103172.06948754</v>
      </c>
      <c r="L139" s="270">
        <f>'DMI SR Data'!D181</f>
        <v>17449347.622987419</v>
      </c>
      <c r="M139" s="271">
        <f>'DMI SR Data'!E181</f>
        <v>7.5651672652125371E-2</v>
      </c>
      <c r="N139" s="270">
        <f>'DMI SR Data'!F181</f>
        <v>668924599.52430713</v>
      </c>
      <c r="O139" s="270">
        <f>'DMI SR Data'!G181</f>
        <v>53111053.373201013</v>
      </c>
      <c r="P139" s="272">
        <f>'DMI SR Data'!H181</f>
        <v>8.6245347646459233E-2</v>
      </c>
    </row>
    <row r="140" spans="2:16" ht="15" thickBot="1">
      <c r="B140" s="274" t="s">
        <v>453</v>
      </c>
      <c r="C140" s="270">
        <f>'DMI SR Data'!C159</f>
        <v>461288274.90620786</v>
      </c>
      <c r="D140" s="270">
        <f>'DMI SR Data'!D159</f>
        <v>32214124.889484167</v>
      </c>
      <c r="E140" s="271">
        <f>'DMI SR Data'!E159</f>
        <v>7.5078223398516511E-2</v>
      </c>
      <c r="F140" s="270">
        <f>'DMI SR Data'!F159</f>
        <v>1237150440.5734806</v>
      </c>
      <c r="G140" s="270">
        <f>'DMI SR Data'!G159</f>
        <v>100957255.99539208</v>
      </c>
      <c r="H140" s="272">
        <f>'DMI SR Data'!H159</f>
        <v>8.8855713417152149E-2</v>
      </c>
      <c r="J140" s="258" t="s">
        <v>341</v>
      </c>
      <c r="K140" s="254">
        <f>'DMI SR Data'!C182</f>
        <v>25929431.222487215</v>
      </c>
      <c r="L140" s="240">
        <f>'DMI SR Data'!D182</f>
        <v>2244905.7337692901</v>
      </c>
      <c r="M140" s="264">
        <f>'DMI SR Data'!E182</f>
        <v>9.4783648287091349E-2</v>
      </c>
      <c r="N140" s="240">
        <f>'DMI SR Data'!F182</f>
        <v>71501974.96388635</v>
      </c>
      <c r="O140" s="240">
        <f>'DMI SR Data'!G182</f>
        <v>6750869.0431634858</v>
      </c>
      <c r="P140" s="265">
        <f>'DMI SR Data'!H182</f>
        <v>0.10425874503871517</v>
      </c>
    </row>
    <row r="141" spans="2:16">
      <c r="B141" s="243" t="s">
        <v>431</v>
      </c>
      <c r="C141" s="254">
        <f>'DMI SR Data'!C160</f>
        <v>27100154.39747294</v>
      </c>
      <c r="D141" s="240">
        <f>'DMI SR Data'!D160</f>
        <v>2165281.3518947102</v>
      </c>
      <c r="E141" s="264">
        <f>'DMI SR Data'!E160</f>
        <v>8.6837472480281411E-2</v>
      </c>
      <c r="F141" s="240">
        <f>'DMI SR Data'!F160</f>
        <v>69618220.573824406</v>
      </c>
      <c r="G141" s="240">
        <f>'DMI SR Data'!G160</f>
        <v>6898519.6026304439</v>
      </c>
      <c r="H141" s="265">
        <f>'DMI SR Data'!H160</f>
        <v>0.10998967622308675</v>
      </c>
      <c r="J141" s="258" t="s">
        <v>342</v>
      </c>
      <c r="K141" s="254">
        <f>'DMI SR Data'!C183</f>
        <v>101761975.88675556</v>
      </c>
      <c r="L141" s="240">
        <f>'DMI SR Data'!D183</f>
        <v>5863542.8523809314</v>
      </c>
      <c r="M141" s="264">
        <f>'DMI SR Data'!E183</f>
        <v>6.1143260289551915E-2</v>
      </c>
      <c r="N141" s="240">
        <f>'DMI SR Data'!F183</f>
        <v>270818705.74804401</v>
      </c>
      <c r="O141" s="240">
        <f>'DMI SR Data'!G183</f>
        <v>18700031.466215163</v>
      </c>
      <c r="P141" s="265">
        <f>'DMI SR Data'!H183</f>
        <v>7.4171544489844032E-2</v>
      </c>
    </row>
    <row r="142" spans="2:16">
      <c r="B142" s="243" t="s">
        <v>432</v>
      </c>
      <c r="C142" s="254">
        <f>'DMI SR Data'!C161</f>
        <v>146443436.33846006</v>
      </c>
      <c r="D142" s="240">
        <f>'DMI SR Data'!D161</f>
        <v>9331064.2992431521</v>
      </c>
      <c r="E142" s="264">
        <f>'DMI SR Data'!E161</f>
        <v>6.8054138080072601E-2</v>
      </c>
      <c r="F142" s="240">
        <f>'DMI SR Data'!F161</f>
        <v>403078525.90037268</v>
      </c>
      <c r="G142" s="240">
        <f>'DMI SR Data'!G161</f>
        <v>31663821.054551363</v>
      </c>
      <c r="H142" s="265">
        <f>'DMI SR Data'!H161</f>
        <v>8.5251931712545928E-2</v>
      </c>
      <c r="J142" s="258" t="s">
        <v>343</v>
      </c>
      <c r="K142" s="254">
        <f>'DMI SR Data'!C184</f>
        <v>57023679.044468351</v>
      </c>
      <c r="L142" s="240">
        <f>'DMI SR Data'!D184</f>
        <v>4473677.8182831109</v>
      </c>
      <c r="M142" s="264">
        <f>'DMI SR Data'!E184</f>
        <v>8.5131830901916575E-2</v>
      </c>
      <c r="N142" s="240">
        <f>'DMI SR Data'!F184</f>
        <v>154824331.58730546</v>
      </c>
      <c r="O142" s="240">
        <f>'DMI SR Data'!G184</f>
        <v>13650155.21884203</v>
      </c>
      <c r="P142" s="265">
        <f>'DMI SR Data'!H184</f>
        <v>9.6690170752016552E-2</v>
      </c>
    </row>
    <row r="143" spans="2:16" ht="15" thickBot="1">
      <c r="B143" s="243" t="s">
        <v>433</v>
      </c>
      <c r="C143" s="254">
        <f>'DMI SR Data'!C162</f>
        <v>41293818.406350493</v>
      </c>
      <c r="D143" s="240">
        <f>'DMI SR Data'!D162</f>
        <v>2838438.6104558259</v>
      </c>
      <c r="E143" s="264">
        <f>'DMI SR Data'!E162</f>
        <v>7.3811222916561739E-2</v>
      </c>
      <c r="F143" s="240">
        <f>'DMI SR Data'!F162</f>
        <v>108744769.50958559</v>
      </c>
      <c r="G143" s="240">
        <f>'DMI SR Data'!G162</f>
        <v>9055912.9844529778</v>
      </c>
      <c r="H143" s="265">
        <f>'DMI SR Data'!H162</f>
        <v>9.0841778109571225E-2</v>
      </c>
      <c r="J143" s="259" t="s">
        <v>344</v>
      </c>
      <c r="K143" s="266">
        <f>'DMI SR Data'!C185</f>
        <v>63388085.915784925</v>
      </c>
      <c r="L143" s="89">
        <f>'DMI SR Data'!D185</f>
        <v>4867221.2185542956</v>
      </c>
      <c r="M143" s="206">
        <f>'DMI SR Data'!E185</f>
        <v>8.3170698924833655E-2</v>
      </c>
      <c r="N143" s="89">
        <f>'DMI SR Data'!F185</f>
        <v>171779587.2250714</v>
      </c>
      <c r="O143" s="89">
        <f>'DMI SR Data'!G185</f>
        <v>14009997.644980192</v>
      </c>
      <c r="P143" s="267">
        <f>'DMI SR Data'!H185</f>
        <v>8.8800368196863835E-2</v>
      </c>
    </row>
    <row r="144" spans="2:16" ht="15" thickBot="1">
      <c r="B144" s="243" t="s">
        <v>434</v>
      </c>
      <c r="C144" s="254">
        <f>'DMI SR Data'!C163</f>
        <v>34497951.117253892</v>
      </c>
      <c r="D144" s="240">
        <f>'DMI SR Data'!D163</f>
        <v>2907968.7936165556</v>
      </c>
      <c r="E144" s="264">
        <f>'DMI SR Data'!E163</f>
        <v>9.2053511262671889E-2</v>
      </c>
      <c r="F144" s="240">
        <f>'DMI SR Data'!F163</f>
        <v>89577298.403122067</v>
      </c>
      <c r="G144" s="240">
        <f>'DMI SR Data'!G163</f>
        <v>8955787.0905992091</v>
      </c>
      <c r="H144" s="265">
        <f>'DMI SR Data'!H163</f>
        <v>0.11108433648536821</v>
      </c>
    </row>
    <row r="145" spans="2:16" ht="15" thickBot="1">
      <c r="B145" s="243" t="s">
        <v>435</v>
      </c>
      <c r="C145" s="254">
        <f>'DMI SR Data'!C164</f>
        <v>83582982.222308174</v>
      </c>
      <c r="D145" s="240">
        <f>'DMI SR Data'!D164</f>
        <v>5721684.4899910092</v>
      </c>
      <c r="E145" s="264">
        <f>'DMI SR Data'!E164</f>
        <v>7.3485603973129809E-2</v>
      </c>
      <c r="F145" s="240">
        <f>'DMI SR Data'!F164</f>
        <v>228399093.79087585</v>
      </c>
      <c r="G145" s="240">
        <f>'DMI SR Data'!G164</f>
        <v>15501567.985255539</v>
      </c>
      <c r="H145" s="265">
        <f>'DMI SR Data'!H164</f>
        <v>7.2812344467585693E-2</v>
      </c>
      <c r="J145" s="388" t="s">
        <v>40</v>
      </c>
      <c r="K145" s="357" t="s">
        <v>109</v>
      </c>
      <c r="L145" s="362"/>
      <c r="M145" s="358"/>
      <c r="N145" s="375" t="s">
        <v>23</v>
      </c>
      <c r="O145" s="376"/>
      <c r="P145" s="377"/>
    </row>
    <row r="146" spans="2:16" ht="15" thickBot="1">
      <c r="B146" s="243" t="s">
        <v>436</v>
      </c>
      <c r="C146" s="254">
        <f>'DMI SR Data'!C165</f>
        <v>69515046.094455048</v>
      </c>
      <c r="D146" s="240">
        <f>'DMI SR Data'!D165</f>
        <v>5089884.1593623757</v>
      </c>
      <c r="E146" s="264">
        <f>'DMI SR Data'!E165</f>
        <v>7.9004600166785038E-2</v>
      </c>
      <c r="F146" s="240">
        <f>'DMI SR Data'!F165</f>
        <v>180977341.99110585</v>
      </c>
      <c r="G146" s="240">
        <f>'DMI SR Data'!G165</f>
        <v>15640274.757700622</v>
      </c>
      <c r="H146" s="265">
        <f>'DMI SR Data'!H165</f>
        <v>9.4596299664740938E-2</v>
      </c>
      <c r="J146" s="389"/>
      <c r="K146" s="35" t="s">
        <v>20</v>
      </c>
      <c r="L146" s="35" t="s">
        <v>26</v>
      </c>
      <c r="M146" s="35" t="s">
        <v>27</v>
      </c>
      <c r="N146" s="35" t="s">
        <v>20</v>
      </c>
      <c r="O146" s="35" t="s">
        <v>26</v>
      </c>
      <c r="P146" s="35" t="s">
        <v>27</v>
      </c>
    </row>
    <row r="147" spans="2:16" ht="15" thickBot="1">
      <c r="B147" s="243" t="s">
        <v>437</v>
      </c>
      <c r="C147" s="254">
        <f>'DMI SR Data'!C166</f>
        <v>25817378.912859302</v>
      </c>
      <c r="D147" s="240">
        <f>'DMI SR Data'!D166</f>
        <v>1893132.7105988972</v>
      </c>
      <c r="E147" s="264">
        <f>'DMI SR Data'!E166</f>
        <v>7.9130297130115254E-2</v>
      </c>
      <c r="F147" s="240">
        <f>'DMI SR Data'!F166</f>
        <v>69156691.449729264</v>
      </c>
      <c r="G147" s="240">
        <f>'DMI SR Data'!G166</f>
        <v>6035368.1063429937</v>
      </c>
      <c r="H147" s="265">
        <f>'DMI SR Data'!H166</f>
        <v>9.561536081095752E-2</v>
      </c>
      <c r="J147" s="269" t="s">
        <v>455</v>
      </c>
      <c r="K147" s="270">
        <f>'DMI SR Data'!C179</f>
        <v>443155916.29650635</v>
      </c>
      <c r="L147" s="270">
        <f>'DMI SR Data'!D179</f>
        <v>25584561.052473307</v>
      </c>
      <c r="M147" s="271">
        <f>'DMI SR Data'!E179</f>
        <v>6.1269914066594496E-2</v>
      </c>
      <c r="N147" s="270">
        <f>'DMI SR Data'!F179</f>
        <v>1262087349.2179227</v>
      </c>
      <c r="O147" s="270">
        <f>'DMI SR Data'!G179</f>
        <v>83345319.809371233</v>
      </c>
      <c r="P147" s="272">
        <f>'DMI SR Data'!H179</f>
        <v>7.0707006053895266E-2</v>
      </c>
    </row>
    <row r="148" spans="2:16" ht="15" thickBot="1">
      <c r="B148" s="243" t="s">
        <v>438</v>
      </c>
      <c r="C148" s="254">
        <f>'DMI SR Data'!C167</f>
        <v>11181733.981065452</v>
      </c>
      <c r="D148" s="240">
        <f>'DMI SR Data'!D167</f>
        <v>914544.03986904211</v>
      </c>
      <c r="E148" s="264">
        <f>'DMI SR Data'!E167</f>
        <v>8.9074424950442918E-2</v>
      </c>
      <c r="F148" s="240">
        <f>'DMI SR Data'!F167</f>
        <v>29407656.523931514</v>
      </c>
      <c r="G148" s="240">
        <f>'DMI SR Data'!G167</f>
        <v>2822909.373221226</v>
      </c>
      <c r="H148" s="265">
        <f>'DMI SR Data'!H167</f>
        <v>0.10618530081245493</v>
      </c>
      <c r="J148" s="269" t="s">
        <v>456</v>
      </c>
      <c r="K148" s="270">
        <f>'DMI SR Data'!C186</f>
        <v>22662734.987495542</v>
      </c>
      <c r="L148" s="270">
        <f>'DMI SR Data'!D186</f>
        <v>1771843.9894217439</v>
      </c>
      <c r="M148" s="271">
        <f>'DMI SR Data'!E186</f>
        <v>8.4814189571192203E-2</v>
      </c>
      <c r="N148" s="270">
        <f>'DMI SR Data'!F186</f>
        <v>66779169.911955245</v>
      </c>
      <c r="O148" s="270">
        <f>'DMI SR Data'!G186</f>
        <v>5522856.3017632738</v>
      </c>
      <c r="P148" s="272">
        <f>'DMI SR Data'!H186</f>
        <v>9.0159788865328772E-2</v>
      </c>
    </row>
    <row r="149" spans="2:16" ht="15" thickBot="1">
      <c r="B149" s="244" t="s">
        <v>245</v>
      </c>
      <c r="C149" s="254">
        <f>'DMI SR Data'!C168</f>
        <v>11053980.896976942</v>
      </c>
      <c r="D149" s="240">
        <f>'DMI SR Data'!D168</f>
        <v>613517.84163011797</v>
      </c>
      <c r="E149" s="264">
        <f>'DMI SR Data'!E168</f>
        <v>5.8763470391853936E-2</v>
      </c>
      <c r="F149" s="240">
        <f>'DMI SR Data'!F168</f>
        <v>28661853.603599701</v>
      </c>
      <c r="G149" s="240">
        <f>'DMI SR Data'!G168</f>
        <v>2123630.3716676719</v>
      </c>
      <c r="H149" s="265">
        <f>'DMI SR Data'!H168</f>
        <v>8.0021573151604991E-2</v>
      </c>
      <c r="J149" s="269" t="s">
        <v>457</v>
      </c>
      <c r="K149" s="270">
        <f>'DMI SR Data'!C188</f>
        <v>79601000.087003976</v>
      </c>
      <c r="L149" s="270">
        <f>'DMI SR Data'!D188</f>
        <v>6520594.4705969989</v>
      </c>
      <c r="M149" s="271">
        <f>'DMI SR Data'!E188</f>
        <v>8.9224935406394174E-2</v>
      </c>
      <c r="N149" s="270">
        <f>'DMI SR Data'!F188</f>
        <v>208921266.25935555</v>
      </c>
      <c r="O149" s="270">
        <f>'DMI SR Data'!G188</f>
        <v>20654928.819581598</v>
      </c>
      <c r="P149" s="272">
        <f>'DMI SR Data'!H188</f>
        <v>0.10971121603823132</v>
      </c>
    </row>
    <row r="150" spans="2:16" ht="15" thickBot="1">
      <c r="B150" s="245" t="s">
        <v>439</v>
      </c>
      <c r="C150" s="266">
        <f>'DMI SR Data'!C169</f>
        <v>10801792.539024437</v>
      </c>
      <c r="D150" s="89">
        <f>'DMI SR Data'!D169</f>
        <v>738608.59282230027</v>
      </c>
      <c r="E150" s="206">
        <f>'DMI SR Data'!E169</f>
        <v>7.3397107393734215E-2</v>
      </c>
      <c r="F150" s="89">
        <f>'DMI SR Data'!F169</f>
        <v>29528988.827333648</v>
      </c>
      <c r="G150" s="89">
        <f>'DMI SR Data'!G169</f>
        <v>2259464.6689703725</v>
      </c>
      <c r="H150" s="267">
        <f>'DMI SR Data'!H169</f>
        <v>8.2856769184856446E-2</v>
      </c>
      <c r="J150" s="269" t="s">
        <v>458</v>
      </c>
      <c r="K150" s="270">
        <f>'DMI SR Data'!C190</f>
        <v>56611205.114005104</v>
      </c>
      <c r="L150" s="270">
        <f>'DMI SR Data'!D190</f>
        <v>3082468.2239714414</v>
      </c>
      <c r="M150" s="271">
        <f>'DMI SR Data'!E190</f>
        <v>5.7585297226495101E-2</v>
      </c>
      <c r="N150" s="270">
        <f>'DMI SR Data'!F190</f>
        <v>159010607.60364369</v>
      </c>
      <c r="O150" s="270">
        <f>'DMI SR Data'!G190</f>
        <v>11416139.4815543</v>
      </c>
      <c r="P150" s="272">
        <f>'DMI SR Data'!H190</f>
        <v>7.7348017353271861E-2</v>
      </c>
    </row>
    <row r="151" spans="2:16" ht="15" thickBot="1">
      <c r="J151" s="269" t="s">
        <v>459</v>
      </c>
      <c r="K151" s="270">
        <f>'DMI SR Data'!C192</f>
        <v>126342754.86940359</v>
      </c>
      <c r="L151" s="270">
        <f>'DMI SR Data'!D192</f>
        <v>8310264.7729795873</v>
      </c>
      <c r="M151" s="271">
        <f>'DMI SR Data'!E192</f>
        <v>7.0406586916794717E-2</v>
      </c>
      <c r="N151" s="270">
        <f>'DMI SR Data'!F192</f>
        <v>345144611.80210632</v>
      </c>
      <c r="O151" s="270">
        <f>'DMI SR Data'!G192</f>
        <v>26855737.549715221</v>
      </c>
      <c r="P151" s="272">
        <f>'DMI SR Data'!H192</f>
        <v>8.437535748868065E-2</v>
      </c>
    </row>
    <row r="152" spans="2:16" ht="15" thickBot="1">
      <c r="J152" s="269" t="s">
        <v>460</v>
      </c>
      <c r="K152" s="270">
        <f>'DMI SR Data'!C194</f>
        <v>103595106.98788437</v>
      </c>
      <c r="L152" s="270">
        <f>'DMI SR Data'!D194</f>
        <v>5794941.0337094218</v>
      </c>
      <c r="M152" s="271">
        <f>'DMI SR Data'!E194</f>
        <v>5.9252875260198311E-2</v>
      </c>
      <c r="N152" s="270">
        <f>'DMI SR Data'!F194</f>
        <v>296372405.5617907</v>
      </c>
      <c r="O152" s="270">
        <f>'DMI SR Data'!G194</f>
        <v>19833890.191969752</v>
      </c>
      <c r="P152" s="272">
        <f>'DMI SR Data'!H194</f>
        <v>7.1721981169405868E-2</v>
      </c>
    </row>
    <row r="153" spans="2:16" ht="15" thickBot="1">
      <c r="J153" s="269" t="s">
        <v>461</v>
      </c>
      <c r="K153" s="270">
        <f>'DMI SR Data'!C196</f>
        <v>75024342.731015757</v>
      </c>
      <c r="L153" s="270">
        <f>'DMI SR Data'!D196</f>
        <v>5401236.1061373651</v>
      </c>
      <c r="M153" s="271">
        <f>'DMI SR Data'!E196</f>
        <v>7.7578211716960985E-2</v>
      </c>
      <c r="N153" s="270">
        <f>'DMI SR Data'!F196</f>
        <v>198287100.90609822</v>
      </c>
      <c r="O153" s="270">
        <f>'DMI SR Data'!G196</f>
        <v>16705599.82498616</v>
      </c>
      <c r="P153" s="272">
        <f>'DMI SR Data'!H196</f>
        <v>9.2000560219643771E-2</v>
      </c>
    </row>
  </sheetData>
  <mergeCells count="92"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C126:E126"/>
    <mergeCell ref="F126:H126"/>
    <mergeCell ref="J122:J123"/>
    <mergeCell ref="K122:M122"/>
    <mergeCell ref="J131:J132"/>
    <mergeCell ref="K131:M131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33:B34"/>
    <mergeCell ref="C33:E33"/>
    <mergeCell ref="F33:H33"/>
    <mergeCell ref="B21:B22"/>
    <mergeCell ref="C21:E21"/>
    <mergeCell ref="F21:H21"/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</mergeCells>
  <conditionalFormatting sqref="A1:XFD3 Q4:XFD32 A4:A1048576 J33:T33 U33:XFD89 Q34:T89 J85:P85 Q90:XFD1048576 C99:H106 I120:J120 B151:H1048576 J154:P1048576">
    <cfRule type="cellIs" dxfId="67" priority="516" operator="lessThan">
      <formula>0</formula>
    </cfRule>
  </conditionalFormatting>
  <conditionalFormatting sqref="B65">
    <cfRule type="cellIs" dxfId="66" priority="3" operator="lessThan">
      <formula>0</formula>
    </cfRule>
  </conditionalFormatting>
  <conditionalFormatting sqref="B88:B106">
    <cfRule type="cellIs" dxfId="65" priority="146" operator="lessThan">
      <formula>0</formula>
    </cfRule>
  </conditionalFormatting>
  <conditionalFormatting sqref="B111:B115">
    <cfRule type="cellIs" dxfId="64" priority="60" operator="lessThan">
      <formula>0</formula>
    </cfRule>
  </conditionalFormatting>
  <conditionalFormatting sqref="B117:B139">
    <cfRule type="cellIs" dxfId="63" priority="1" operator="lessThan">
      <formula>0</formula>
    </cfRule>
  </conditionalFormatting>
  <conditionalFormatting sqref="B12:H34">
    <cfRule type="cellIs" dxfId="62" priority="364" operator="lessThan">
      <formula>0</formula>
    </cfRule>
  </conditionalFormatting>
  <conditionalFormatting sqref="B35:H52">
    <cfRule type="cellIs" dxfId="61" priority="407" operator="lessThan">
      <formula>0</formula>
    </cfRule>
  </conditionalFormatting>
  <conditionalFormatting sqref="B55:H63">
    <cfRule type="cellIs" dxfId="60" priority="4" operator="lessThan">
      <formula>0</formula>
    </cfRule>
  </conditionalFormatting>
  <conditionalFormatting sqref="B66:H87">
    <cfRule type="cellIs" dxfId="59" priority="2" operator="lessThan">
      <formula>0</formula>
    </cfRule>
  </conditionalFormatting>
  <conditionalFormatting sqref="B107:H110">
    <cfRule type="cellIs" dxfId="58" priority="58" operator="lessThan">
      <formula>0</formula>
    </cfRule>
  </conditionalFormatting>
  <conditionalFormatting sqref="B140:H150">
    <cfRule type="cellIs" dxfId="57" priority="36" operator="lessThan">
      <formula>0</formula>
    </cfRule>
  </conditionalFormatting>
  <conditionalFormatting sqref="B6:I10">
    <cfRule type="cellIs" dxfId="56" priority="116" operator="lessThan">
      <formula>0</formula>
    </cfRule>
  </conditionalFormatting>
  <conditionalFormatting sqref="B4:P5">
    <cfRule type="cellIs" dxfId="55" priority="379" operator="lessThan">
      <formula>0</formula>
    </cfRule>
  </conditionalFormatting>
  <conditionalFormatting sqref="C64:H65">
    <cfRule type="cellIs" dxfId="54" priority="5" operator="lessThan">
      <formula>0</formula>
    </cfRule>
  </conditionalFormatting>
  <conditionalFormatting sqref="C88:H98">
    <cfRule type="cellIs" dxfId="53" priority="85" operator="lessThan">
      <formula>0</formula>
    </cfRule>
  </conditionalFormatting>
  <conditionalFormatting sqref="C111:H139">
    <cfRule type="cellIs" dxfId="52" priority="39" operator="lessThan">
      <formula>0</formula>
    </cfRule>
  </conditionalFormatting>
  <conditionalFormatting sqref="C11:I11 N13 N19 N28 N42 B53:H53">
    <cfRule type="cellIs" dxfId="51" priority="423" operator="lessThan">
      <formula>0</formula>
    </cfRule>
  </conditionalFormatting>
  <conditionalFormatting sqref="I12:I119">
    <cfRule type="cellIs" dxfId="50" priority="212" operator="lessThan">
      <formula>0</formula>
    </cfRule>
  </conditionalFormatting>
  <conditionalFormatting sqref="I121:I1048576">
    <cfRule type="cellIs" dxfId="49" priority="244" operator="lessThan">
      <formula>0</formula>
    </cfRule>
  </conditionalFormatting>
  <conditionalFormatting sqref="J15:J17">
    <cfRule type="cellIs" dxfId="48" priority="375" operator="lessThan">
      <formula>0</formula>
    </cfRule>
  </conditionalFormatting>
  <conditionalFormatting sqref="J21:J26">
    <cfRule type="cellIs" dxfId="47" priority="369" operator="lessThan">
      <formula>0</formula>
    </cfRule>
  </conditionalFormatting>
  <conditionalFormatting sqref="J30:J32">
    <cfRule type="cellIs" dxfId="46" priority="373" operator="lessThan">
      <formula>0</formula>
    </cfRule>
  </conditionalFormatting>
  <conditionalFormatting sqref="J36:J40">
    <cfRule type="cellIs" dxfId="45" priority="137" operator="lessThan">
      <formula>0</formula>
    </cfRule>
  </conditionalFormatting>
  <conditionalFormatting sqref="J44:J50">
    <cfRule type="cellIs" dxfId="44" priority="396" operator="lessThan">
      <formula>0</formula>
    </cfRule>
  </conditionalFormatting>
  <conditionalFormatting sqref="J67:J69">
    <cfRule type="cellIs" dxfId="43" priority="205" operator="lessThan">
      <formula>0</formula>
    </cfRule>
  </conditionalFormatting>
  <conditionalFormatting sqref="J73:J78">
    <cfRule type="cellIs" dxfId="42" priority="188" operator="lessThan">
      <formula>0</formula>
    </cfRule>
  </conditionalFormatting>
  <conditionalFormatting sqref="J82:J84">
    <cfRule type="cellIs" dxfId="41" priority="203" operator="lessThan">
      <formula>0</formula>
    </cfRule>
  </conditionalFormatting>
  <conditionalFormatting sqref="J88:J92">
    <cfRule type="cellIs" dxfId="40" priority="129" operator="lessThan">
      <formula>0</formula>
    </cfRule>
  </conditionalFormatting>
  <conditionalFormatting sqref="J96:J102">
    <cfRule type="cellIs" dxfId="39" priority="194" operator="lessThan">
      <formula>0</formula>
    </cfRule>
  </conditionalFormatting>
  <conditionalFormatting sqref="J118:J119">
    <cfRule type="cellIs" dxfId="38" priority="237" operator="lessThan">
      <formula>0</formula>
    </cfRule>
  </conditionalFormatting>
  <conditionalFormatting sqref="J124:J129">
    <cfRule type="cellIs" dxfId="37" priority="220" operator="lessThan">
      <formula>0</formula>
    </cfRule>
  </conditionalFormatting>
  <conditionalFormatting sqref="J133:J137">
    <cfRule type="cellIs" dxfId="36" priority="125" operator="lessThan">
      <formula>0</formula>
    </cfRule>
  </conditionalFormatting>
  <conditionalFormatting sqref="J139:J143">
    <cfRule type="cellIs" dxfId="35" priority="121" operator="lessThan">
      <formula>0</formula>
    </cfRule>
  </conditionalFormatting>
  <conditionalFormatting sqref="J147:J153">
    <cfRule type="cellIs" dxfId="34" priority="226" operator="lessThan">
      <formula>0</formula>
    </cfRule>
  </conditionalFormatting>
  <conditionalFormatting sqref="J13:K13 J19:K19 J28:K28">
    <cfRule type="cellIs" dxfId="33" priority="378" operator="lessThan">
      <formula>0</formula>
    </cfRule>
  </conditionalFormatting>
  <conditionalFormatting sqref="J34:K34">
    <cfRule type="cellIs" dxfId="32" priority="138" operator="lessThan">
      <formula>0</formula>
    </cfRule>
  </conditionalFormatting>
  <conditionalFormatting sqref="J42:K42">
    <cfRule type="cellIs" dxfId="31" priority="388" operator="lessThan">
      <formula>0</formula>
    </cfRule>
  </conditionalFormatting>
  <conditionalFormatting sqref="J86:K86">
    <cfRule type="cellIs" dxfId="30" priority="130" operator="lessThan">
      <formula>0</formula>
    </cfRule>
  </conditionalFormatting>
  <conditionalFormatting sqref="J65:N65">
    <cfRule type="cellIs" dxfId="29" priority="156" operator="lessThan">
      <formula>0</formula>
    </cfRule>
  </conditionalFormatting>
  <conditionalFormatting sqref="J71:N71">
    <cfRule type="cellIs" dxfId="28" priority="157" operator="lessThan">
      <formula>0</formula>
    </cfRule>
  </conditionalFormatting>
  <conditionalFormatting sqref="J80:N80">
    <cfRule type="cellIs" dxfId="27" priority="159" operator="lessThan">
      <formula>0</formula>
    </cfRule>
  </conditionalFormatting>
  <conditionalFormatting sqref="J94:N94">
    <cfRule type="cellIs" dxfId="26" priority="158" operator="lessThan">
      <formula>0</formula>
    </cfRule>
  </conditionalFormatting>
  <conditionalFormatting sqref="J116:N116">
    <cfRule type="cellIs" dxfId="25" priority="29" operator="lessThan">
      <formula>0</formula>
    </cfRule>
  </conditionalFormatting>
  <conditionalFormatting sqref="J122:N122">
    <cfRule type="cellIs" dxfId="24" priority="30" operator="lessThan">
      <formula>0</formula>
    </cfRule>
  </conditionalFormatting>
  <conditionalFormatting sqref="J131:N131">
    <cfRule type="cellIs" dxfId="23" priority="31" operator="lessThan">
      <formula>0</formula>
    </cfRule>
  </conditionalFormatting>
  <conditionalFormatting sqref="J145:N145">
    <cfRule type="cellIs" dxfId="22" priority="149" operator="lessThan">
      <formula>0</formula>
    </cfRule>
  </conditionalFormatting>
  <conditionalFormatting sqref="J6:P11">
    <cfRule type="cellIs" dxfId="21" priority="114" operator="lessThan">
      <formula>0</formula>
    </cfRule>
  </conditionalFormatting>
  <conditionalFormatting sqref="J51:P63">
    <cfRule type="cellIs" dxfId="20" priority="94" operator="lessThan">
      <formula>0</formula>
    </cfRule>
  </conditionalFormatting>
  <conditionalFormatting sqref="J103:P114">
    <cfRule type="cellIs" dxfId="19" priority="25" operator="lessThan">
      <formula>0</formula>
    </cfRule>
  </conditionalFormatting>
  <conditionalFormatting sqref="K137">
    <cfRule type="cellIs" dxfId="18" priority="27" operator="lessThan">
      <formula>0</formula>
    </cfRule>
  </conditionalFormatting>
  <conditionalFormatting sqref="K14:P17">
    <cfRule type="cellIs" dxfId="17" priority="111" operator="lessThan">
      <formula>0</formula>
    </cfRule>
  </conditionalFormatting>
  <conditionalFormatting sqref="K20:P26">
    <cfRule type="cellIs" dxfId="16" priority="389" operator="lessThan">
      <formula>0</formula>
    </cfRule>
  </conditionalFormatting>
  <conditionalFormatting sqref="K29:P32">
    <cfRule type="cellIs" dxfId="15" priority="406" operator="lessThan">
      <formula>0</formula>
    </cfRule>
  </conditionalFormatting>
  <conditionalFormatting sqref="K35:P40">
    <cfRule type="cellIs" dxfId="14" priority="108" operator="lessThan">
      <formula>0</formula>
    </cfRule>
  </conditionalFormatting>
  <conditionalFormatting sqref="K43:P50">
    <cfRule type="cellIs" dxfId="13" priority="102" operator="lessThan">
      <formula>0</formula>
    </cfRule>
  </conditionalFormatting>
  <conditionalFormatting sqref="K66:P69">
    <cfRule type="cellIs" dxfId="12" priority="79" operator="lessThan">
      <formula>0</formula>
    </cfRule>
  </conditionalFormatting>
  <conditionalFormatting sqref="K72:P78">
    <cfRule type="cellIs" dxfId="11" priority="73" operator="lessThan">
      <formula>0</formula>
    </cfRule>
  </conditionalFormatting>
  <conditionalFormatting sqref="K81:P84">
    <cfRule type="cellIs" dxfId="10" priority="76" operator="lessThan">
      <formula>0</formula>
    </cfRule>
  </conditionalFormatting>
  <conditionalFormatting sqref="K87:P92">
    <cfRule type="cellIs" dxfId="9" priority="82" operator="lessThan">
      <formula>0</formula>
    </cfRule>
  </conditionalFormatting>
  <conditionalFormatting sqref="K95:P102">
    <cfRule type="cellIs" dxfId="8" priority="67" operator="lessThan">
      <formula>0</formula>
    </cfRule>
  </conditionalFormatting>
  <conditionalFormatting sqref="K117:P120">
    <cfRule type="cellIs" dxfId="7" priority="19" operator="lessThan">
      <formula>0</formula>
    </cfRule>
  </conditionalFormatting>
  <conditionalFormatting sqref="K123:P129">
    <cfRule type="cellIs" dxfId="6" priority="13" operator="lessThan">
      <formula>0</formula>
    </cfRule>
  </conditionalFormatting>
  <conditionalFormatting sqref="K132:P136">
    <cfRule type="cellIs" dxfId="5" priority="16" operator="lessThan">
      <formula>0</formula>
    </cfRule>
  </conditionalFormatting>
  <conditionalFormatting sqref="K138:P143">
    <cfRule type="cellIs" dxfId="4" priority="22" operator="lessThan">
      <formula>0</formula>
    </cfRule>
  </conditionalFormatting>
  <conditionalFormatting sqref="K146:P153">
    <cfRule type="cellIs" dxfId="3" priority="7" operator="lessThan">
      <formula>0</formula>
    </cfRule>
  </conditionalFormatting>
  <conditionalFormatting sqref="N34">
    <cfRule type="cellIs" dxfId="2" priority="141" operator="lessThan">
      <formula>0</formula>
    </cfRule>
  </conditionalFormatting>
  <conditionalFormatting sqref="N86">
    <cfRule type="cellIs" dxfId="1" priority="133" operator="lessThan">
      <formula>0</formula>
    </cfRule>
  </conditionalFormatting>
  <conditionalFormatting sqref="N137">
    <cfRule type="cellIs" dxfId="0" priority="28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7265625" bestFit="1" customWidth="1"/>
    <col min="6" max="6" width="10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.7265625" bestFit="1" customWidth="1"/>
    <col min="15" max="15" width="13.54296875" bestFit="1" customWidth="1"/>
    <col min="16" max="16" width="12.7265625" bestFit="1" customWidth="1"/>
    <col min="20" max="20" width="16.1796875" bestFit="1" customWidth="1"/>
  </cols>
  <sheetData>
    <row r="1" spans="1:20">
      <c r="A1" s="331" t="s">
        <v>0</v>
      </c>
      <c r="B1" s="331" t="s">
        <v>1</v>
      </c>
      <c r="C1" s="331" t="s">
        <v>110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20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32" t="s">
        <v>299</v>
      </c>
      <c r="B3" s="332" t="s">
        <v>142</v>
      </c>
      <c r="C3" s="310" t="s">
        <v>11</v>
      </c>
      <c r="D3" s="313">
        <v>273641904.80374855</v>
      </c>
      <c r="E3" s="313">
        <v>22345634.228350133</v>
      </c>
      <c r="F3" s="314">
        <v>8.8921471763925744E-2</v>
      </c>
      <c r="G3" s="322">
        <v>99.96657613136145</v>
      </c>
      <c r="H3" s="322">
        <v>1.1952257768598429E-2</v>
      </c>
      <c r="I3" s="323">
        <v>2.8899805669426377</v>
      </c>
      <c r="J3" s="323">
        <v>7.5932491175930483E-2</v>
      </c>
      <c r="K3" s="314">
        <v>2.6983366712824242E-2</v>
      </c>
      <c r="L3" s="315">
        <v>790819787.18400049</v>
      </c>
      <c r="M3" s="315">
        <v>83660000.523950815</v>
      </c>
      <c r="N3" s="314">
        <v>0.11830423915800006</v>
      </c>
      <c r="O3" s="313">
        <v>287816004.24240583</v>
      </c>
      <c r="P3" s="313">
        <v>23372804.57085669</v>
      </c>
      <c r="Q3" s="314">
        <v>8.8384971138931956E-2</v>
      </c>
      <c r="T3" s="229"/>
    </row>
    <row r="4" spans="1:20">
      <c r="A4" s="332"/>
      <c r="B4" s="332"/>
      <c r="C4" s="311" t="s">
        <v>145</v>
      </c>
      <c r="D4" s="313">
        <v>4141319.9314860851</v>
      </c>
      <c r="E4" s="313">
        <v>-74538.82330207061</v>
      </c>
      <c r="F4" s="317">
        <v>-1.7680578889748916E-2</v>
      </c>
      <c r="G4" s="324">
        <v>1.512902691245837</v>
      </c>
      <c r="H4" s="324">
        <v>-0.1639808342206075</v>
      </c>
      <c r="I4" s="325">
        <v>5.1157615735405484</v>
      </c>
      <c r="J4" s="325">
        <v>0.16180986769189598</v>
      </c>
      <c r="K4" s="317">
        <v>3.266278665996334E-2</v>
      </c>
      <c r="L4" s="318">
        <v>21186005.369234089</v>
      </c>
      <c r="M4" s="318">
        <v>300844.69933433086</v>
      </c>
      <c r="N4" s="317">
        <v>1.4404710793913889E-2</v>
      </c>
      <c r="O4" s="313">
        <v>8760881.1740956306</v>
      </c>
      <c r="P4" s="313">
        <v>-42570.822056889534</v>
      </c>
      <c r="Q4" s="317">
        <v>-4.8356965058132624E-3</v>
      </c>
      <c r="T4" s="227"/>
    </row>
    <row r="5" spans="1:20">
      <c r="A5" s="332"/>
      <c r="B5" s="332"/>
      <c r="C5" s="312" t="s">
        <v>149</v>
      </c>
      <c r="D5" s="313">
        <v>3261032.1377155483</v>
      </c>
      <c r="E5" s="313">
        <v>-483703.95912460098</v>
      </c>
      <c r="F5" s="314">
        <v>-0.1291690379818102</v>
      </c>
      <c r="G5" s="322">
        <v>1.1913168697446226</v>
      </c>
      <c r="H5" s="322">
        <v>-0.29817474590280502</v>
      </c>
      <c r="I5" s="323">
        <v>4.3819179400735582</v>
      </c>
      <c r="J5" s="323">
        <v>0.22373192932909713</v>
      </c>
      <c r="K5" s="314">
        <v>5.3805175802859595E-2</v>
      </c>
      <c r="L5" s="315">
        <v>14289575.227412187</v>
      </c>
      <c r="M5" s="315">
        <v>-1281734.0243983362</v>
      </c>
      <c r="N5" s="314">
        <v>-8.2313824975848132E-2</v>
      </c>
      <c r="O5" s="313">
        <v>6242756.2320833802</v>
      </c>
      <c r="P5" s="313">
        <v>-174434.87055486441</v>
      </c>
      <c r="Q5" s="314">
        <v>-2.7182433523469558E-2</v>
      </c>
    </row>
    <row r="6" spans="1:20">
      <c r="A6" s="332"/>
      <c r="B6" s="332"/>
      <c r="C6" s="311" t="s">
        <v>146</v>
      </c>
      <c r="D6" s="313">
        <v>125765958.47139332</v>
      </c>
      <c r="E6" s="313">
        <v>21999546.339541063</v>
      </c>
      <c r="F6" s="317">
        <v>0.21201028239838368</v>
      </c>
      <c r="G6" s="324">
        <v>45.944689177927245</v>
      </c>
      <c r="H6" s="324">
        <v>4.6709660478438622</v>
      </c>
      <c r="I6" s="325">
        <v>3.1080650603519202</v>
      </c>
      <c r="J6" s="325">
        <v>-2.7190979321168207E-2</v>
      </c>
      <c r="K6" s="317">
        <v>-8.6726503281063447E-3</v>
      </c>
      <c r="L6" s="318">
        <v>390888781.30660814</v>
      </c>
      <c r="M6" s="318">
        <v>65554510.955011547</v>
      </c>
      <c r="N6" s="317">
        <v>0.2014989410250731</v>
      </c>
      <c r="O6" s="313">
        <v>136348995.86956161</v>
      </c>
      <c r="P6" s="313">
        <v>17943188.47807239</v>
      </c>
      <c r="Q6" s="317">
        <v>0.15153976712262265</v>
      </c>
    </row>
    <row r="7" spans="1:20">
      <c r="A7" s="332"/>
      <c r="B7" s="332"/>
      <c r="C7" s="312" t="s">
        <v>148</v>
      </c>
      <c r="D7" s="313">
        <v>3682225.0242650975</v>
      </c>
      <c r="E7" s="313">
        <v>586304.5214461647</v>
      </c>
      <c r="F7" s="314">
        <v>0.18937970820384956</v>
      </c>
      <c r="G7" s="322">
        <v>1.3451866171045548</v>
      </c>
      <c r="H7" s="322">
        <v>0.11376536006300353</v>
      </c>
      <c r="I7" s="323">
        <v>5.1034482068869194</v>
      </c>
      <c r="J7" s="323">
        <v>0.29066352207605561</v>
      </c>
      <c r="K7" s="314">
        <v>6.0394042350032602E-2</v>
      </c>
      <c r="L7" s="315">
        <v>18792044.697439853</v>
      </c>
      <c r="M7" s="315">
        <v>3892045.9160809442</v>
      </c>
      <c r="N7" s="314">
        <v>0.26121115667138212</v>
      </c>
      <c r="O7" s="313">
        <v>7783153.2291245461</v>
      </c>
      <c r="P7" s="313">
        <v>1411699.9472044315</v>
      </c>
      <c r="Q7" s="314">
        <v>0.22156639698047015</v>
      </c>
    </row>
    <row r="8" spans="1:20">
      <c r="A8" s="332"/>
      <c r="B8" s="332"/>
      <c r="C8" s="311" t="s">
        <v>147</v>
      </c>
      <c r="D8" s="313">
        <v>136791369.23890561</v>
      </c>
      <c r="E8" s="313">
        <v>318026.14978724718</v>
      </c>
      <c r="F8" s="317">
        <v>2.3303169878352956E-3</v>
      </c>
      <c r="G8" s="324">
        <v>49.972480775345446</v>
      </c>
      <c r="H8" s="324">
        <v>-4.3106235700163325</v>
      </c>
      <c r="I8" s="325">
        <v>2.526938523289481</v>
      </c>
      <c r="J8" s="325">
        <v>0.10544696951707433</v>
      </c>
      <c r="K8" s="317">
        <v>4.3546288382794486E-2</v>
      </c>
      <c r="L8" s="318">
        <v>345663380.58330625</v>
      </c>
      <c r="M8" s="318">
        <v>15194332.97792232</v>
      </c>
      <c r="N8" s="317">
        <v>4.5978082026205402E-2</v>
      </c>
      <c r="O8" s="313">
        <v>128680217.73754066</v>
      </c>
      <c r="P8" s="313">
        <v>4234921.8381916136</v>
      </c>
      <c r="Q8" s="317">
        <v>3.4030389076472642E-2</v>
      </c>
    </row>
    <row r="9" spans="1:20">
      <c r="A9" s="332"/>
      <c r="B9" s="332" t="s">
        <v>134</v>
      </c>
      <c r="C9" s="310" t="s">
        <v>11</v>
      </c>
      <c r="D9" s="313">
        <v>4016951879.934957</v>
      </c>
      <c r="E9" s="313">
        <v>278626327.46100521</v>
      </c>
      <c r="F9" s="314">
        <v>7.4532387174417083E-2</v>
      </c>
      <c r="G9" s="322">
        <v>99.953584752814535</v>
      </c>
      <c r="H9" s="322">
        <v>-8.6457991552890689E-4</v>
      </c>
      <c r="I9" s="323">
        <v>2.8129929987088804</v>
      </c>
      <c r="J9" s="323">
        <v>3.1023366058053448E-2</v>
      </c>
      <c r="K9" s="314">
        <v>1.1151583286152743E-2</v>
      </c>
      <c r="L9" s="315">
        <v>11299657514.407509</v>
      </c>
      <c r="M9" s="315">
        <v>899749350.46234894</v>
      </c>
      <c r="N9" s="314">
        <v>8.6515124583661035E-2</v>
      </c>
      <c r="O9" s="313">
        <v>4268642715.1359968</v>
      </c>
      <c r="P9" s="313">
        <v>223496906.78465557</v>
      </c>
      <c r="Q9" s="314">
        <v>5.5250642961556191E-2</v>
      </c>
    </row>
    <row r="10" spans="1:20">
      <c r="A10" s="332"/>
      <c r="B10" s="332"/>
      <c r="C10" s="311" t="s">
        <v>145</v>
      </c>
      <c r="D10" s="313">
        <v>63791157.145834342</v>
      </c>
      <c r="E10" s="313">
        <v>-2235625.1004906893</v>
      </c>
      <c r="F10" s="317">
        <v>-3.3859367735811802E-2</v>
      </c>
      <c r="G10" s="324">
        <v>1.5873117286034073</v>
      </c>
      <c r="H10" s="324">
        <v>-0.17809649173630127</v>
      </c>
      <c r="I10" s="325">
        <v>4.9406877185052487</v>
      </c>
      <c r="J10" s="325">
        <v>6.6642114018195642E-2</v>
      </c>
      <c r="K10" s="317">
        <v>1.3672854016147247E-2</v>
      </c>
      <c r="L10" s="318">
        <v>315172186.65966207</v>
      </c>
      <c r="M10" s="318">
        <v>-6645361.1264622211</v>
      </c>
      <c r="N10" s="317">
        <v>-2.064946791179529E-2</v>
      </c>
      <c r="O10" s="313">
        <v>134587730.59253764</v>
      </c>
      <c r="P10" s="313">
        <v>-4890306.6009830832</v>
      </c>
      <c r="Q10" s="317">
        <v>-3.5061481358516396E-2</v>
      </c>
    </row>
    <row r="11" spans="1:20">
      <c r="A11" s="332"/>
      <c r="B11" s="332"/>
      <c r="C11" s="312" t="s">
        <v>149</v>
      </c>
      <c r="D11" s="313">
        <v>59790262.540259928</v>
      </c>
      <c r="E11" s="313">
        <v>-519640.49388407171</v>
      </c>
      <c r="F11" s="314">
        <v>-8.6161719343153496E-3</v>
      </c>
      <c r="G11" s="322">
        <v>1.4877576960936039</v>
      </c>
      <c r="H11" s="322">
        <v>-0.12479398311979017</v>
      </c>
      <c r="I11" s="323">
        <v>3.9146046443538403</v>
      </c>
      <c r="J11" s="323">
        <v>-1.4221734483303994E-2</v>
      </c>
      <c r="K11" s="314">
        <v>-3.6198429535879233E-3</v>
      </c>
      <c r="L11" s="315">
        <v>234055239.42723694</v>
      </c>
      <c r="M11" s="315">
        <v>-2891898.5184183121</v>
      </c>
      <c r="N11" s="314">
        <v>-1.2204825698639923E-2</v>
      </c>
      <c r="O11" s="313">
        <v>96770491.296562657</v>
      </c>
      <c r="P11" s="313">
        <v>2050240.6756827384</v>
      </c>
      <c r="Q11" s="314">
        <v>2.1645220132375662E-2</v>
      </c>
    </row>
    <row r="12" spans="1:20">
      <c r="A12" s="332"/>
      <c r="B12" s="332"/>
      <c r="C12" s="311" t="s">
        <v>146</v>
      </c>
      <c r="D12" s="313">
        <v>1825646994.1883152</v>
      </c>
      <c r="E12" s="313">
        <v>265108985.76459932</v>
      </c>
      <c r="F12" s="317">
        <v>0.1698830687452357</v>
      </c>
      <c r="G12" s="324">
        <v>45.427470135708369</v>
      </c>
      <c r="H12" s="324">
        <v>3.7021802685480765</v>
      </c>
      <c r="I12" s="325">
        <v>3.0746789533432524</v>
      </c>
      <c r="J12" s="325">
        <v>-3.732041549894749E-2</v>
      </c>
      <c r="K12" s="317">
        <v>-1.1992423865057633E-2</v>
      </c>
      <c r="L12" s="318">
        <v>5613278389.2651834</v>
      </c>
      <c r="M12" s="318">
        <v>756885091.99631596</v>
      </c>
      <c r="N12" s="317">
        <v>0.15585333511228838</v>
      </c>
      <c r="O12" s="313">
        <v>2012581772.2443423</v>
      </c>
      <c r="P12" s="313">
        <v>177671485.13509488</v>
      </c>
      <c r="Q12" s="317">
        <v>9.6828431549643726E-2</v>
      </c>
    </row>
    <row r="13" spans="1:20">
      <c r="A13" s="332"/>
      <c r="B13" s="332"/>
      <c r="C13" s="312" t="s">
        <v>148</v>
      </c>
      <c r="D13" s="313">
        <v>52671297.78874442</v>
      </c>
      <c r="E13" s="313">
        <v>10303540.283847876</v>
      </c>
      <c r="F13" s="314">
        <v>0.24319295829280252</v>
      </c>
      <c r="G13" s="322">
        <v>1.3106169018019813</v>
      </c>
      <c r="H13" s="322">
        <v>0.17779799359800319</v>
      </c>
      <c r="I13" s="323">
        <v>4.7913748757044754</v>
      </c>
      <c r="J13" s="323">
        <v>6.9047681567296237E-2</v>
      </c>
      <c r="K13" s="314">
        <v>1.462153695174271E-2</v>
      </c>
      <c r="L13" s="315">
        <v>252367932.89573869</v>
      </c>
      <c r="M13" s="315">
        <v>52293519.475756198</v>
      </c>
      <c r="N13" s="314">
        <v>0.26137035007062709</v>
      </c>
      <c r="O13" s="313">
        <v>112024978.38518691</v>
      </c>
      <c r="P13" s="313">
        <v>18536338.02424553</v>
      </c>
      <c r="Q13" s="314">
        <v>0.19827369349559851</v>
      </c>
    </row>
    <row r="14" spans="1:20">
      <c r="A14" s="332"/>
      <c r="B14" s="332"/>
      <c r="C14" s="311" t="s">
        <v>147</v>
      </c>
      <c r="D14" s="313">
        <v>2015052168.2716396</v>
      </c>
      <c r="E14" s="313">
        <v>5969067.0070154667</v>
      </c>
      <c r="F14" s="317">
        <v>2.971040373222102E-3</v>
      </c>
      <c r="G14" s="324">
        <v>50.140428290603097</v>
      </c>
      <c r="H14" s="324">
        <v>-3.5779523672030038</v>
      </c>
      <c r="I14" s="325">
        <v>2.4241475447007854</v>
      </c>
      <c r="J14" s="325">
        <v>4.262546404976586E-2</v>
      </c>
      <c r="K14" s="317">
        <v>1.7898412278467578E-2</v>
      </c>
      <c r="L14" s="318">
        <v>4884783766.1596889</v>
      </c>
      <c r="M14" s="318">
        <v>100107998.63515854</v>
      </c>
      <c r="N14" s="317">
        <v>2.0922629557185622E-2</v>
      </c>
      <c r="O14" s="313">
        <v>1912677742.617367</v>
      </c>
      <c r="P14" s="313">
        <v>30129149.550615311</v>
      </c>
      <c r="Q14" s="317">
        <v>1.6004447195455202E-2</v>
      </c>
    </row>
    <row r="15" spans="1:20">
      <c r="A15" s="332"/>
      <c r="B15" s="332" t="s">
        <v>135</v>
      </c>
      <c r="C15" s="310" t="s">
        <v>11</v>
      </c>
      <c r="D15" s="313">
        <v>4016951879.9349585</v>
      </c>
      <c r="E15" s="313">
        <v>278626327.46100616</v>
      </c>
      <c r="F15" s="314">
        <v>7.4532387174417319E-2</v>
      </c>
      <c r="G15" s="322">
        <v>99.953584752814606</v>
      </c>
      <c r="H15" s="322">
        <v>-8.6457991548627433E-4</v>
      </c>
      <c r="I15" s="323">
        <v>2.8129929987088791</v>
      </c>
      <c r="J15" s="323">
        <v>3.1023366058051227E-2</v>
      </c>
      <c r="K15" s="314">
        <v>1.115158328615194E-2</v>
      </c>
      <c r="L15" s="315">
        <v>11299657514.407509</v>
      </c>
      <c r="M15" s="315">
        <v>899749350.46234512</v>
      </c>
      <c r="N15" s="314">
        <v>8.6515124583660633E-2</v>
      </c>
      <c r="O15" s="313">
        <v>4268642715.1359968</v>
      </c>
      <c r="P15" s="313">
        <v>223496906.78465652</v>
      </c>
      <c r="Q15" s="314">
        <v>5.5250642961556441E-2</v>
      </c>
    </row>
    <row r="16" spans="1:20">
      <c r="A16" s="332"/>
      <c r="B16" s="332"/>
      <c r="C16" s="311" t="s">
        <v>145</v>
      </c>
      <c r="D16" s="313">
        <v>63791157.145834349</v>
      </c>
      <c r="E16" s="313">
        <v>-2235625.1004906744</v>
      </c>
      <c r="F16" s="317">
        <v>-3.385936773581158E-2</v>
      </c>
      <c r="G16" s="324">
        <v>1.587311728603408</v>
      </c>
      <c r="H16" s="324">
        <v>-0.1780964917363006</v>
      </c>
      <c r="I16" s="325">
        <v>4.9406877185052478</v>
      </c>
      <c r="J16" s="325">
        <v>6.664211401819653E-2</v>
      </c>
      <c r="K16" s="317">
        <v>1.3672854016147434E-2</v>
      </c>
      <c r="L16" s="318">
        <v>315172186.65966207</v>
      </c>
      <c r="M16" s="318">
        <v>-6645361.1264621019</v>
      </c>
      <c r="N16" s="317">
        <v>-2.0649467911794929E-2</v>
      </c>
      <c r="O16" s="313">
        <v>134587730.59253761</v>
      </c>
      <c r="P16" s="313">
        <v>-4890306.6009831131</v>
      </c>
      <c r="Q16" s="317">
        <v>-3.5061481358516611E-2</v>
      </c>
    </row>
    <row r="17" spans="1:17">
      <c r="A17" s="332"/>
      <c r="B17" s="332"/>
      <c r="C17" s="312" t="s">
        <v>149</v>
      </c>
      <c r="D17" s="313">
        <v>59790262.540259913</v>
      </c>
      <c r="E17" s="313">
        <v>-519640.49388407171</v>
      </c>
      <c r="F17" s="314">
        <v>-8.6161719343153531E-3</v>
      </c>
      <c r="G17" s="322">
        <v>1.4877576960936041</v>
      </c>
      <c r="H17" s="322">
        <v>-0.12479398311978973</v>
      </c>
      <c r="I17" s="323">
        <v>3.9146046443538411</v>
      </c>
      <c r="J17" s="323">
        <v>-1.4221734483304882E-2</v>
      </c>
      <c r="K17" s="314">
        <v>-3.619842953588148E-3</v>
      </c>
      <c r="L17" s="315">
        <v>234055239.42723694</v>
      </c>
      <c r="M17" s="315">
        <v>-2891898.5184183717</v>
      </c>
      <c r="N17" s="314">
        <v>-1.2204825698640171E-2</v>
      </c>
      <c r="O17" s="313">
        <v>96770491.296562672</v>
      </c>
      <c r="P17" s="313">
        <v>2050240.6756827235</v>
      </c>
      <c r="Q17" s="314">
        <v>2.1645220132375499E-2</v>
      </c>
    </row>
    <row r="18" spans="1:17">
      <c r="A18" s="332"/>
      <c r="B18" s="332"/>
      <c r="C18" s="311" t="s">
        <v>146</v>
      </c>
      <c r="D18" s="313">
        <v>1825646994.1883163</v>
      </c>
      <c r="E18" s="313">
        <v>265108985.76460052</v>
      </c>
      <c r="F18" s="317">
        <v>0.16988306874523645</v>
      </c>
      <c r="G18" s="324">
        <v>45.427470135708418</v>
      </c>
      <c r="H18" s="324">
        <v>3.702180268548112</v>
      </c>
      <c r="I18" s="325">
        <v>3.0746789533432501</v>
      </c>
      <c r="J18" s="325">
        <v>-3.7320415498951043E-2</v>
      </c>
      <c r="K18" s="317">
        <v>-1.199242386505877E-2</v>
      </c>
      <c r="L18" s="318">
        <v>5613278389.2651834</v>
      </c>
      <c r="M18" s="318">
        <v>756885091.99631405</v>
      </c>
      <c r="N18" s="317">
        <v>0.15585333511228794</v>
      </c>
      <c r="O18" s="313">
        <v>2012581772.2443433</v>
      </c>
      <c r="P18" s="313">
        <v>177671485.13509655</v>
      </c>
      <c r="Q18" s="317">
        <v>9.682843154964467E-2</v>
      </c>
    </row>
    <row r="19" spans="1:17">
      <c r="A19" s="332"/>
      <c r="B19" s="332"/>
      <c r="C19" s="312" t="s">
        <v>148</v>
      </c>
      <c r="D19" s="313">
        <v>52671297.788744397</v>
      </c>
      <c r="E19" s="313">
        <v>10303540.283847846</v>
      </c>
      <c r="F19" s="314">
        <v>0.24319295829280177</v>
      </c>
      <c r="G19" s="322">
        <v>1.3106169018019813</v>
      </c>
      <c r="H19" s="322">
        <v>0.17779799359800275</v>
      </c>
      <c r="I19" s="323">
        <v>4.7913748757044754</v>
      </c>
      <c r="J19" s="323">
        <v>6.9047681567300678E-2</v>
      </c>
      <c r="K19" s="314">
        <v>1.4621536951743664E-2</v>
      </c>
      <c r="L19" s="315">
        <v>252367932.8957386</v>
      </c>
      <c r="M19" s="315">
        <v>52293519.475756258</v>
      </c>
      <c r="N19" s="314">
        <v>0.26137035007062759</v>
      </c>
      <c r="O19" s="313">
        <v>112024978.38518693</v>
      </c>
      <c r="P19" s="313">
        <v>18536338.024245575</v>
      </c>
      <c r="Q19" s="314">
        <v>0.19827369349559903</v>
      </c>
    </row>
    <row r="20" spans="1:17">
      <c r="A20" s="332"/>
      <c r="B20" s="332"/>
      <c r="C20" s="311" t="s">
        <v>147</v>
      </c>
      <c r="D20" s="313">
        <v>2015052168.2716393</v>
      </c>
      <c r="E20" s="313">
        <v>5969067.0070147514</v>
      </c>
      <c r="F20" s="317">
        <v>2.9710403732217451E-3</v>
      </c>
      <c r="G20" s="324">
        <v>50.140428290603111</v>
      </c>
      <c r="H20" s="324">
        <v>-3.5779523672030251</v>
      </c>
      <c r="I20" s="325">
        <v>2.4241475447007845</v>
      </c>
      <c r="J20" s="325">
        <v>4.2625464049764528E-2</v>
      </c>
      <c r="K20" s="317">
        <v>1.7898412278467016E-2</v>
      </c>
      <c r="L20" s="318">
        <v>4884783766.159687</v>
      </c>
      <c r="M20" s="318">
        <v>100107998.63515472</v>
      </c>
      <c r="N20" s="317">
        <v>2.0922629557184817E-2</v>
      </c>
      <c r="O20" s="313">
        <v>1912677742.6173666</v>
      </c>
      <c r="P20" s="313">
        <v>30129149.550614834</v>
      </c>
      <c r="Q20" s="317">
        <v>1.6004447195454949E-2</v>
      </c>
    </row>
    <row r="21" spans="1:17">
      <c r="A21" s="332" t="s">
        <v>300</v>
      </c>
      <c r="B21" s="332" t="s">
        <v>142</v>
      </c>
      <c r="C21" s="310" t="s">
        <v>11</v>
      </c>
      <c r="D21" s="313">
        <v>272924775.06451166</v>
      </c>
      <c r="E21" s="313">
        <v>22346501.041044444</v>
      </c>
      <c r="F21" s="314">
        <v>8.9179722895495903E-2</v>
      </c>
      <c r="G21" s="322">
        <v>99.966488337141612</v>
      </c>
      <c r="H21" s="322">
        <v>1.1994423245354824E-2</v>
      </c>
      <c r="I21" s="323">
        <v>2.8816261612682812</v>
      </c>
      <c r="J21" s="323">
        <v>7.6588780249909227E-2</v>
      </c>
      <c r="K21" s="314">
        <v>2.7304014116953972E-2</v>
      </c>
      <c r="L21" s="315">
        <v>786467171.8841579</v>
      </c>
      <c r="M21" s="315">
        <v>83585746.37726748</v>
      </c>
      <c r="N21" s="314">
        <v>0.11891870142533462</v>
      </c>
      <c r="O21" s="313">
        <v>286125537.76946074</v>
      </c>
      <c r="P21" s="313">
        <v>23398842.531582832</v>
      </c>
      <c r="Q21" s="314">
        <v>8.9061534117791344E-2</v>
      </c>
    </row>
    <row r="22" spans="1:17">
      <c r="A22" s="332"/>
      <c r="B22" s="332"/>
      <c r="C22" s="311" t="s">
        <v>145</v>
      </c>
      <c r="D22" s="313">
        <v>4140813.9913023543</v>
      </c>
      <c r="E22" s="313">
        <v>-73600.989742803387</v>
      </c>
      <c r="F22" s="317">
        <v>-1.7464105949184586E-2</v>
      </c>
      <c r="G22" s="324">
        <v>1.5166913061298863</v>
      </c>
      <c r="H22" s="324">
        <v>-0.16441899050365372</v>
      </c>
      <c r="I22" s="325">
        <v>5.1156534570442131</v>
      </c>
      <c r="J22" s="325">
        <v>0.16292941129503102</v>
      </c>
      <c r="K22" s="317">
        <v>3.2896929001095844E-2</v>
      </c>
      <c r="L22" s="318">
        <v>21182969.409582935</v>
      </c>
      <c r="M22" s="318">
        <v>310134.99419499934</v>
      </c>
      <c r="N22" s="317">
        <v>1.4858307598433332E-2</v>
      </c>
      <c r="O22" s="313">
        <v>8759805.2311968803</v>
      </c>
      <c r="P22" s="313">
        <v>-39426.583199620247</v>
      </c>
      <c r="Q22" s="317">
        <v>-4.4806846814870894E-3</v>
      </c>
    </row>
    <row r="23" spans="1:17">
      <c r="A23" s="332"/>
      <c r="B23" s="332"/>
      <c r="C23" s="312" t="s">
        <v>149</v>
      </c>
      <c r="D23" s="313">
        <v>3260818.3593661604</v>
      </c>
      <c r="E23" s="313">
        <v>-483480.29645015858</v>
      </c>
      <c r="F23" s="314">
        <v>-0.12912439441739776</v>
      </c>
      <c r="G23" s="322">
        <v>1.1943677902237491</v>
      </c>
      <c r="H23" s="322">
        <v>-0.29921531734267925</v>
      </c>
      <c r="I23" s="323">
        <v>4.3817674180805639</v>
      </c>
      <c r="J23" s="323">
        <v>0.22379595938569707</v>
      </c>
      <c r="K23" s="314">
        <v>5.3823351508993693E-2</v>
      </c>
      <c r="L23" s="315">
        <v>14288147.643349562</v>
      </c>
      <c r="M23" s="315">
        <v>-1280539.3003642466</v>
      </c>
      <c r="N23" s="314">
        <v>-8.2250950577517509E-2</v>
      </c>
      <c r="O23" s="313">
        <v>6242326.7850105166</v>
      </c>
      <c r="P23" s="313">
        <v>-173472.3044347167</v>
      </c>
      <c r="Q23" s="314">
        <v>-2.7038300610145297E-2</v>
      </c>
    </row>
    <row r="24" spans="1:17">
      <c r="A24" s="332"/>
      <c r="B24" s="332"/>
      <c r="C24" s="311" t="s">
        <v>146</v>
      </c>
      <c r="D24" s="313">
        <v>125534981.84326495</v>
      </c>
      <c r="E24" s="313">
        <v>21997546.870912835</v>
      </c>
      <c r="F24" s="317">
        <v>0.21245984002585055</v>
      </c>
      <c r="G24" s="324">
        <v>45.980769958944677</v>
      </c>
      <c r="H24" s="324">
        <v>4.6801745496427927</v>
      </c>
      <c r="I24" s="325">
        <v>3.101906108024052</v>
      </c>
      <c r="J24" s="325">
        <v>-2.5733166140840869E-2</v>
      </c>
      <c r="K24" s="317">
        <v>-8.2276643452470558E-3</v>
      </c>
      <c r="L24" s="318">
        <v>389397726.95031202</v>
      </c>
      <c r="M24" s="318">
        <v>65569978.984489858</v>
      </c>
      <c r="N24" s="317">
        <v>0.20248412743002595</v>
      </c>
      <c r="O24" s="313">
        <v>135746147.9245829</v>
      </c>
      <c r="P24" s="313">
        <v>17962328.662961021</v>
      </c>
      <c r="Q24" s="317">
        <v>0.15250251499370238</v>
      </c>
    </row>
    <row r="25" spans="1:17">
      <c r="A25" s="332"/>
      <c r="B25" s="332"/>
      <c r="C25" s="312" t="s">
        <v>148</v>
      </c>
      <c r="D25" s="313">
        <v>3670837.4619549676</v>
      </c>
      <c r="E25" s="313">
        <v>584602.66466644872</v>
      </c>
      <c r="F25" s="314">
        <v>0.18942261463063814</v>
      </c>
      <c r="G25" s="322">
        <v>1.3445489887875686</v>
      </c>
      <c r="H25" s="322">
        <v>0.1134644565605647</v>
      </c>
      <c r="I25" s="323">
        <v>5.0950395520953791</v>
      </c>
      <c r="J25" s="323">
        <v>0.2907181330322226</v>
      </c>
      <c r="K25" s="314">
        <v>6.0511799206164001E-2</v>
      </c>
      <c r="L25" s="315">
        <v>18703062.057973977</v>
      </c>
      <c r="M25" s="315">
        <v>3875798.1171027068</v>
      </c>
      <c r="N25" s="314">
        <v>0.26139671705843792</v>
      </c>
      <c r="O25" s="313">
        <v>7748879.0538356304</v>
      </c>
      <c r="P25" s="313">
        <v>1406659.2615390979</v>
      </c>
      <c r="Q25" s="314">
        <v>0.22179289075532704</v>
      </c>
    </row>
    <row r="26" spans="1:17">
      <c r="A26" s="332"/>
      <c r="B26" s="332"/>
      <c r="C26" s="311" t="s">
        <v>147</v>
      </c>
      <c r="D26" s="313">
        <v>136317323.40864024</v>
      </c>
      <c r="E26" s="313">
        <v>321432.7916559875</v>
      </c>
      <c r="F26" s="317">
        <v>2.3635478263182492E-3</v>
      </c>
      <c r="G26" s="324">
        <v>49.930110293061965</v>
      </c>
      <c r="H26" s="324">
        <v>-4.3180102751130747</v>
      </c>
      <c r="I26" s="325">
        <v>2.5154195904730154</v>
      </c>
      <c r="J26" s="325">
        <v>0.10516373087310171</v>
      </c>
      <c r="K26" s="317">
        <v>4.3631770649676251E-2</v>
      </c>
      <c r="L26" s="318">
        <v>342895265.8229394</v>
      </c>
      <c r="M26" s="318">
        <v>15110373.581844211</v>
      </c>
      <c r="N26" s="317">
        <v>4.6098444252671955E-2</v>
      </c>
      <c r="O26" s="313">
        <v>127628378.77483481</v>
      </c>
      <c r="P26" s="313">
        <v>4242753.4947170466</v>
      </c>
      <c r="Q26" s="317">
        <v>3.4386124680933314E-2</v>
      </c>
    </row>
    <row r="27" spans="1:17">
      <c r="A27" s="332"/>
      <c r="B27" s="332" t="s">
        <v>134</v>
      </c>
      <c r="C27" s="310" t="s">
        <v>11</v>
      </c>
      <c r="D27" s="313">
        <v>4006531954.6361899</v>
      </c>
      <c r="E27" s="313">
        <v>278801418.27653265</v>
      </c>
      <c r="F27" s="314">
        <v>7.4791194148061527E-2</v>
      </c>
      <c r="G27" s="322">
        <v>99.953464095261751</v>
      </c>
      <c r="H27" s="322">
        <v>-8.5583176361581081E-4</v>
      </c>
      <c r="I27" s="323">
        <v>2.8045643192955376</v>
      </c>
      <c r="J27" s="323">
        <v>3.1438064967198809E-2</v>
      </c>
      <c r="K27" s="314">
        <v>1.133668722011116E-2</v>
      </c>
      <c r="L27" s="315">
        <v>11236576564.090065</v>
      </c>
      <c r="M27" s="315">
        <v>899109144.64963913</v>
      </c>
      <c r="N27" s="314">
        <v>8.6975765743047787E-2</v>
      </c>
      <c r="O27" s="313">
        <v>4244020046.8105593</v>
      </c>
      <c r="P27" s="313">
        <v>224790408.33513308</v>
      </c>
      <c r="Q27" s="314">
        <v>5.592872977031503E-2</v>
      </c>
    </row>
    <row r="28" spans="1:17">
      <c r="A28" s="332"/>
      <c r="B28" s="332"/>
      <c r="C28" s="311" t="s">
        <v>145</v>
      </c>
      <c r="D28" s="313">
        <v>63773058.561906114</v>
      </c>
      <c r="E28" s="313">
        <v>-2229244.3465148136</v>
      </c>
      <c r="F28" s="317">
        <v>-3.3775250987952948E-2</v>
      </c>
      <c r="G28" s="324">
        <v>1.5909864669459064</v>
      </c>
      <c r="H28" s="324">
        <v>-0.17878075106532387</v>
      </c>
      <c r="I28" s="325">
        <v>4.9400391169303735</v>
      </c>
      <c r="J28" s="325">
        <v>6.7053964391640797E-2</v>
      </c>
      <c r="K28" s="317">
        <v>1.3760346541730577E-2</v>
      </c>
      <c r="L28" s="318">
        <v>315041403.90210766</v>
      </c>
      <c r="M28" s="318">
        <v>-6586838.2039915323</v>
      </c>
      <c r="N28" s="317">
        <v>-2.0479663604350568E-2</v>
      </c>
      <c r="O28" s="313">
        <v>134544218.90581697</v>
      </c>
      <c r="P28" s="313">
        <v>-4870593.7766488194</v>
      </c>
      <c r="Q28" s="317">
        <v>-3.4935984799134581E-2</v>
      </c>
    </row>
    <row r="29" spans="1:17">
      <c r="A29" s="332"/>
      <c r="B29" s="332"/>
      <c r="C29" s="312" t="s">
        <v>149</v>
      </c>
      <c r="D29" s="313">
        <v>59786152.465454355</v>
      </c>
      <c r="E29" s="313">
        <v>-506951.29570200294</v>
      </c>
      <c r="F29" s="314">
        <v>-8.4081140972643818E-3</v>
      </c>
      <c r="G29" s="322">
        <v>1.49152262143689</v>
      </c>
      <c r="H29" s="322">
        <v>-0.12515973367272504</v>
      </c>
      <c r="I29" s="323">
        <v>3.9144373794148093</v>
      </c>
      <c r="J29" s="323">
        <v>-1.3656164025918294E-2</v>
      </c>
      <c r="K29" s="314">
        <v>-3.476537377456769E-3</v>
      </c>
      <c r="L29" s="315">
        <v>234029149.98216739</v>
      </c>
      <c r="M29" s="315">
        <v>-2807801.6160327494</v>
      </c>
      <c r="N29" s="314">
        <v>-1.1855420351788076E-2</v>
      </c>
      <c r="O29" s="313">
        <v>96761798.910309777</v>
      </c>
      <c r="P29" s="313">
        <v>2086886.1994869262</v>
      </c>
      <c r="Q29" s="314">
        <v>2.2042652480294939E-2</v>
      </c>
    </row>
    <row r="30" spans="1:17">
      <c r="A30" s="332"/>
      <c r="B30" s="332"/>
      <c r="C30" s="311" t="s">
        <v>146</v>
      </c>
      <c r="D30" s="313">
        <v>1822402304.6160812</v>
      </c>
      <c r="E30" s="313">
        <v>265122024.37547517</v>
      </c>
      <c r="F30" s="317">
        <v>0.17024682566102536</v>
      </c>
      <c r="G30" s="324">
        <v>45.46461263357282</v>
      </c>
      <c r="H30" s="324">
        <v>3.7081364535039825</v>
      </c>
      <c r="I30" s="325">
        <v>3.0682762169298501</v>
      </c>
      <c r="J30" s="325">
        <v>-3.6401517140982165E-2</v>
      </c>
      <c r="K30" s="317">
        <v>-1.1724732889829679E-2</v>
      </c>
      <c r="L30" s="318">
        <v>5591633648.9316702</v>
      </c>
      <c r="M30" s="318">
        <v>756780237.16107464</v>
      </c>
      <c r="N30" s="317">
        <v>0.15652599421497879</v>
      </c>
      <c r="O30" s="313">
        <v>2003926716.523829</v>
      </c>
      <c r="P30" s="313">
        <v>178291871.86759901</v>
      </c>
      <c r="Q30" s="317">
        <v>9.7660204278787008E-2</v>
      </c>
    </row>
    <row r="31" spans="1:17">
      <c r="A31" s="332"/>
      <c r="B31" s="332"/>
      <c r="C31" s="312" t="s">
        <v>148</v>
      </c>
      <c r="D31" s="313">
        <v>52513929.892165326</v>
      </c>
      <c r="E31" s="313">
        <v>10262226.958319537</v>
      </c>
      <c r="F31" s="314">
        <v>0.24288315607982194</v>
      </c>
      <c r="G31" s="322">
        <v>1.3100979264382946</v>
      </c>
      <c r="H31" s="322">
        <v>0.17717262743438789</v>
      </c>
      <c r="I31" s="323">
        <v>4.7822401648490969</v>
      </c>
      <c r="J31" s="323">
        <v>6.7848733200881917E-2</v>
      </c>
      <c r="K31" s="314">
        <v>1.4391832792119487E-2</v>
      </c>
      <c r="L31" s="315">
        <v>251134224.74438262</v>
      </c>
      <c r="M31" s="315">
        <v>51943158.460514277</v>
      </c>
      <c r="N31" s="314">
        <v>0.26077052264226441</v>
      </c>
      <c r="O31" s="313">
        <v>111550772.70104159</v>
      </c>
      <c r="P31" s="313">
        <v>18416829.475033656</v>
      </c>
      <c r="Q31" s="314">
        <v>0.19774562138254551</v>
      </c>
    </row>
    <row r="32" spans="1:17">
      <c r="A32" s="332"/>
      <c r="B32" s="332"/>
      <c r="C32" s="311" t="s">
        <v>147</v>
      </c>
      <c r="D32" s="313">
        <v>2008056509.1004229</v>
      </c>
      <c r="E32" s="313">
        <v>6153362.5850212574</v>
      </c>
      <c r="F32" s="317">
        <v>3.0737563881309961E-3</v>
      </c>
      <c r="G32" s="324">
        <v>50.096244446863842</v>
      </c>
      <c r="H32" s="324">
        <v>-3.5822244279618616</v>
      </c>
      <c r="I32" s="325">
        <v>2.4126502987209761</v>
      </c>
      <c r="J32" s="325">
        <v>4.2426866113390194E-2</v>
      </c>
      <c r="K32" s="317">
        <v>1.7899943747798727E-2</v>
      </c>
      <c r="L32" s="318">
        <v>4844738136.5297356</v>
      </c>
      <c r="M32" s="318">
        <v>99780388.848073006</v>
      </c>
      <c r="N32" s="317">
        <v>2.1028720202371596E-2</v>
      </c>
      <c r="O32" s="313">
        <v>1897236539.769562</v>
      </c>
      <c r="P32" s="313">
        <v>30865414.569662333</v>
      </c>
      <c r="Q32" s="317">
        <v>1.653766185777036E-2</v>
      </c>
    </row>
    <row r="33" spans="1:17">
      <c r="A33" s="332"/>
      <c r="B33" s="332" t="s">
        <v>135</v>
      </c>
      <c r="C33" s="310" t="s">
        <v>11</v>
      </c>
      <c r="D33" s="313">
        <v>4006531954.636189</v>
      </c>
      <c r="E33" s="313">
        <v>278801418.27653265</v>
      </c>
      <c r="F33" s="314">
        <v>7.4791194148061541E-2</v>
      </c>
      <c r="G33" s="322">
        <v>99.953464095261737</v>
      </c>
      <c r="H33" s="322">
        <v>-8.5583176364423252E-4</v>
      </c>
      <c r="I33" s="323">
        <v>2.8045643192955372</v>
      </c>
      <c r="J33" s="323">
        <v>3.1438064967197477E-2</v>
      </c>
      <c r="K33" s="314">
        <v>1.1336687220110676E-2</v>
      </c>
      <c r="L33" s="315">
        <v>11236576564.090061</v>
      </c>
      <c r="M33" s="315">
        <v>899109144.64963531</v>
      </c>
      <c r="N33" s="314">
        <v>8.6975765743047412E-2</v>
      </c>
      <c r="O33" s="313">
        <v>4244020046.8105593</v>
      </c>
      <c r="P33" s="313">
        <v>224790408.33513212</v>
      </c>
      <c r="Q33" s="314">
        <v>5.5928729770314781E-2</v>
      </c>
    </row>
    <row r="34" spans="1:17">
      <c r="A34" s="332"/>
      <c r="B34" s="332"/>
      <c r="C34" s="311" t="s">
        <v>145</v>
      </c>
      <c r="D34" s="313">
        <v>63773058.561906122</v>
      </c>
      <c r="E34" s="313">
        <v>-2229244.3465148136</v>
      </c>
      <c r="F34" s="317">
        <v>-3.3775250987952941E-2</v>
      </c>
      <c r="G34" s="324">
        <v>1.5909864669459064</v>
      </c>
      <c r="H34" s="324">
        <v>-0.17878075106532476</v>
      </c>
      <c r="I34" s="325">
        <v>4.9400391169303717</v>
      </c>
      <c r="J34" s="325">
        <v>6.7053964391639909E-2</v>
      </c>
      <c r="K34" s="317">
        <v>1.3760346541730396E-2</v>
      </c>
      <c r="L34" s="318">
        <v>315041403.9021076</v>
      </c>
      <c r="M34" s="318">
        <v>-6586838.2039915919</v>
      </c>
      <c r="N34" s="317">
        <v>-2.0479663604350752E-2</v>
      </c>
      <c r="O34" s="313">
        <v>134544218.905817</v>
      </c>
      <c r="P34" s="313">
        <v>-4870593.7766488492</v>
      </c>
      <c r="Q34" s="317">
        <v>-3.4935984799134776E-2</v>
      </c>
    </row>
    <row r="35" spans="1:17">
      <c r="A35" s="332"/>
      <c r="B35" s="332"/>
      <c r="C35" s="312" t="s">
        <v>149</v>
      </c>
      <c r="D35" s="313">
        <v>59786152.465454318</v>
      </c>
      <c r="E35" s="313">
        <v>-506951.29570202529</v>
      </c>
      <c r="F35" s="314">
        <v>-8.4081140972647548E-3</v>
      </c>
      <c r="G35" s="322">
        <v>1.4915226214368893</v>
      </c>
      <c r="H35" s="322">
        <v>-0.12515973367272593</v>
      </c>
      <c r="I35" s="323">
        <v>3.9144373794148137</v>
      </c>
      <c r="J35" s="323">
        <v>-1.3656164025916517E-2</v>
      </c>
      <c r="K35" s="314">
        <v>-3.4765373774563145E-3</v>
      </c>
      <c r="L35" s="315">
        <v>234029149.98216751</v>
      </c>
      <c r="M35" s="315">
        <v>-2807801.6160327196</v>
      </c>
      <c r="N35" s="314">
        <v>-1.1855420351787946E-2</v>
      </c>
      <c r="O35" s="313">
        <v>96761798.910309792</v>
      </c>
      <c r="P35" s="313">
        <v>2086886.1994869113</v>
      </c>
      <c r="Q35" s="314">
        <v>2.2042652480294776E-2</v>
      </c>
    </row>
    <row r="36" spans="1:17">
      <c r="A36" s="332"/>
      <c r="B36" s="332"/>
      <c r="C36" s="311" t="s">
        <v>146</v>
      </c>
      <c r="D36" s="313">
        <v>1822402304.6160805</v>
      </c>
      <c r="E36" s="313">
        <v>265122024.37547421</v>
      </c>
      <c r="F36" s="317">
        <v>0.17024682566102473</v>
      </c>
      <c r="G36" s="324">
        <v>45.464612633572813</v>
      </c>
      <c r="H36" s="324">
        <v>3.7081364535039469</v>
      </c>
      <c r="I36" s="325">
        <v>3.0682762169298514</v>
      </c>
      <c r="J36" s="325">
        <v>-3.6401517140979944E-2</v>
      </c>
      <c r="K36" s="317">
        <v>-1.1724732889828966E-2</v>
      </c>
      <c r="L36" s="318">
        <v>5591633648.9316702</v>
      </c>
      <c r="M36" s="318">
        <v>756780237.16107559</v>
      </c>
      <c r="N36" s="317">
        <v>0.15652599421497901</v>
      </c>
      <c r="O36" s="313">
        <v>2003926716.5238285</v>
      </c>
      <c r="P36" s="313">
        <v>178291871.8675983</v>
      </c>
      <c r="Q36" s="317">
        <v>9.7660204278786605E-2</v>
      </c>
    </row>
    <row r="37" spans="1:17">
      <c r="A37" s="332"/>
      <c r="B37" s="332"/>
      <c r="C37" s="312" t="s">
        <v>148</v>
      </c>
      <c r="D37" s="313">
        <v>52513929.892165348</v>
      </c>
      <c r="E37" s="313">
        <v>10262226.95831956</v>
      </c>
      <c r="F37" s="314">
        <v>0.24288315607982247</v>
      </c>
      <c r="G37" s="322">
        <v>1.3100979264382953</v>
      </c>
      <c r="H37" s="322">
        <v>0.17717262743438811</v>
      </c>
      <c r="I37" s="323">
        <v>4.7822401648490951</v>
      </c>
      <c r="J37" s="323">
        <v>6.7848733200877476E-2</v>
      </c>
      <c r="K37" s="314">
        <v>1.4391832792118538E-2</v>
      </c>
      <c r="L37" s="315">
        <v>251134224.74438262</v>
      </c>
      <c r="M37" s="315">
        <v>51943158.460514188</v>
      </c>
      <c r="N37" s="314">
        <v>0.2607705226422638</v>
      </c>
      <c r="O37" s="313">
        <v>111550772.70104159</v>
      </c>
      <c r="P37" s="313">
        <v>18416829.475033686</v>
      </c>
      <c r="Q37" s="314">
        <v>0.19774562138254589</v>
      </c>
    </row>
    <row r="38" spans="1:17">
      <c r="A38" s="332"/>
      <c r="B38" s="332"/>
      <c r="C38" s="311" t="s">
        <v>147</v>
      </c>
      <c r="D38" s="313">
        <v>2008056509.1004217</v>
      </c>
      <c r="E38" s="313">
        <v>6153362.5850200653</v>
      </c>
      <c r="F38" s="317">
        <v>3.0737563881304006E-3</v>
      </c>
      <c r="G38" s="324">
        <v>50.096244446863821</v>
      </c>
      <c r="H38" s="324">
        <v>-3.5822244279619042</v>
      </c>
      <c r="I38" s="325">
        <v>2.4126502987209766</v>
      </c>
      <c r="J38" s="325">
        <v>4.2426866113390194E-2</v>
      </c>
      <c r="K38" s="317">
        <v>1.7899943747798724E-2</v>
      </c>
      <c r="L38" s="318">
        <v>4844738136.5297337</v>
      </c>
      <c r="M38" s="318">
        <v>99780388.848070145</v>
      </c>
      <c r="N38" s="317">
        <v>2.1028720202370989E-2</v>
      </c>
      <c r="O38" s="313">
        <v>1897236539.769562</v>
      </c>
      <c r="P38" s="313">
        <v>30865414.569661617</v>
      </c>
      <c r="Q38" s="317">
        <v>1.6537661857769972E-2</v>
      </c>
    </row>
    <row r="39" spans="1:17">
      <c r="A39" s="332" t="s">
        <v>67</v>
      </c>
      <c r="B39" s="332" t="s">
        <v>142</v>
      </c>
      <c r="C39" s="310" t="s">
        <v>11</v>
      </c>
      <c r="D39" s="313">
        <v>150215118.14529246</v>
      </c>
      <c r="E39" s="313">
        <v>10003845.261040002</v>
      </c>
      <c r="F39" s="314">
        <v>7.1348366327851548E-2</v>
      </c>
      <c r="G39" s="322">
        <v>99.970914036168537</v>
      </c>
      <c r="H39" s="322">
        <v>9.2870208915769581E-3</v>
      </c>
      <c r="I39" s="323">
        <v>3.167367105988701</v>
      </c>
      <c r="J39" s="323">
        <v>6.4115823008163986E-2</v>
      </c>
      <c r="K39" s="314">
        <v>2.0660854427032912E-2</v>
      </c>
      <c r="L39" s="315">
        <v>475786424.03560579</v>
      </c>
      <c r="M39" s="315">
        <v>40675611.569215178</v>
      </c>
      <c r="N39" s="314">
        <v>9.3483338965190843E-2</v>
      </c>
      <c r="O39" s="313">
        <v>193555778.2501663</v>
      </c>
      <c r="P39" s="313">
        <v>14542587.149087906</v>
      </c>
      <c r="Q39" s="314">
        <v>8.1237516965308704E-2</v>
      </c>
    </row>
    <row r="40" spans="1:17">
      <c r="A40" s="332"/>
      <c r="B40" s="332"/>
      <c r="C40" s="311" t="s">
        <v>145</v>
      </c>
      <c r="D40" s="313">
        <v>2991525.342443191</v>
      </c>
      <c r="E40" s="313">
        <v>-70626.43453994859</v>
      </c>
      <c r="F40" s="317">
        <v>-2.3064315449944944E-2</v>
      </c>
      <c r="G40" s="324">
        <v>1.9909149394479919</v>
      </c>
      <c r="H40" s="324">
        <v>-0.19220249111443222</v>
      </c>
      <c r="I40" s="325">
        <v>5.3507728759014448</v>
      </c>
      <c r="J40" s="325">
        <v>0.16869198646818884</v>
      </c>
      <c r="K40" s="317">
        <v>3.2552943511971695E-2</v>
      </c>
      <c r="L40" s="318">
        <v>16006972.659916807</v>
      </c>
      <c r="M40" s="318">
        <v>138654.45586839505</v>
      </c>
      <c r="N40" s="317">
        <v>8.7378167040424466E-3</v>
      </c>
      <c r="O40" s="313">
        <v>6407638.8109101057</v>
      </c>
      <c r="P40" s="313">
        <v>-104372.13190996647</v>
      </c>
      <c r="Q40" s="317">
        <v>-1.6027634601112537E-2</v>
      </c>
    </row>
    <row r="41" spans="1:17">
      <c r="A41" s="332"/>
      <c r="B41" s="332"/>
      <c r="C41" s="312" t="s">
        <v>149</v>
      </c>
      <c r="D41" s="313">
        <v>2147406.936742289</v>
      </c>
      <c r="E41" s="313">
        <v>-274342.49523465335</v>
      </c>
      <c r="F41" s="314">
        <v>-0.11328277468024421</v>
      </c>
      <c r="G41" s="322">
        <v>1.4291386707567764</v>
      </c>
      <c r="H41" s="322">
        <v>-0.29741304269626445</v>
      </c>
      <c r="I41" s="323">
        <v>4.6413047337468951</v>
      </c>
      <c r="J41" s="323">
        <v>0.28401022657225461</v>
      </c>
      <c r="K41" s="314">
        <v>6.5180406351833378E-2</v>
      </c>
      <c r="L41" s="315">
        <v>9966769.9807829056</v>
      </c>
      <c r="M41" s="315">
        <v>-585505.51692353189</v>
      </c>
      <c r="N41" s="314">
        <v>-5.5486185614732376E-2</v>
      </c>
      <c r="O41" s="313">
        <v>4417462.2092039585</v>
      </c>
      <c r="P41" s="313">
        <v>-303103.83772790432</v>
      </c>
      <c r="Q41" s="314">
        <v>-6.4209214470139025E-2</v>
      </c>
    </row>
    <row r="42" spans="1:17">
      <c r="A42" s="332"/>
      <c r="B42" s="332"/>
      <c r="C42" s="311" t="s">
        <v>146</v>
      </c>
      <c r="D42" s="313">
        <v>72521428.551818669</v>
      </c>
      <c r="E42" s="313">
        <v>9831084.5327351987</v>
      </c>
      <c r="F42" s="317">
        <v>0.15681975727781194</v>
      </c>
      <c r="G42" s="324">
        <v>48.264339761871092</v>
      </c>
      <c r="H42" s="324">
        <v>3.5701532147718211</v>
      </c>
      <c r="I42" s="325">
        <v>3.3633700957007218</v>
      </c>
      <c r="J42" s="325">
        <v>3.7556014582977859E-3</v>
      </c>
      <c r="K42" s="317">
        <v>1.1178667864226652E-3</v>
      </c>
      <c r="L42" s="318">
        <v>243916404.0886834</v>
      </c>
      <c r="M42" s="318">
        <v>33301015.673126727</v>
      </c>
      <c r="N42" s="317">
        <v>0.15811292766235033</v>
      </c>
      <c r="O42" s="313">
        <v>90766352.808750987</v>
      </c>
      <c r="P42" s="313">
        <v>11478330.970361695</v>
      </c>
      <c r="Q42" s="317">
        <v>0.14476752861557926</v>
      </c>
    </row>
    <row r="43" spans="1:17">
      <c r="A43" s="332"/>
      <c r="B43" s="332"/>
      <c r="C43" s="312" t="s">
        <v>148</v>
      </c>
      <c r="D43" s="313">
        <v>3345580.1127237617</v>
      </c>
      <c r="E43" s="313">
        <v>624968.73490948463</v>
      </c>
      <c r="F43" s="314">
        <v>0.22971628362871171</v>
      </c>
      <c r="G43" s="322">
        <v>2.2265448776382284</v>
      </c>
      <c r="H43" s="322">
        <v>0.28692380289699937</v>
      </c>
      <c r="I43" s="323">
        <v>5.2259341707466893</v>
      </c>
      <c r="J43" s="323">
        <v>0.28368610588540832</v>
      </c>
      <c r="K43" s="314">
        <v>5.7400215886041495E-2</v>
      </c>
      <c r="L43" s="315">
        <v>17483781.432053667</v>
      </c>
      <c r="M43" s="315">
        <v>4037845.1148114726</v>
      </c>
      <c r="N43" s="314">
        <v>0.3003022637875804</v>
      </c>
      <c r="O43" s="313">
        <v>7318768.7081408501</v>
      </c>
      <c r="P43" s="313">
        <v>1352818.5375323258</v>
      </c>
      <c r="Q43" s="314">
        <v>0.22675659347559368</v>
      </c>
    </row>
    <row r="44" spans="1:17">
      <c r="A44" s="332"/>
      <c r="B44" s="332"/>
      <c r="C44" s="311" t="s">
        <v>147</v>
      </c>
      <c r="D44" s="313">
        <v>69209177.201563597</v>
      </c>
      <c r="E44" s="313">
        <v>-107239.07683193684</v>
      </c>
      <c r="F44" s="317">
        <v>-1.5470949392598792E-3</v>
      </c>
      <c r="G44" s="324">
        <v>46.059975786453812</v>
      </c>
      <c r="H44" s="324">
        <v>-3.3581744629678312</v>
      </c>
      <c r="I44" s="325">
        <v>2.7223628930804904</v>
      </c>
      <c r="J44" s="325">
        <v>5.8796252671502458E-2</v>
      </c>
      <c r="K44" s="317">
        <v>2.2074256292110024E-2</v>
      </c>
      <c r="L44" s="318">
        <v>188412495.87416899</v>
      </c>
      <c r="M44" s="318">
        <v>3783601.8423321247</v>
      </c>
      <c r="N44" s="317">
        <v>2.0493010382652735E-2</v>
      </c>
      <c r="O44" s="313">
        <v>84645555.713160396</v>
      </c>
      <c r="P44" s="313">
        <v>2118913.6108317375</v>
      </c>
      <c r="Q44" s="317">
        <v>2.5675509833592854E-2</v>
      </c>
    </row>
    <row r="45" spans="1:17">
      <c r="A45" s="332"/>
      <c r="B45" s="332" t="s">
        <v>134</v>
      </c>
      <c r="C45" s="310" t="s">
        <v>11</v>
      </c>
      <c r="D45" s="313">
        <v>2229565639.859395</v>
      </c>
      <c r="E45" s="313">
        <v>117152140.55530643</v>
      </c>
      <c r="F45" s="314">
        <v>5.5458905462354276E-2</v>
      </c>
      <c r="G45" s="322">
        <v>99.95997201890448</v>
      </c>
      <c r="H45" s="322">
        <v>7.3158225988123604E-3</v>
      </c>
      <c r="I45" s="323">
        <v>3.0832367929316136</v>
      </c>
      <c r="J45" s="323">
        <v>3.4274448179413053E-2</v>
      </c>
      <c r="K45" s="314">
        <v>1.1241348466767848E-2</v>
      </c>
      <c r="L45" s="315">
        <v>6874278813.0706024</v>
      </c>
      <c r="M45" s="315">
        <v>433609597.14620781</v>
      </c>
      <c r="N45" s="314">
        <v>6.7323686811010086E-2</v>
      </c>
      <c r="O45" s="313">
        <v>2889673543.4125338</v>
      </c>
      <c r="P45" s="313">
        <v>129037175.20859432</v>
      </c>
      <c r="Q45" s="314">
        <v>4.6741822535847223E-2</v>
      </c>
    </row>
    <row r="46" spans="1:17">
      <c r="A46" s="332"/>
      <c r="B46" s="332"/>
      <c r="C46" s="311" t="s">
        <v>145</v>
      </c>
      <c r="D46" s="313">
        <v>46209735.821334332</v>
      </c>
      <c r="E46" s="313">
        <v>-1591032.6795486435</v>
      </c>
      <c r="F46" s="317">
        <v>-3.3284667369296667E-2</v>
      </c>
      <c r="G46" s="324">
        <v>2.0717595468473617</v>
      </c>
      <c r="H46" s="324">
        <v>-0.19002006280858463</v>
      </c>
      <c r="I46" s="325">
        <v>5.1537211426182701</v>
      </c>
      <c r="J46" s="325">
        <v>8.1630296343957909E-2</v>
      </c>
      <c r="K46" s="317">
        <v>1.6094013064438539E-2</v>
      </c>
      <c r="L46" s="318">
        <v>238152092.49721557</v>
      </c>
      <c r="M46" s="318">
        <v>-4297747.8609904647</v>
      </c>
      <c r="N46" s="317">
        <v>-1.772633817634519E-2</v>
      </c>
      <c r="O46" s="313">
        <v>100036413.0086062</v>
      </c>
      <c r="P46" s="313">
        <v>-2757652.5179119855</v>
      </c>
      <c r="Q46" s="317">
        <v>-2.682696227439884E-2</v>
      </c>
    </row>
    <row r="47" spans="1:17">
      <c r="A47" s="332"/>
      <c r="B47" s="332"/>
      <c r="C47" s="312" t="s">
        <v>149</v>
      </c>
      <c r="D47" s="313">
        <v>34664990.658070281</v>
      </c>
      <c r="E47" s="313">
        <v>-634187.71024428308</v>
      </c>
      <c r="F47" s="314">
        <v>-1.7966075686723235E-2</v>
      </c>
      <c r="G47" s="322">
        <v>1.5541643781498238</v>
      </c>
      <c r="H47" s="322">
        <v>-0.11607993747425138</v>
      </c>
      <c r="I47" s="323">
        <v>4.3143963698163619</v>
      </c>
      <c r="J47" s="323">
        <v>-1.6859220634695582E-2</v>
      </c>
      <c r="K47" s="314">
        <v>-3.8924557285107851E-3</v>
      </c>
      <c r="L47" s="315">
        <v>149558509.85489652</v>
      </c>
      <c r="M47" s="315">
        <v>-3331253.7911949754</v>
      </c>
      <c r="N47" s="314">
        <v>-2.1788599261008384E-2</v>
      </c>
      <c r="O47" s="313">
        <v>69299829.074135765</v>
      </c>
      <c r="P47" s="313">
        <v>2168292.8866038173</v>
      </c>
      <c r="Q47" s="314">
        <v>3.2299169805182042E-2</v>
      </c>
    </row>
    <row r="48" spans="1:17">
      <c r="A48" s="332"/>
      <c r="B48" s="332"/>
      <c r="C48" s="311" t="s">
        <v>146</v>
      </c>
      <c r="D48" s="313">
        <v>1063057845.9500362</v>
      </c>
      <c r="E48" s="313">
        <v>120695371.36530006</v>
      </c>
      <c r="F48" s="317">
        <v>0.12807743795028129</v>
      </c>
      <c r="G48" s="324">
        <v>47.660957199871383</v>
      </c>
      <c r="H48" s="324">
        <v>3.0713763883975105</v>
      </c>
      <c r="I48" s="325">
        <v>3.3139780937414716</v>
      </c>
      <c r="J48" s="325">
        <v>-7.1153363937743741E-3</v>
      </c>
      <c r="K48" s="317">
        <v>-2.1424679984039514E-3</v>
      </c>
      <c r="L48" s="318">
        <v>3522950413.8584156</v>
      </c>
      <c r="M48" s="318">
        <v>393276590.7090559</v>
      </c>
      <c r="N48" s="317">
        <v>0.12566056813975124</v>
      </c>
      <c r="O48" s="313">
        <v>1335554130.4455879</v>
      </c>
      <c r="P48" s="313">
        <v>100868422.77144456</v>
      </c>
      <c r="Q48" s="317">
        <v>8.1695626785424511E-2</v>
      </c>
    </row>
    <row r="49" spans="1:17">
      <c r="A49" s="332"/>
      <c r="B49" s="332"/>
      <c r="C49" s="312" t="s">
        <v>148</v>
      </c>
      <c r="D49" s="313">
        <v>49069742.029656246</v>
      </c>
      <c r="E49" s="313">
        <v>10083438.315760389</v>
      </c>
      <c r="F49" s="314">
        <v>0.25864053155073424</v>
      </c>
      <c r="G49" s="322">
        <v>2.1999845855933753</v>
      </c>
      <c r="H49" s="322">
        <v>0.35527728147723536</v>
      </c>
      <c r="I49" s="323">
        <v>4.7972108553218114</v>
      </c>
      <c r="J49" s="323">
        <v>6.7973665621559931E-2</v>
      </c>
      <c r="K49" s="314">
        <v>1.4373071786206655E-2</v>
      </c>
      <c r="L49" s="315">
        <v>235397899.13250789</v>
      </c>
      <c r="M49" s="315">
        <v>51022421.719802558</v>
      </c>
      <c r="N49" s="314">
        <v>0.27673106226374222</v>
      </c>
      <c r="O49" s="313">
        <v>106182550.58699384</v>
      </c>
      <c r="P49" s="313">
        <v>18052811.174352571</v>
      </c>
      <c r="Q49" s="314">
        <v>0.20484357828207861</v>
      </c>
    </row>
    <row r="50" spans="1:17">
      <c r="A50" s="332"/>
      <c r="B50" s="332"/>
      <c r="C50" s="311" t="s">
        <v>147</v>
      </c>
      <c r="D50" s="313">
        <v>1036563325.4003371</v>
      </c>
      <c r="E50" s="313">
        <v>-11401448.736026525</v>
      </c>
      <c r="F50" s="317">
        <v>-1.0879610667660612E-2</v>
      </c>
      <c r="G50" s="324">
        <v>46.473106308444287</v>
      </c>
      <c r="H50" s="324">
        <v>-3.1132378469962916</v>
      </c>
      <c r="I50" s="325">
        <v>2.631985746431734</v>
      </c>
      <c r="J50" s="325">
        <v>2.5714640030373825E-2</v>
      </c>
      <c r="K50" s="317">
        <v>9.866448646579833E-3</v>
      </c>
      <c r="L50" s="318">
        <v>2728219897.7275667</v>
      </c>
      <c r="M50" s="318">
        <v>-3060413.6304650307</v>
      </c>
      <c r="N50" s="317">
        <v>-1.1205051410279267E-3</v>
      </c>
      <c r="O50" s="313">
        <v>1278600620.2972102</v>
      </c>
      <c r="P50" s="313">
        <v>10705300.894105434</v>
      </c>
      <c r="Q50" s="317">
        <v>8.443363367841154E-3</v>
      </c>
    </row>
    <row r="51" spans="1:17">
      <c r="A51" s="332"/>
      <c r="B51" s="332" t="s">
        <v>135</v>
      </c>
      <c r="C51" s="310" t="s">
        <v>11</v>
      </c>
      <c r="D51" s="313">
        <v>2229565639.8593969</v>
      </c>
      <c r="E51" s="313">
        <v>117152140.5553081</v>
      </c>
      <c r="F51" s="314">
        <v>5.545890546235506E-2</v>
      </c>
      <c r="G51" s="322">
        <v>99.959972018904551</v>
      </c>
      <c r="H51" s="322">
        <v>7.3158225988834147E-3</v>
      </c>
      <c r="I51" s="323">
        <v>3.0832367929316109</v>
      </c>
      <c r="J51" s="323">
        <v>3.4274448179412165E-2</v>
      </c>
      <c r="K51" s="314">
        <v>1.1241348466767564E-2</v>
      </c>
      <c r="L51" s="315">
        <v>6874278813.0706024</v>
      </c>
      <c r="M51" s="315">
        <v>433609597.14621067</v>
      </c>
      <c r="N51" s="314">
        <v>6.7323686811010558E-2</v>
      </c>
      <c r="O51" s="313">
        <v>2889673543.4125338</v>
      </c>
      <c r="P51" s="313">
        <v>129037175.2085948</v>
      </c>
      <c r="Q51" s="314">
        <v>4.6741822535847403E-2</v>
      </c>
    </row>
    <row r="52" spans="1:17">
      <c r="A52" s="332"/>
      <c r="B52" s="332"/>
      <c r="C52" s="311" t="s">
        <v>145</v>
      </c>
      <c r="D52" s="313">
        <v>46209735.821334332</v>
      </c>
      <c r="E52" s="313">
        <v>-1591032.679548651</v>
      </c>
      <c r="F52" s="317">
        <v>-3.3284667369296819E-2</v>
      </c>
      <c r="G52" s="324">
        <v>2.0717595468473613</v>
      </c>
      <c r="H52" s="324">
        <v>-0.19002006280858552</v>
      </c>
      <c r="I52" s="325">
        <v>5.1537211426182683</v>
      </c>
      <c r="J52" s="325">
        <v>8.1630296343955244E-2</v>
      </c>
      <c r="K52" s="317">
        <v>1.6094013064438011E-2</v>
      </c>
      <c r="L52" s="318">
        <v>238152092.49721551</v>
      </c>
      <c r="M52" s="318">
        <v>-4297747.8609905839</v>
      </c>
      <c r="N52" s="317">
        <v>-1.7726338176345679E-2</v>
      </c>
      <c r="O52" s="313">
        <v>100036413.00860618</v>
      </c>
      <c r="P52" s="313">
        <v>-2757652.5179120004</v>
      </c>
      <c r="Q52" s="317">
        <v>-2.6826962274398986E-2</v>
      </c>
    </row>
    <row r="53" spans="1:17">
      <c r="A53" s="332"/>
      <c r="B53" s="332"/>
      <c r="C53" s="312" t="s">
        <v>149</v>
      </c>
      <c r="D53" s="313">
        <v>34664990.658070289</v>
      </c>
      <c r="E53" s="313">
        <v>-634187.71024427563</v>
      </c>
      <c r="F53" s="314">
        <v>-1.7966075686723024E-2</v>
      </c>
      <c r="G53" s="322">
        <v>1.5541643781498238</v>
      </c>
      <c r="H53" s="322">
        <v>-0.11607993747425138</v>
      </c>
      <c r="I53" s="323">
        <v>4.3143963698163601</v>
      </c>
      <c r="J53" s="323">
        <v>-1.6859220634699135E-2</v>
      </c>
      <c r="K53" s="314">
        <v>-3.8924557285116039E-3</v>
      </c>
      <c r="L53" s="315">
        <v>149558509.85489649</v>
      </c>
      <c r="M53" s="315">
        <v>-3331253.7911950648</v>
      </c>
      <c r="N53" s="314">
        <v>-2.178859926100896E-2</v>
      </c>
      <c r="O53" s="313">
        <v>69299829.074135765</v>
      </c>
      <c r="P53" s="313">
        <v>2168292.8866038024</v>
      </c>
      <c r="Q53" s="314">
        <v>3.2299169805181813E-2</v>
      </c>
    </row>
    <row r="54" spans="1:17">
      <c r="A54" s="332"/>
      <c r="B54" s="332"/>
      <c r="C54" s="311" t="s">
        <v>146</v>
      </c>
      <c r="D54" s="313">
        <v>1063057845.950036</v>
      </c>
      <c r="E54" s="313">
        <v>120695371.36529994</v>
      </c>
      <c r="F54" s="317">
        <v>0.12807743795028115</v>
      </c>
      <c r="G54" s="324">
        <v>47.660957199871369</v>
      </c>
      <c r="H54" s="324">
        <v>3.0713763883974963</v>
      </c>
      <c r="I54" s="325">
        <v>3.3139780937414716</v>
      </c>
      <c r="J54" s="325">
        <v>-7.1153363937712655E-3</v>
      </c>
      <c r="K54" s="317">
        <v>-2.1424679984030177E-3</v>
      </c>
      <c r="L54" s="318">
        <v>3522950413.8584156</v>
      </c>
      <c r="M54" s="318">
        <v>393276590.70905876</v>
      </c>
      <c r="N54" s="317">
        <v>0.12566056813975227</v>
      </c>
      <c r="O54" s="313">
        <v>1335554130.4455876</v>
      </c>
      <c r="P54" s="313">
        <v>100868422.77144432</v>
      </c>
      <c r="Q54" s="317">
        <v>8.1695626785424316E-2</v>
      </c>
    </row>
    <row r="55" spans="1:17">
      <c r="A55" s="332"/>
      <c r="B55" s="332"/>
      <c r="C55" s="312" t="s">
        <v>148</v>
      </c>
      <c r="D55" s="313">
        <v>49069742.029656269</v>
      </c>
      <c r="E55" s="313">
        <v>10083438.315760419</v>
      </c>
      <c r="F55" s="314">
        <v>0.25864053155073508</v>
      </c>
      <c r="G55" s="322">
        <v>2.1999845855933757</v>
      </c>
      <c r="H55" s="322">
        <v>0.35527728147723581</v>
      </c>
      <c r="I55" s="323">
        <v>4.7972108553218087</v>
      </c>
      <c r="J55" s="323">
        <v>6.7973665621551049E-2</v>
      </c>
      <c r="K55" s="314">
        <v>1.4373071786204757E-2</v>
      </c>
      <c r="L55" s="315">
        <v>235397899.13250786</v>
      </c>
      <c r="M55" s="315">
        <v>51022421.71980235</v>
      </c>
      <c r="N55" s="314">
        <v>0.27673106226374083</v>
      </c>
      <c r="O55" s="313">
        <v>106182550.58699384</v>
      </c>
      <c r="P55" s="313">
        <v>18052811.174352571</v>
      </c>
      <c r="Q55" s="314">
        <v>0.20484357828207861</v>
      </c>
    </row>
    <row r="56" spans="1:17">
      <c r="A56" s="332"/>
      <c r="B56" s="332"/>
      <c r="C56" s="311" t="s">
        <v>147</v>
      </c>
      <c r="D56" s="313">
        <v>1036563325.4003373</v>
      </c>
      <c r="E56" s="313">
        <v>-11401448.736026525</v>
      </c>
      <c r="F56" s="317">
        <v>-1.0879610667660609E-2</v>
      </c>
      <c r="G56" s="324">
        <v>46.473106308444287</v>
      </c>
      <c r="H56" s="324">
        <v>-3.1132378469962987</v>
      </c>
      <c r="I56" s="325">
        <v>2.6319857464317344</v>
      </c>
      <c r="J56" s="325">
        <v>2.5714640030375158E-2</v>
      </c>
      <c r="K56" s="317">
        <v>9.8664486465803482E-3</v>
      </c>
      <c r="L56" s="318">
        <v>2728219897.7275677</v>
      </c>
      <c r="M56" s="318">
        <v>-3060413.630464077</v>
      </c>
      <c r="N56" s="317">
        <v>-1.1205051410275774E-3</v>
      </c>
      <c r="O56" s="313">
        <v>1278600620.2972102</v>
      </c>
      <c r="P56" s="313">
        <v>10705300.894105911</v>
      </c>
      <c r="Q56" s="317">
        <v>8.4433633678415339E-3</v>
      </c>
    </row>
    <row r="57" spans="1:17">
      <c r="A57" s="332" t="s">
        <v>68</v>
      </c>
      <c r="B57" s="332" t="s">
        <v>142</v>
      </c>
      <c r="C57" s="310" t="s">
        <v>11</v>
      </c>
      <c r="D57" s="313">
        <v>148960.45886763031</v>
      </c>
      <c r="E57" s="313">
        <v>17799.626601287426</v>
      </c>
      <c r="F57" s="314">
        <v>0.13570839932718984</v>
      </c>
      <c r="G57" s="322">
        <v>99.999999999999972</v>
      </c>
      <c r="H57" s="322">
        <v>-4.2632564145606011E-14</v>
      </c>
      <c r="I57" s="323">
        <v>6.1042097638500978</v>
      </c>
      <c r="J57" s="323">
        <v>-2.6619664311787972E-2</v>
      </c>
      <c r="K57" s="314">
        <v>-4.3419352346537139E-3</v>
      </c>
      <c r="L57" s="315">
        <v>909285.88744737976</v>
      </c>
      <c r="M57" s="315">
        <v>105161.19716667978</v>
      </c>
      <c r="N57" s="314">
        <v>0.13077722701185884</v>
      </c>
      <c r="O57" s="313">
        <v>381369.65005207062</v>
      </c>
      <c r="P57" s="313">
        <v>35748.263027886278</v>
      </c>
      <c r="Q57" s="314">
        <v>0.1034318603246183</v>
      </c>
    </row>
    <row r="58" spans="1:17">
      <c r="A58" s="332"/>
      <c r="B58" s="332"/>
      <c r="C58" s="311" t="s">
        <v>145</v>
      </c>
      <c r="D58" s="313">
        <v>1475.7482628249045</v>
      </c>
      <c r="E58" s="313">
        <v>-72.292229943323491</v>
      </c>
      <c r="F58" s="317">
        <v>-4.6699185377282668E-2</v>
      </c>
      <c r="G58" s="324">
        <v>0.9906979839101383</v>
      </c>
      <c r="H58" s="324">
        <v>-0.18956327703145626</v>
      </c>
      <c r="I58" s="325">
        <v>7.4263613560642039</v>
      </c>
      <c r="J58" s="325">
        <v>1.4043584506499229E-2</v>
      </c>
      <c r="K58" s="317">
        <v>1.8946279610929252E-3</v>
      </c>
      <c r="L58" s="318">
        <v>10959.43987032175</v>
      </c>
      <c r="M58" s="318">
        <v>-515.12818531513221</v>
      </c>
      <c r="N58" s="317">
        <v>-4.4893034998565846E-2</v>
      </c>
      <c r="O58" s="313">
        <v>2828.48635160923</v>
      </c>
      <c r="P58" s="313">
        <v>-110.2933349609375</v>
      </c>
      <c r="Q58" s="317">
        <v>-3.7530317588951423E-2</v>
      </c>
    </row>
    <row r="59" spans="1:17">
      <c r="A59" s="332"/>
      <c r="B59" s="332"/>
      <c r="C59" s="312" t="s">
        <v>149</v>
      </c>
      <c r="D59" s="313">
        <v>234.10330314785242</v>
      </c>
      <c r="E59" s="313">
        <v>-76.509055447173097</v>
      </c>
      <c r="F59" s="314">
        <v>-0.2463168426177309</v>
      </c>
      <c r="G59" s="322">
        <v>0.15715801691768549</v>
      </c>
      <c r="H59" s="322">
        <v>-7.9659905954500843E-2</v>
      </c>
      <c r="I59" s="323">
        <v>6.7949529819394199</v>
      </c>
      <c r="J59" s="323">
        <v>3.0402070516757362E-2</v>
      </c>
      <c r="K59" s="314">
        <v>4.4943220791524002E-3</v>
      </c>
      <c r="L59" s="315">
        <v>1590.7209378063678</v>
      </c>
      <c r="M59" s="315">
        <v>-510.43217562675477</v>
      </c>
      <c r="N59" s="314">
        <v>-0.24292954776282241</v>
      </c>
      <c r="O59" s="313">
        <v>717.71466779708862</v>
      </c>
      <c r="P59" s="313">
        <v>-221.68139743804932</v>
      </c>
      <c r="Q59" s="314">
        <v>-0.23598288905176623</v>
      </c>
    </row>
    <row r="60" spans="1:17">
      <c r="A60" s="332"/>
      <c r="B60" s="332"/>
      <c r="C60" s="311" t="s">
        <v>146</v>
      </c>
      <c r="D60" s="313">
        <v>79948.008467466716</v>
      </c>
      <c r="E60" s="313">
        <v>1181.6632050339394</v>
      </c>
      <c r="F60" s="317">
        <v>1.5002133221960317E-2</v>
      </c>
      <c r="G60" s="324">
        <v>53.670624456460857</v>
      </c>
      <c r="H60" s="324">
        <v>-6.38262764740292</v>
      </c>
      <c r="I60" s="325">
        <v>6.4288543611118811</v>
      </c>
      <c r="J60" s="325">
        <v>-0.26471402464851401</v>
      </c>
      <c r="K60" s="317">
        <v>-3.954751925918245E-2</v>
      </c>
      <c r="L60" s="318">
        <v>513974.10289828299</v>
      </c>
      <c r="M60" s="318">
        <v>-13253.815612225153</v>
      </c>
      <c r="N60" s="317">
        <v>-2.5138683189746509E-2</v>
      </c>
      <c r="O60" s="313">
        <v>226790.60163974762</v>
      </c>
      <c r="P60" s="313">
        <v>-3114.1444606173318</v>
      </c>
      <c r="Q60" s="317">
        <v>-1.3545368303348777E-2</v>
      </c>
    </row>
    <row r="61" spans="1:17">
      <c r="A61" s="332"/>
      <c r="B61" s="332"/>
      <c r="C61" s="312" t="s">
        <v>148</v>
      </c>
      <c r="D61" s="313">
        <v>234.96202189857956</v>
      </c>
      <c r="E61" s="313">
        <v>-57.660816782820234</v>
      </c>
      <c r="F61" s="314">
        <v>-0.19704824491023357</v>
      </c>
      <c r="G61" s="322">
        <v>0.15773449120975933</v>
      </c>
      <c r="H61" s="322">
        <v>-6.536781275182485E-2</v>
      </c>
      <c r="I61" s="323">
        <v>9.7151014468937529</v>
      </c>
      <c r="J61" s="323">
        <v>5.4154536605771852E-2</v>
      </c>
      <c r="K61" s="314">
        <v>5.6055102164056479E-3</v>
      </c>
      <c r="L61" s="315">
        <v>2282.6798789119721</v>
      </c>
      <c r="M61" s="315">
        <v>-544.33383032679558</v>
      </c>
      <c r="N61" s="314">
        <v>-0.192547290643797</v>
      </c>
      <c r="O61" s="313">
        <v>709.21226048469543</v>
      </c>
      <c r="P61" s="313">
        <v>-174.04411947727203</v>
      </c>
      <c r="Q61" s="314">
        <v>-0.19704824491023351</v>
      </c>
    </row>
    <row r="62" spans="1:17">
      <c r="A62" s="332"/>
      <c r="B62" s="332"/>
      <c r="C62" s="311" t="s">
        <v>147</v>
      </c>
      <c r="D62" s="313">
        <v>67067.636812292258</v>
      </c>
      <c r="E62" s="313">
        <v>16824.425498426936</v>
      </c>
      <c r="F62" s="317">
        <v>0.3348596767297794</v>
      </c>
      <c r="G62" s="324">
        <v>45.023785051501541</v>
      </c>
      <c r="H62" s="324">
        <v>6.7172186431407539</v>
      </c>
      <c r="I62" s="325">
        <v>5.6730632231300264</v>
      </c>
      <c r="J62" s="325">
        <v>0.4884018513757864</v>
      </c>
      <c r="K62" s="317">
        <v>9.4201301947427804E-2</v>
      </c>
      <c r="L62" s="318">
        <v>380478.94386205671</v>
      </c>
      <c r="M62" s="318">
        <v>119984.90697017359</v>
      </c>
      <c r="N62" s="317">
        <v>0.46060519619484719</v>
      </c>
      <c r="O62" s="313">
        <v>150323.63513243198</v>
      </c>
      <c r="P62" s="313">
        <v>39368.426340379869</v>
      </c>
      <c r="Q62" s="317">
        <v>0.35481368354831022</v>
      </c>
    </row>
    <row r="63" spans="1:17">
      <c r="A63" s="332"/>
      <c r="B63" s="332" t="s">
        <v>134</v>
      </c>
      <c r="C63" s="310" t="s">
        <v>11</v>
      </c>
      <c r="D63" s="313">
        <v>1952254.156481032</v>
      </c>
      <c r="E63" s="313">
        <v>-64815.165979246143</v>
      </c>
      <c r="F63" s="314">
        <v>-3.2133335853915618E-2</v>
      </c>
      <c r="G63" s="322">
        <v>99.999955161697642</v>
      </c>
      <c r="H63" s="322">
        <v>-4.4838302414973441E-5</v>
      </c>
      <c r="I63" s="323">
        <v>6.0885023367210946</v>
      </c>
      <c r="J63" s="323">
        <v>0.1608947769561766</v>
      </c>
      <c r="K63" s="314">
        <v>2.7143291004669258E-2</v>
      </c>
      <c r="L63" s="315">
        <v>11886303.993608233</v>
      </c>
      <c r="M63" s="315">
        <v>-70091.370777213946</v>
      </c>
      <c r="N63" s="314">
        <v>-5.8622493352800406E-3</v>
      </c>
      <c r="O63" s="313">
        <v>5044687.2543639215</v>
      </c>
      <c r="P63" s="313">
        <v>-215132.47384612542</v>
      </c>
      <c r="Q63" s="314">
        <v>-4.0901111627895372E-2</v>
      </c>
    </row>
    <row r="64" spans="1:17">
      <c r="A64" s="332"/>
      <c r="B64" s="332"/>
      <c r="C64" s="311" t="s">
        <v>145</v>
      </c>
      <c r="D64" s="313">
        <v>21371.888031996728</v>
      </c>
      <c r="E64" s="313">
        <v>-4998.4035371976679</v>
      </c>
      <c r="F64" s="317">
        <v>-0.18954676796356587</v>
      </c>
      <c r="G64" s="324">
        <v>1.0947282851597606</v>
      </c>
      <c r="H64" s="324">
        <v>-0.21262844648840096</v>
      </c>
      <c r="I64" s="325">
        <v>7.343495082011219</v>
      </c>
      <c r="J64" s="325">
        <v>-0.11270459083093698</v>
      </c>
      <c r="K64" s="317">
        <v>-1.5115554273773387E-2</v>
      </c>
      <c r="L64" s="318">
        <v>156944.35465626241</v>
      </c>
      <c r="M64" s="318">
        <v>-39677.804714717116</v>
      </c>
      <c r="N64" s="317">
        <v>-0.20179721777876766</v>
      </c>
      <c r="O64" s="313">
        <v>40744.841655611992</v>
      </c>
      <c r="P64" s="313">
        <v>-10099.277964686451</v>
      </c>
      <c r="Q64" s="317">
        <v>-0.19863217300461483</v>
      </c>
    </row>
    <row r="65" spans="1:17">
      <c r="A65" s="332"/>
      <c r="B65" s="332"/>
      <c r="C65" s="312" t="s">
        <v>149</v>
      </c>
      <c r="D65" s="313">
        <v>4344.4097735984142</v>
      </c>
      <c r="E65" s="313">
        <v>-4304.1896694023671</v>
      </c>
      <c r="F65" s="314">
        <v>-0.49767476199694988</v>
      </c>
      <c r="G65" s="322">
        <v>0.22253290183639232</v>
      </c>
      <c r="H65" s="322">
        <v>-0.2062376588328779</v>
      </c>
      <c r="I65" s="323">
        <v>6.52625700880278</v>
      </c>
      <c r="J65" s="323">
        <v>-0.12904661380163684</v>
      </c>
      <c r="K65" s="314">
        <v>-1.9390041554728812E-2</v>
      </c>
      <c r="L65" s="315">
        <v>28352.734734057951</v>
      </c>
      <c r="M65" s="315">
        <v>-29206.320469399689</v>
      </c>
      <c r="N65" s="314">
        <v>-0.50741486923581802</v>
      </c>
      <c r="O65" s="313">
        <v>12680.427207135855</v>
      </c>
      <c r="P65" s="313">
        <v>-14807.367891500448</v>
      </c>
      <c r="Q65" s="314">
        <v>-0.53868881946937441</v>
      </c>
    </row>
    <row r="66" spans="1:17">
      <c r="A66" s="332"/>
      <c r="B66" s="332"/>
      <c r="C66" s="311" t="s">
        <v>146</v>
      </c>
      <c r="D66" s="313">
        <v>1061064.1637567014</v>
      </c>
      <c r="E66" s="313">
        <v>-88545.244170630816</v>
      </c>
      <c r="F66" s="317">
        <v>-7.7022024663378402E-2</v>
      </c>
      <c r="G66" s="324">
        <v>54.350694271596623</v>
      </c>
      <c r="H66" s="324">
        <v>-2.6433512540732949</v>
      </c>
      <c r="I66" s="325">
        <v>6.5480665522705399</v>
      </c>
      <c r="J66" s="325">
        <v>4.1093285181013073E-2</v>
      </c>
      <c r="K66" s="317">
        <v>6.315268788462918E-3</v>
      </c>
      <c r="L66" s="318">
        <v>6947918.7605081676</v>
      </c>
      <c r="M66" s="318">
        <v>-532558.92446960229</v>
      </c>
      <c r="N66" s="317">
        <v>-7.1193170663296335E-2</v>
      </c>
      <c r="O66" s="313">
        <v>3067883.3572506527</v>
      </c>
      <c r="P66" s="313">
        <v>-254389.3266569213</v>
      </c>
      <c r="Q66" s="317">
        <v>-7.6570875078717182E-2</v>
      </c>
    </row>
    <row r="67" spans="1:17">
      <c r="A67" s="332"/>
      <c r="B67" s="332"/>
      <c r="C67" s="312" t="s">
        <v>148</v>
      </c>
      <c r="D67" s="313">
        <v>3989.8415669116607</v>
      </c>
      <c r="E67" s="313">
        <v>-6802.8643087974197</v>
      </c>
      <c r="F67" s="314">
        <v>-0.63032055048479418</v>
      </c>
      <c r="G67" s="322">
        <v>0.20437091987685568</v>
      </c>
      <c r="H67" s="322">
        <v>-0.33069774412646707</v>
      </c>
      <c r="I67" s="323">
        <v>9.7927481184761103</v>
      </c>
      <c r="J67" s="323">
        <v>2.0113196460740674</v>
      </c>
      <c r="K67" s="314">
        <v>0.25847691760034835</v>
      </c>
      <c r="L67" s="315">
        <v>39071.513497391941</v>
      </c>
      <c r="M67" s="315">
        <v>-44911.155298111516</v>
      </c>
      <c r="N67" s="314">
        <v>-0.53476694587391005</v>
      </c>
      <c r="O67" s="313">
        <v>12042.986920952797</v>
      </c>
      <c r="P67" s="313">
        <v>-20533.849407779722</v>
      </c>
      <c r="Q67" s="314">
        <v>-0.63032055048479418</v>
      </c>
    </row>
    <row r="68" spans="1:17">
      <c r="A68" s="332"/>
      <c r="B68" s="332"/>
      <c r="C68" s="311" t="s">
        <v>147</v>
      </c>
      <c r="D68" s="313">
        <v>861483.85335182492</v>
      </c>
      <c r="E68" s="313">
        <v>39835.53570678446</v>
      </c>
      <c r="F68" s="317">
        <v>4.8482464883465838E-2</v>
      </c>
      <c r="G68" s="324">
        <v>44.127628783228047</v>
      </c>
      <c r="H68" s="324">
        <v>3.3928702652187397</v>
      </c>
      <c r="I68" s="325">
        <v>5.4719732840856592</v>
      </c>
      <c r="J68" s="325">
        <v>0.43605498768225548</v>
      </c>
      <c r="K68" s="317">
        <v>8.6588971865107708E-2</v>
      </c>
      <c r="L68" s="318">
        <v>4714016.6302123535</v>
      </c>
      <c r="M68" s="318">
        <v>576262.83417461859</v>
      </c>
      <c r="N68" s="317">
        <v>0.13926948353631896</v>
      </c>
      <c r="O68" s="313">
        <v>1911335.6413295676</v>
      </c>
      <c r="P68" s="313">
        <v>84697.348074761685</v>
      </c>
      <c r="Q68" s="317">
        <v>4.6367881581987E-2</v>
      </c>
    </row>
    <row r="69" spans="1:17">
      <c r="A69" s="332"/>
      <c r="B69" s="332" t="s">
        <v>135</v>
      </c>
      <c r="C69" s="310" t="s">
        <v>11</v>
      </c>
      <c r="D69" s="313">
        <v>1952254.1564810316</v>
      </c>
      <c r="E69" s="313">
        <v>-64815.165979244746</v>
      </c>
      <c r="F69" s="314">
        <v>-3.2133335853914959E-2</v>
      </c>
      <c r="G69" s="322">
        <v>99.999955161697528</v>
      </c>
      <c r="H69" s="322">
        <v>-4.4838302414973441E-5</v>
      </c>
      <c r="I69" s="323">
        <v>6.0885023367210955</v>
      </c>
      <c r="J69" s="323">
        <v>0.16089477695617127</v>
      </c>
      <c r="K69" s="314">
        <v>2.7143291004668332E-2</v>
      </c>
      <c r="L69" s="315">
        <v>11886303.993608233</v>
      </c>
      <c r="M69" s="315">
        <v>-70091.370777215809</v>
      </c>
      <c r="N69" s="314">
        <v>-5.8622493352801959E-3</v>
      </c>
      <c r="O69" s="313">
        <v>5044687.2543639205</v>
      </c>
      <c r="P69" s="313">
        <v>-215132.47384612728</v>
      </c>
      <c r="Q69" s="314">
        <v>-4.0901111627895718E-2</v>
      </c>
    </row>
    <row r="70" spans="1:17">
      <c r="A70" s="332"/>
      <c r="B70" s="332"/>
      <c r="C70" s="311" t="s">
        <v>145</v>
      </c>
      <c r="D70" s="313">
        <v>21371.888031996721</v>
      </c>
      <c r="E70" s="313">
        <v>-4998.4035371976752</v>
      </c>
      <c r="F70" s="317">
        <v>-0.18954676796356615</v>
      </c>
      <c r="G70" s="324">
        <v>1.0947282851597595</v>
      </c>
      <c r="H70" s="324">
        <v>-0.21262844648840207</v>
      </c>
      <c r="I70" s="325">
        <v>7.3434950820112217</v>
      </c>
      <c r="J70" s="325">
        <v>-0.11270459083093431</v>
      </c>
      <c r="K70" s="317">
        <v>-1.511555427377303E-2</v>
      </c>
      <c r="L70" s="318">
        <v>156944.35465626241</v>
      </c>
      <c r="M70" s="318">
        <v>-39677.804714717116</v>
      </c>
      <c r="N70" s="317">
        <v>-0.20179721777876766</v>
      </c>
      <c r="O70" s="313">
        <v>40744.841655611992</v>
      </c>
      <c r="P70" s="313">
        <v>-10099.277964686451</v>
      </c>
      <c r="Q70" s="317">
        <v>-0.19863217300461483</v>
      </c>
    </row>
    <row r="71" spans="1:17">
      <c r="A71" s="332"/>
      <c r="B71" s="332"/>
      <c r="C71" s="312" t="s">
        <v>149</v>
      </c>
      <c r="D71" s="313">
        <v>4344.4097735984133</v>
      </c>
      <c r="E71" s="313">
        <v>-4304.1896694023644</v>
      </c>
      <c r="F71" s="314">
        <v>-0.49767476199694977</v>
      </c>
      <c r="G71" s="322">
        <v>0.22253290183639213</v>
      </c>
      <c r="H71" s="322">
        <v>-0.20623765883287792</v>
      </c>
      <c r="I71" s="323">
        <v>6.5262570088027818</v>
      </c>
      <c r="J71" s="323">
        <v>-0.12904661380163951</v>
      </c>
      <c r="K71" s="314">
        <v>-1.93900415547292E-2</v>
      </c>
      <c r="L71" s="315">
        <v>28352.734734057951</v>
      </c>
      <c r="M71" s="315">
        <v>-29206.320469399703</v>
      </c>
      <c r="N71" s="314">
        <v>-0.50741486923581813</v>
      </c>
      <c r="O71" s="313">
        <v>12680.427207135855</v>
      </c>
      <c r="P71" s="313">
        <v>-14807.36789150044</v>
      </c>
      <c r="Q71" s="314">
        <v>-0.5386888194693743</v>
      </c>
    </row>
    <row r="72" spans="1:17">
      <c r="A72" s="332"/>
      <c r="B72" s="332"/>
      <c r="C72" s="311" t="s">
        <v>146</v>
      </c>
      <c r="D72" s="313">
        <v>1061064.1637567007</v>
      </c>
      <c r="E72" s="313">
        <v>-88545.244170631981</v>
      </c>
      <c r="F72" s="317">
        <v>-7.7022024663379374E-2</v>
      </c>
      <c r="G72" s="324">
        <v>54.350694271596559</v>
      </c>
      <c r="H72" s="324">
        <v>-2.6433512540733801</v>
      </c>
      <c r="I72" s="325">
        <v>6.5480665522705435</v>
      </c>
      <c r="J72" s="325">
        <v>4.1093285181016626E-2</v>
      </c>
      <c r="K72" s="317">
        <v>6.3152687884634644E-3</v>
      </c>
      <c r="L72" s="318">
        <v>6947918.7605081666</v>
      </c>
      <c r="M72" s="318">
        <v>-532558.92446960602</v>
      </c>
      <c r="N72" s="317">
        <v>-7.1193170663296806E-2</v>
      </c>
      <c r="O72" s="313">
        <v>3067883.3572506518</v>
      </c>
      <c r="P72" s="313">
        <v>-254389.32665692223</v>
      </c>
      <c r="Q72" s="317">
        <v>-7.657087507871746E-2</v>
      </c>
    </row>
    <row r="73" spans="1:17">
      <c r="A73" s="332"/>
      <c r="B73" s="332"/>
      <c r="C73" s="312" t="s">
        <v>148</v>
      </c>
      <c r="D73" s="313">
        <v>3989.8415669116603</v>
      </c>
      <c r="E73" s="313">
        <v>-6802.8643087974215</v>
      </c>
      <c r="F73" s="314">
        <v>-0.63032055048479418</v>
      </c>
      <c r="G73" s="322">
        <v>0.20437091987685554</v>
      </c>
      <c r="H73" s="322">
        <v>-0.33069774412646735</v>
      </c>
      <c r="I73" s="323">
        <v>9.792748118476112</v>
      </c>
      <c r="J73" s="323">
        <v>2.0113196460740701</v>
      </c>
      <c r="K73" s="314">
        <v>0.25847691760034874</v>
      </c>
      <c r="L73" s="315">
        <v>39071.513497391941</v>
      </c>
      <c r="M73" s="315">
        <v>-44911.155298111516</v>
      </c>
      <c r="N73" s="314">
        <v>-0.53476694587391005</v>
      </c>
      <c r="O73" s="313">
        <v>12042.986920952797</v>
      </c>
      <c r="P73" s="313">
        <v>-20533.849407779722</v>
      </c>
      <c r="Q73" s="314">
        <v>-0.63032055048479418</v>
      </c>
    </row>
    <row r="74" spans="1:17">
      <c r="A74" s="332"/>
      <c r="B74" s="332"/>
      <c r="C74" s="311" t="s">
        <v>147</v>
      </c>
      <c r="D74" s="313">
        <v>861483.85335182492</v>
      </c>
      <c r="E74" s="313">
        <v>39835.535706784693</v>
      </c>
      <c r="F74" s="317">
        <v>4.8482464883466136E-2</v>
      </c>
      <c r="G74" s="324">
        <v>44.127628783228019</v>
      </c>
      <c r="H74" s="324">
        <v>3.3928702652187255</v>
      </c>
      <c r="I74" s="325">
        <v>5.4719732840856574</v>
      </c>
      <c r="J74" s="325">
        <v>0.4360549876822537</v>
      </c>
      <c r="K74" s="317">
        <v>8.6588971865107361E-2</v>
      </c>
      <c r="L74" s="318">
        <v>4714016.6302123526</v>
      </c>
      <c r="M74" s="318">
        <v>576262.83417461859</v>
      </c>
      <c r="N74" s="317">
        <v>0.13926948353631899</v>
      </c>
      <c r="O74" s="313">
        <v>1911335.6413295676</v>
      </c>
      <c r="P74" s="313">
        <v>84697.348074761452</v>
      </c>
      <c r="Q74" s="317">
        <v>4.6367881581986868E-2</v>
      </c>
    </row>
    <row r="75" spans="1:17">
      <c r="A75" s="332" t="s">
        <v>69</v>
      </c>
      <c r="B75" s="332" t="s">
        <v>142</v>
      </c>
      <c r="C75" s="310" t="s">
        <v>11</v>
      </c>
      <c r="D75" s="313">
        <v>717129.73923690477</v>
      </c>
      <c r="E75" s="313">
        <v>-866.81269472884014</v>
      </c>
      <c r="F75" s="314">
        <v>-1.2072658181948713E-3</v>
      </c>
      <c r="G75" s="322">
        <v>99.999999999999986</v>
      </c>
      <c r="H75" s="322">
        <v>0</v>
      </c>
      <c r="I75" s="323">
        <v>6.0694949068408759</v>
      </c>
      <c r="J75" s="323">
        <v>0.11074602197612293</v>
      </c>
      <c r="K75" s="314">
        <v>1.8585448743681461E-2</v>
      </c>
      <c r="L75" s="315">
        <v>4352615.2998425188</v>
      </c>
      <c r="M75" s="315">
        <v>74254.146683159284</v>
      </c>
      <c r="N75" s="314">
        <v>1.7355745348502486E-2</v>
      </c>
      <c r="O75" s="313">
        <v>1690466.4729450941</v>
      </c>
      <c r="P75" s="313">
        <v>-26037.96072611399</v>
      </c>
      <c r="Q75" s="314">
        <v>-1.5169177670240433E-2</v>
      </c>
    </row>
    <row r="76" spans="1:17">
      <c r="A76" s="332"/>
      <c r="B76" s="332"/>
      <c r="C76" s="311" t="s">
        <v>145</v>
      </c>
      <c r="D76" s="313">
        <v>505.94018372974392</v>
      </c>
      <c r="E76" s="313">
        <v>-937.83355926898639</v>
      </c>
      <c r="F76" s="317">
        <v>-0.64957100364015352</v>
      </c>
      <c r="G76" s="324">
        <v>7.0550718516863217E-2</v>
      </c>
      <c r="H76" s="324">
        <v>-0.13053294116291247</v>
      </c>
      <c r="I76" s="325">
        <v>6.0006296174577232</v>
      </c>
      <c r="J76" s="325">
        <v>-2.5368954425403567</v>
      </c>
      <c r="K76" s="317">
        <v>-0.29714647098686553</v>
      </c>
      <c r="L76" s="318">
        <v>3035.9596511507034</v>
      </c>
      <c r="M76" s="318">
        <v>-9290.2948606681821</v>
      </c>
      <c r="N76" s="317">
        <v>-0.75369974323995104</v>
      </c>
      <c r="O76" s="313">
        <v>1075.9428987503052</v>
      </c>
      <c r="P76" s="313">
        <v>-3144.2388572692871</v>
      </c>
      <c r="Q76" s="317">
        <v>-0.74504820859537646</v>
      </c>
    </row>
    <row r="77" spans="1:17">
      <c r="A77" s="332"/>
      <c r="B77" s="332"/>
      <c r="C77" s="312" t="s">
        <v>149</v>
      </c>
      <c r="D77" s="313">
        <v>213.77834938762186</v>
      </c>
      <c r="E77" s="313">
        <v>-223.66267444281578</v>
      </c>
      <c r="F77" s="314">
        <v>-0.51129789447802831</v>
      </c>
      <c r="G77" s="322">
        <v>2.9810275280886079E-2</v>
      </c>
      <c r="H77" s="322">
        <v>-3.1114950982887111E-2</v>
      </c>
      <c r="I77" s="323">
        <v>6.6778701711832991</v>
      </c>
      <c r="J77" s="323">
        <v>0.68321499744515624</v>
      </c>
      <c r="K77" s="314">
        <v>0.11397069183199031</v>
      </c>
      <c r="L77" s="315">
        <v>1427.5840626204015</v>
      </c>
      <c r="M77" s="315">
        <v>-1194.7240340900419</v>
      </c>
      <c r="N77" s="314">
        <v>-0.45560017741193892</v>
      </c>
      <c r="O77" s="313">
        <v>429.4470728635788</v>
      </c>
      <c r="P77" s="313">
        <v>-962.56612014770508</v>
      </c>
      <c r="Q77" s="314">
        <v>-0.69149209575049075</v>
      </c>
    </row>
    <row r="78" spans="1:17">
      <c r="A78" s="332"/>
      <c r="B78" s="332"/>
      <c r="C78" s="311" t="s">
        <v>146</v>
      </c>
      <c r="D78" s="313">
        <v>230976.62812830013</v>
      </c>
      <c r="E78" s="313">
        <v>1999.4686280858004</v>
      </c>
      <c r="F78" s="317">
        <v>8.7321750014281614E-3</v>
      </c>
      <c r="G78" s="324">
        <v>32.208485506971371</v>
      </c>
      <c r="H78" s="324">
        <v>0.31736306575704276</v>
      </c>
      <c r="I78" s="325">
        <v>6.4554339041947442</v>
      </c>
      <c r="J78" s="325">
        <v>-0.12392269653644927</v>
      </c>
      <c r="K78" s="317">
        <v>-1.8835078269306332E-2</v>
      </c>
      <c r="L78" s="318">
        <v>1491054.3562960101</v>
      </c>
      <c r="M78" s="318">
        <v>-15468.029478404438</v>
      </c>
      <c r="N78" s="317">
        <v>-1.026737446749139E-2</v>
      </c>
      <c r="O78" s="313">
        <v>602847.94497871399</v>
      </c>
      <c r="P78" s="313">
        <v>-19140.184888589894</v>
      </c>
      <c r="Q78" s="317">
        <v>-3.0772588686979119E-2</v>
      </c>
    </row>
    <row r="79" spans="1:17">
      <c r="A79" s="332"/>
      <c r="B79" s="332"/>
      <c r="C79" s="312" t="s">
        <v>148</v>
      </c>
      <c r="D79" s="313">
        <v>11387.562310128502</v>
      </c>
      <c r="E79" s="313">
        <v>1701.8567797147116</v>
      </c>
      <c r="F79" s="314">
        <v>0.17570808593868179</v>
      </c>
      <c r="G79" s="322">
        <v>1.5879361414081032</v>
      </c>
      <c r="H79" s="322">
        <v>0.23894560595828329</v>
      </c>
      <c r="I79" s="323">
        <v>7.8140199844817815</v>
      </c>
      <c r="J79" s="323">
        <v>0.30451639083662752</v>
      </c>
      <c r="K79" s="314">
        <v>4.0550801666081049E-2</v>
      </c>
      <c r="L79" s="315">
        <v>88982.639465875633</v>
      </c>
      <c r="M79" s="315">
        <v>16247.798978244537</v>
      </c>
      <c r="N79" s="314">
        <v>0.22338399134878906</v>
      </c>
      <c r="O79" s="313">
        <v>34274.175288915634</v>
      </c>
      <c r="P79" s="313">
        <v>5040.6856653337309</v>
      </c>
      <c r="Q79" s="314">
        <v>0.17242846236418999</v>
      </c>
    </row>
    <row r="80" spans="1:17">
      <c r="A80" s="332"/>
      <c r="B80" s="332"/>
      <c r="C80" s="311" t="s">
        <v>147</v>
      </c>
      <c r="D80" s="313">
        <v>474045.83026535879</v>
      </c>
      <c r="E80" s="313">
        <v>-3406.6418688175618</v>
      </c>
      <c r="F80" s="317">
        <v>-7.1350387057168875E-3</v>
      </c>
      <c r="G80" s="324">
        <v>66.103217357822757</v>
      </c>
      <c r="H80" s="324">
        <v>-0.39466077956953427</v>
      </c>
      <c r="I80" s="325">
        <v>5.8393399617445034</v>
      </c>
      <c r="J80" s="325">
        <v>0.21751261568257263</v>
      </c>
      <c r="K80" s="317">
        <v>3.8690732086416602E-2</v>
      </c>
      <c r="L80" s="318">
        <v>2768114.7603668617</v>
      </c>
      <c r="M80" s="318">
        <v>83959.396078077145</v>
      </c>
      <c r="N80" s="317">
        <v>3.1279633509710678E-2</v>
      </c>
      <c r="O80" s="313">
        <v>1051838.9627058506</v>
      </c>
      <c r="P80" s="313">
        <v>-7831.6565254407469</v>
      </c>
      <c r="Q80" s="317">
        <v>-7.3906517584888826E-3</v>
      </c>
    </row>
    <row r="81" spans="1:17">
      <c r="A81" s="332"/>
      <c r="B81" s="332" t="s">
        <v>134</v>
      </c>
      <c r="C81" s="310" t="s">
        <v>11</v>
      </c>
      <c r="D81" s="313">
        <v>10419727.704121144</v>
      </c>
      <c r="E81" s="313">
        <v>-175288.41015484929</v>
      </c>
      <c r="F81" s="314">
        <v>-1.6544421288671871E-2</v>
      </c>
      <c r="G81" s="322">
        <v>99.999999999999901</v>
      </c>
      <c r="H81" s="322">
        <v>-5.6843418860808015E-14</v>
      </c>
      <c r="I81" s="323">
        <v>6.053871670935183</v>
      </c>
      <c r="J81" s="323">
        <v>0.1604644470795078</v>
      </c>
      <c r="K81" s="314">
        <v>2.7227788778954647E-2</v>
      </c>
      <c r="L81" s="315">
        <v>63079694.366837494</v>
      </c>
      <c r="M81" s="315">
        <v>638949.86209606379</v>
      </c>
      <c r="N81" s="314">
        <v>1.0232899481964781E-2</v>
      </c>
      <c r="O81" s="313">
        <v>24622158.439606074</v>
      </c>
      <c r="P81" s="313">
        <v>-1294011.4363084771</v>
      </c>
      <c r="Q81" s="314">
        <v>-4.9930658832078402E-2</v>
      </c>
    </row>
    <row r="82" spans="1:17">
      <c r="A82" s="332"/>
      <c r="B82" s="332"/>
      <c r="C82" s="311" t="s">
        <v>145</v>
      </c>
      <c r="D82" s="313">
        <v>18098.583928220236</v>
      </c>
      <c r="E82" s="313">
        <v>-6380.7539758707208</v>
      </c>
      <c r="F82" s="317">
        <v>-0.26065876458220616</v>
      </c>
      <c r="G82" s="324">
        <v>0.17369536366158569</v>
      </c>
      <c r="H82" s="324">
        <v>-5.7350418997554026E-2</v>
      </c>
      <c r="I82" s="325">
        <v>7.2261320594564067</v>
      </c>
      <c r="J82" s="325">
        <v>-0.50715226247693224</v>
      </c>
      <c r="K82" s="317">
        <v>-6.5580449568954036E-2</v>
      </c>
      <c r="L82" s="318">
        <v>130782.75755447471</v>
      </c>
      <c r="M82" s="318">
        <v>-58522.922470540405</v>
      </c>
      <c r="N82" s="317">
        <v>-0.30914509518577099</v>
      </c>
      <c r="O82" s="313">
        <v>43511.68672063548</v>
      </c>
      <c r="P82" s="313">
        <v>-19712.824334289005</v>
      </c>
      <c r="Q82" s="317">
        <v>-0.31179085461276329</v>
      </c>
    </row>
    <row r="83" spans="1:17">
      <c r="A83" s="332"/>
      <c r="B83" s="332"/>
      <c r="C83" s="312" t="s">
        <v>149</v>
      </c>
      <c r="D83" s="313">
        <v>4110.0748055808554</v>
      </c>
      <c r="E83" s="313">
        <v>-12689.198182046344</v>
      </c>
      <c r="F83" s="314">
        <v>-0.75534210268456514</v>
      </c>
      <c r="G83" s="322">
        <v>3.9445126804563815E-2</v>
      </c>
      <c r="H83" s="322">
        <v>-0.11911313121442517</v>
      </c>
      <c r="I83" s="323">
        <v>6.3476813205604854</v>
      </c>
      <c r="J83" s="323">
        <v>-0.21131367501104048</v>
      </c>
      <c r="K83" s="314">
        <v>-3.2217386223608091E-2</v>
      </c>
      <c r="L83" s="315">
        <v>26089.445069491863</v>
      </c>
      <c r="M83" s="315">
        <v>-84096.902385594847</v>
      </c>
      <c r="N83" s="314">
        <v>-0.76322434065503231</v>
      </c>
      <c r="O83" s="313">
        <v>8692.3862528800964</v>
      </c>
      <c r="P83" s="313">
        <v>-36645.523804187775</v>
      </c>
      <c r="Q83" s="314">
        <v>-0.80827554155145687</v>
      </c>
    </row>
    <row r="84" spans="1:17">
      <c r="A84" s="332"/>
      <c r="B84" s="332"/>
      <c r="C84" s="311" t="s">
        <v>146</v>
      </c>
      <c r="D84" s="313">
        <v>3244645.3015209166</v>
      </c>
      <c r="E84" s="313">
        <v>-13082.881590461358</v>
      </c>
      <c r="F84" s="317">
        <v>-4.0159524843985644E-3</v>
      </c>
      <c r="G84" s="324">
        <v>31.139444270099418</v>
      </c>
      <c r="H84" s="324">
        <v>0.39170261521103455</v>
      </c>
      <c r="I84" s="325">
        <v>6.6708213748964136</v>
      </c>
      <c r="J84" s="325">
        <v>5.8886834151024914E-2</v>
      </c>
      <c r="K84" s="317">
        <v>8.9061429432098372E-3</v>
      </c>
      <c r="L84" s="318">
        <v>21644449.231342949</v>
      </c>
      <c r="M84" s="318">
        <v>104563.73306911066</v>
      </c>
      <c r="N84" s="317">
        <v>4.8544238119320633E-3</v>
      </c>
      <c r="O84" s="313">
        <v>8654921.2310713921</v>
      </c>
      <c r="P84" s="313">
        <v>-620521.2219450064</v>
      </c>
      <c r="Q84" s="317">
        <v>-6.689936626615707E-2</v>
      </c>
    </row>
    <row r="85" spans="1:17">
      <c r="A85" s="332"/>
      <c r="B85" s="332"/>
      <c r="C85" s="312" t="s">
        <v>148</v>
      </c>
      <c r="D85" s="313">
        <v>157359.40565176602</v>
      </c>
      <c r="E85" s="313">
        <v>41304.834600998773</v>
      </c>
      <c r="F85" s="314">
        <v>0.35590872661905121</v>
      </c>
      <c r="G85" s="322">
        <v>1.5102065055839038</v>
      </c>
      <c r="H85" s="322">
        <v>0.41483704319684511</v>
      </c>
      <c r="I85" s="323">
        <v>7.839644327753331</v>
      </c>
      <c r="J85" s="323">
        <v>0.22816355525000542</v>
      </c>
      <c r="K85" s="314">
        <v>2.9976237485122771E-2</v>
      </c>
      <c r="L85" s="315">
        <v>1233641.771936503</v>
      </c>
      <c r="M85" s="315">
        <v>350294.63582246704</v>
      </c>
      <c r="N85" s="314">
        <v>0.39655376861633435</v>
      </c>
      <c r="O85" s="313">
        <v>474180.05502581171</v>
      </c>
      <c r="P85" s="313">
        <v>119482.92009238218</v>
      </c>
      <c r="Q85" s="314">
        <v>0.33685899412411957</v>
      </c>
    </row>
    <row r="86" spans="1:17">
      <c r="A86" s="332"/>
      <c r="B86" s="332"/>
      <c r="C86" s="311" t="s">
        <v>147</v>
      </c>
      <c r="D86" s="313">
        <v>6995514.3382146778</v>
      </c>
      <c r="E86" s="313">
        <v>-184440.41100742016</v>
      </c>
      <c r="F86" s="317">
        <v>-2.5688241423443944E-2</v>
      </c>
      <c r="G86" s="324">
        <v>67.137208733850585</v>
      </c>
      <c r="H86" s="324">
        <v>-0.63007610819548177</v>
      </c>
      <c r="I86" s="325">
        <v>5.7243440903523153</v>
      </c>
      <c r="J86" s="325">
        <v>0.19255158884990031</v>
      </c>
      <c r="K86" s="317">
        <v>3.4808172721157563E-2</v>
      </c>
      <c r="L86" s="318">
        <v>40044731.160934076</v>
      </c>
      <c r="M86" s="318">
        <v>326711.31806062162</v>
      </c>
      <c r="N86" s="317">
        <v>8.2257705533435085E-3</v>
      </c>
      <c r="O86" s="313">
        <v>15440853.080535354</v>
      </c>
      <c r="P86" s="313">
        <v>-736614.78631737642</v>
      </c>
      <c r="Q86" s="317">
        <v>-4.5533379659908557E-2</v>
      </c>
    </row>
    <row r="87" spans="1:17">
      <c r="A87" s="332"/>
      <c r="B87" s="332" t="s">
        <v>135</v>
      </c>
      <c r="C87" s="310" t="s">
        <v>11</v>
      </c>
      <c r="D87" s="313">
        <v>10419727.704121144</v>
      </c>
      <c r="E87" s="313">
        <v>-175288.41015485674</v>
      </c>
      <c r="F87" s="314">
        <v>-1.6544421288672565E-2</v>
      </c>
      <c r="G87" s="322">
        <v>99.999999999999986</v>
      </c>
      <c r="H87" s="322">
        <v>-9.9475983006414026E-14</v>
      </c>
      <c r="I87" s="323">
        <v>6.053871670935183</v>
      </c>
      <c r="J87" s="323">
        <v>0.16046444707951135</v>
      </c>
      <c r="K87" s="314">
        <v>2.7227788778955264E-2</v>
      </c>
      <c r="L87" s="315">
        <v>63079694.366837494</v>
      </c>
      <c r="M87" s="315">
        <v>638949.86209606379</v>
      </c>
      <c r="N87" s="314">
        <v>1.0232899481964781E-2</v>
      </c>
      <c r="O87" s="313">
        <v>24622158.439606071</v>
      </c>
      <c r="P87" s="313">
        <v>-1294011.4363084659</v>
      </c>
      <c r="Q87" s="314">
        <v>-4.9930658832078E-2</v>
      </c>
    </row>
    <row r="88" spans="1:17">
      <c r="A88" s="332"/>
      <c r="B88" s="332"/>
      <c r="C88" s="311" t="s">
        <v>145</v>
      </c>
      <c r="D88" s="313">
        <v>18098.583928220232</v>
      </c>
      <c r="E88" s="313">
        <v>-6380.7539758707317</v>
      </c>
      <c r="F88" s="317">
        <v>-0.26065876458220655</v>
      </c>
      <c r="G88" s="324">
        <v>0.17369536366158583</v>
      </c>
      <c r="H88" s="324">
        <v>-5.7350418997554137E-2</v>
      </c>
      <c r="I88" s="325">
        <v>7.2261320594564094</v>
      </c>
      <c r="J88" s="325">
        <v>-0.50715226247692691</v>
      </c>
      <c r="K88" s="317">
        <v>-6.558044956895337E-2</v>
      </c>
      <c r="L88" s="318">
        <v>130782.75755447474</v>
      </c>
      <c r="M88" s="318">
        <v>-58522.922470540376</v>
      </c>
      <c r="N88" s="317">
        <v>-0.30914509518577082</v>
      </c>
      <c r="O88" s="313">
        <v>43511.68672063548</v>
      </c>
      <c r="P88" s="313">
        <v>-19712.824334289005</v>
      </c>
      <c r="Q88" s="317">
        <v>-0.31179085461276329</v>
      </c>
    </row>
    <row r="89" spans="1:17">
      <c r="A89" s="332"/>
      <c r="B89" s="332"/>
      <c r="C89" s="312" t="s">
        <v>149</v>
      </c>
      <c r="D89" s="313">
        <v>4110.0748055808544</v>
      </c>
      <c r="E89" s="313">
        <v>-12689.198182046344</v>
      </c>
      <c r="F89" s="314">
        <v>-0.75534210268456514</v>
      </c>
      <c r="G89" s="322">
        <v>3.9445126804563836E-2</v>
      </c>
      <c r="H89" s="322">
        <v>-0.11911313121442527</v>
      </c>
      <c r="I89" s="323">
        <v>6.3476813205604863</v>
      </c>
      <c r="J89" s="323">
        <v>-0.21131367501103959</v>
      </c>
      <c r="K89" s="314">
        <v>-3.2217386223607952E-2</v>
      </c>
      <c r="L89" s="315">
        <v>26089.445069491863</v>
      </c>
      <c r="M89" s="315">
        <v>-84096.902385594847</v>
      </c>
      <c r="N89" s="314">
        <v>-0.76322434065503231</v>
      </c>
      <c r="O89" s="313">
        <v>8692.3862528800964</v>
      </c>
      <c r="P89" s="313">
        <v>-36645.523804187775</v>
      </c>
      <c r="Q89" s="314">
        <v>-0.80827554155145687</v>
      </c>
    </row>
    <row r="90" spans="1:17">
      <c r="A90" s="332"/>
      <c r="B90" s="332"/>
      <c r="C90" s="311" t="s">
        <v>146</v>
      </c>
      <c r="D90" s="313">
        <v>3244645.3015209157</v>
      </c>
      <c r="E90" s="313">
        <v>-13082.881590462755</v>
      </c>
      <c r="F90" s="317">
        <v>-4.015952484398992E-3</v>
      </c>
      <c r="G90" s="324">
        <v>31.139444270099435</v>
      </c>
      <c r="H90" s="324">
        <v>0.39170261521102745</v>
      </c>
      <c r="I90" s="325">
        <v>6.670821374896418</v>
      </c>
      <c r="J90" s="325">
        <v>5.8886834151031131E-2</v>
      </c>
      <c r="K90" s="317">
        <v>8.9061429432107792E-3</v>
      </c>
      <c r="L90" s="318">
        <v>21644449.231342956</v>
      </c>
      <c r="M90" s="318">
        <v>104563.73306912184</v>
      </c>
      <c r="N90" s="317">
        <v>4.8544238119325829E-3</v>
      </c>
      <c r="O90" s="313">
        <v>8654921.2310713902</v>
      </c>
      <c r="P90" s="313">
        <v>-620521.2219450064</v>
      </c>
      <c r="Q90" s="317">
        <v>-6.6899366266157084E-2</v>
      </c>
    </row>
    <row r="91" spans="1:17">
      <c r="A91" s="332"/>
      <c r="B91" s="332"/>
      <c r="C91" s="312" t="s">
        <v>148</v>
      </c>
      <c r="D91" s="313">
        <v>157359.40565176602</v>
      </c>
      <c r="E91" s="313">
        <v>41304.834600998714</v>
      </c>
      <c r="F91" s="314">
        <v>0.35590872661905049</v>
      </c>
      <c r="G91" s="322">
        <v>1.5102065055839051</v>
      </c>
      <c r="H91" s="322">
        <v>0.41483704319684511</v>
      </c>
      <c r="I91" s="323">
        <v>7.839644327753331</v>
      </c>
      <c r="J91" s="323">
        <v>0.22816355525000631</v>
      </c>
      <c r="K91" s="314">
        <v>2.9976237485122893E-2</v>
      </c>
      <c r="L91" s="315">
        <v>1233641.771936503</v>
      </c>
      <c r="M91" s="315">
        <v>350294.63582246669</v>
      </c>
      <c r="N91" s="314">
        <v>0.39655376861633379</v>
      </c>
      <c r="O91" s="313">
        <v>474180.05502581166</v>
      </c>
      <c r="P91" s="313">
        <v>119482.92009238212</v>
      </c>
      <c r="Q91" s="314">
        <v>0.3368589941241194</v>
      </c>
    </row>
    <row r="92" spans="1:17">
      <c r="A92" s="332"/>
      <c r="B92" s="332"/>
      <c r="C92" s="311" t="s">
        <v>147</v>
      </c>
      <c r="D92" s="313">
        <v>6995514.3382146778</v>
      </c>
      <c r="E92" s="313">
        <v>-184440.41100742389</v>
      </c>
      <c r="F92" s="317">
        <v>-2.5688241423444447E-2</v>
      </c>
      <c r="G92" s="324">
        <v>67.137208733850642</v>
      </c>
      <c r="H92" s="324">
        <v>-0.63007610819551019</v>
      </c>
      <c r="I92" s="325">
        <v>5.7243440903523135</v>
      </c>
      <c r="J92" s="325">
        <v>0.19255158884990031</v>
      </c>
      <c r="K92" s="317">
        <v>3.4808172721157576E-2</v>
      </c>
      <c r="L92" s="318">
        <v>40044731.160934068</v>
      </c>
      <c r="M92" s="318">
        <v>326711.31806060672</v>
      </c>
      <c r="N92" s="317">
        <v>8.225770553343132E-3</v>
      </c>
      <c r="O92" s="313">
        <v>15440853.080535354</v>
      </c>
      <c r="P92" s="313">
        <v>-736614.78631736711</v>
      </c>
      <c r="Q92" s="317">
        <v>-4.5533379659908009E-2</v>
      </c>
    </row>
    <row r="93" spans="1:17">
      <c r="A93" s="332" t="s">
        <v>111</v>
      </c>
      <c r="B93" s="332" t="s">
        <v>142</v>
      </c>
      <c r="C93" s="310" t="s">
        <v>11</v>
      </c>
      <c r="D93" s="313">
        <v>122560696.46035144</v>
      </c>
      <c r="E93" s="313">
        <v>12324856.153403491</v>
      </c>
      <c r="F93" s="314">
        <v>0.1118044378224482</v>
      </c>
      <c r="G93" s="322">
        <v>99.961023852043041</v>
      </c>
      <c r="H93" s="322">
        <v>1.5655317937998348E-2</v>
      </c>
      <c r="I93" s="323">
        <v>2.5274943020686571</v>
      </c>
      <c r="J93" s="323">
        <v>0.10571852019173233</v>
      </c>
      <c r="K93" s="314">
        <v>4.3653306380741143E-2</v>
      </c>
      <c r="L93" s="315">
        <v>309771461.96110451</v>
      </c>
      <c r="M93" s="315">
        <v>42804973.610885829</v>
      </c>
      <c r="N93" s="314">
        <v>0.16033837758217928</v>
      </c>
      <c r="O93" s="313">
        <v>92188389.86924237</v>
      </c>
      <c r="P93" s="313">
        <v>8820507.1194670051</v>
      </c>
      <c r="Q93" s="314">
        <v>0.10580222057385488</v>
      </c>
    </row>
    <row r="94" spans="1:17">
      <c r="A94" s="332"/>
      <c r="B94" s="332"/>
      <c r="C94" s="311" t="s">
        <v>145</v>
      </c>
      <c r="D94" s="313">
        <v>1147812.9005963386</v>
      </c>
      <c r="E94" s="313">
        <v>-2902.2629729106557</v>
      </c>
      <c r="F94" s="317">
        <v>-2.5221384620573825E-3</v>
      </c>
      <c r="G94" s="324">
        <v>0.93616106996675519</v>
      </c>
      <c r="H94" s="324">
        <v>-0.1071352915475573</v>
      </c>
      <c r="I94" s="325">
        <v>4.4998948061241792</v>
      </c>
      <c r="J94" s="325">
        <v>0.16081785523335235</v>
      </c>
      <c r="K94" s="317">
        <v>3.7062687998731136E-2</v>
      </c>
      <c r="L94" s="318">
        <v>5165037.3097957922</v>
      </c>
      <c r="M94" s="318">
        <v>171995.66651189514</v>
      </c>
      <c r="N94" s="317">
        <v>3.4447072305764805E-2</v>
      </c>
      <c r="O94" s="313">
        <v>2349337.9339351654</v>
      </c>
      <c r="P94" s="313">
        <v>65055.842045307159</v>
      </c>
      <c r="Q94" s="317">
        <v>2.8479775889449985E-2</v>
      </c>
    </row>
    <row r="95" spans="1:17">
      <c r="A95" s="332"/>
      <c r="B95" s="332"/>
      <c r="C95" s="312" t="s">
        <v>149</v>
      </c>
      <c r="D95" s="313">
        <v>1113177.3193207246</v>
      </c>
      <c r="E95" s="313">
        <v>-209061.29216005746</v>
      </c>
      <c r="F95" s="314">
        <v>-0.15811162247480326</v>
      </c>
      <c r="G95" s="322">
        <v>0.90791214297782408</v>
      </c>
      <c r="H95" s="322">
        <v>-0.29089602092330291</v>
      </c>
      <c r="I95" s="323">
        <v>3.8805919476196791</v>
      </c>
      <c r="J95" s="323">
        <v>8.8303438302598458E-2</v>
      </c>
      <c r="K95" s="314">
        <v>2.3285000095760181E-2</v>
      </c>
      <c r="L95" s="315">
        <v>4319786.941628864</v>
      </c>
      <c r="M95" s="315">
        <v>-694523.35126507748</v>
      </c>
      <c r="N95" s="314">
        <v>-0.13850825152350968</v>
      </c>
      <c r="O95" s="313">
        <v>1824146.861138761</v>
      </c>
      <c r="P95" s="313">
        <v>129853.21469062567</v>
      </c>
      <c r="Q95" s="314">
        <v>7.6641504831730864E-2</v>
      </c>
    </row>
    <row r="96" spans="1:17">
      <c r="A96" s="332"/>
      <c r="B96" s="332"/>
      <c r="C96" s="311" t="s">
        <v>146</v>
      </c>
      <c r="D96" s="313">
        <v>52933605.2829789</v>
      </c>
      <c r="E96" s="313">
        <v>12165280.674972743</v>
      </c>
      <c r="F96" s="317">
        <v>0.29840030935643852</v>
      </c>
      <c r="G96" s="324">
        <v>43.1728729770904</v>
      </c>
      <c r="H96" s="324">
        <v>6.210255228456198</v>
      </c>
      <c r="I96" s="325">
        <v>2.7386638031501191</v>
      </c>
      <c r="J96" s="325">
        <v>-2.5372558786261212E-2</v>
      </c>
      <c r="K96" s="317">
        <v>-9.1795314763826585E-3</v>
      </c>
      <c r="L96" s="318">
        <v>144967348.75873023</v>
      </c>
      <c r="M96" s="318">
        <v>32282217.126975477</v>
      </c>
      <c r="N96" s="317">
        <v>0.28648160284775603</v>
      </c>
      <c r="O96" s="313">
        <v>44753004.514192164</v>
      </c>
      <c r="P96" s="313">
        <v>6487111.8370599002</v>
      </c>
      <c r="Q96" s="317">
        <v>0.16952725738805527</v>
      </c>
    </row>
    <row r="97" spans="1:18">
      <c r="A97" s="332"/>
      <c r="B97" s="332"/>
      <c r="C97" s="312" t="s">
        <v>148</v>
      </c>
      <c r="D97" s="313">
        <v>325022.38720931008</v>
      </c>
      <c r="E97" s="313">
        <v>-40308.409426249505</v>
      </c>
      <c r="F97" s="314">
        <v>-0.11033400358650759</v>
      </c>
      <c r="G97" s="322">
        <v>0.2650896375314597</v>
      </c>
      <c r="H97" s="322">
        <v>-6.6137674792097201E-2</v>
      </c>
      <c r="I97" s="323">
        <v>3.7443511399036562</v>
      </c>
      <c r="J97" s="323">
        <v>-2.8943152871175215E-2</v>
      </c>
      <c r="K97" s="314">
        <v>-7.6705262366087001E-3</v>
      </c>
      <c r="L97" s="315">
        <v>1216997.9460413877</v>
      </c>
      <c r="M97" s="315">
        <v>-161502.6638784518</v>
      </c>
      <c r="N97" s="314">
        <v>-0.11715820995381587</v>
      </c>
      <c r="O97" s="313">
        <v>429401.13343429565</v>
      </c>
      <c r="P97" s="313">
        <v>54014.768126248324</v>
      </c>
      <c r="Q97" s="314">
        <v>0.14389112956173314</v>
      </c>
    </row>
    <row r="98" spans="1:18">
      <c r="A98" s="332"/>
      <c r="B98" s="332"/>
      <c r="C98" s="311" t="s">
        <v>147</v>
      </c>
      <c r="D98" s="313">
        <v>67041078.57026428</v>
      </c>
      <c r="E98" s="313">
        <v>411847.44298949093</v>
      </c>
      <c r="F98" s="317">
        <v>6.181182583403705E-3</v>
      </c>
      <c r="G98" s="324">
        <v>54.678988024491382</v>
      </c>
      <c r="H98" s="324">
        <v>-5.7304309232573303</v>
      </c>
      <c r="I98" s="325">
        <v>2.2986248773339319</v>
      </c>
      <c r="J98" s="325">
        <v>0.15398803019085072</v>
      </c>
      <c r="K98" s="317">
        <v>7.1801447595186862E-2</v>
      </c>
      <c r="L98" s="318">
        <v>154102291.00490823</v>
      </c>
      <c r="M98" s="318">
        <v>11206786.832541972</v>
      </c>
      <c r="N98" s="317">
        <v>7.8426448035929103E-2</v>
      </c>
      <c r="O98" s="313">
        <v>42832499.426541984</v>
      </c>
      <c r="P98" s="313">
        <v>2084471.4575449526</v>
      </c>
      <c r="Q98" s="317">
        <v>5.1155149376330901E-2</v>
      </c>
    </row>
    <row r="99" spans="1:18">
      <c r="A99" s="332"/>
      <c r="B99" s="332" t="s">
        <v>134</v>
      </c>
      <c r="C99" s="310" t="s">
        <v>11</v>
      </c>
      <c r="D99" s="313">
        <v>1775014258.2149608</v>
      </c>
      <c r="E99" s="313">
        <v>161714290.48183322</v>
      </c>
      <c r="F99" s="314">
        <v>0.10023820350598558</v>
      </c>
      <c r="G99" s="322">
        <v>99.945239706129257</v>
      </c>
      <c r="H99" s="322">
        <v>-1.1201661826817144E-2</v>
      </c>
      <c r="I99" s="323">
        <v>2.4509170463517544</v>
      </c>
      <c r="J99" s="323">
        <v>4.290744748571429E-2</v>
      </c>
      <c r="K99" s="314">
        <v>1.7818636398260167E-2</v>
      </c>
      <c r="L99" s="315">
        <v>4350412702.9764624</v>
      </c>
      <c r="M99" s="315">
        <v>465570894.82481861</v>
      </c>
      <c r="N99" s="314">
        <v>0.11984294800573388</v>
      </c>
      <c r="O99" s="313">
        <v>1349302326.0294919</v>
      </c>
      <c r="P99" s="313">
        <v>95968875.486213684</v>
      </c>
      <c r="Q99" s="314">
        <v>7.6570904131390075E-2</v>
      </c>
    </row>
    <row r="100" spans="1:18">
      <c r="A100" s="332"/>
      <c r="B100" s="332"/>
      <c r="C100" s="311" t="s">
        <v>145</v>
      </c>
      <c r="D100" s="313">
        <v>17541950.85253983</v>
      </c>
      <c r="E100" s="313">
        <v>-633213.26342893019</v>
      </c>
      <c r="F100" s="317">
        <v>-3.4839479819199368E-2</v>
      </c>
      <c r="G100" s="324">
        <v>0.98772980259514542</v>
      </c>
      <c r="H100" s="324">
        <v>-0.13836253153135825</v>
      </c>
      <c r="I100" s="325">
        <v>4.3742208432379748</v>
      </c>
      <c r="J100" s="325">
        <v>2.8632595199625577E-2</v>
      </c>
      <c r="K100" s="317">
        <v>6.5888882161237146E-3</v>
      </c>
      <c r="L100" s="318">
        <v>76732367.050235882</v>
      </c>
      <c r="M100" s="318">
        <v>-2249412.5382862687</v>
      </c>
      <c r="N100" s="317">
        <v>-2.8480145041112237E-2</v>
      </c>
      <c r="O100" s="313">
        <v>34467061.055555202</v>
      </c>
      <c r="P100" s="313">
        <v>-2102841.9807721451</v>
      </c>
      <c r="Q100" s="317">
        <v>-5.7501984040899713E-2</v>
      </c>
    </row>
    <row r="101" spans="1:18">
      <c r="A101" s="332"/>
      <c r="B101" s="332"/>
      <c r="C101" s="312" t="s">
        <v>149</v>
      </c>
      <c r="D101" s="313">
        <v>25116817.397610445</v>
      </c>
      <c r="E101" s="313">
        <v>131540.60421165079</v>
      </c>
      <c r="F101" s="314">
        <v>5.2647247136523344E-3</v>
      </c>
      <c r="G101" s="322">
        <v>1.414245730050494</v>
      </c>
      <c r="H101" s="322">
        <v>-0.13378588515539391</v>
      </c>
      <c r="I101" s="323">
        <v>3.3619819762901355</v>
      </c>
      <c r="J101" s="323">
        <v>4.4194569479767409E-3</v>
      </c>
      <c r="K101" s="314">
        <v>1.3162694432396265E-3</v>
      </c>
      <c r="L101" s="315">
        <v>84442287.392536819</v>
      </c>
      <c r="M101" s="315">
        <v>552658.49563159049</v>
      </c>
      <c r="N101" s="314">
        <v>6.5879239531595859E-3</v>
      </c>
      <c r="O101" s="313">
        <v>27449289.408966877</v>
      </c>
      <c r="P101" s="313">
        <v>-66599.31922538951</v>
      </c>
      <c r="Q101" s="314">
        <v>-2.420394990082697E-3</v>
      </c>
    </row>
    <row r="102" spans="1:18">
      <c r="A102" s="332"/>
      <c r="B102" s="332"/>
      <c r="C102" s="311" t="s">
        <v>146</v>
      </c>
      <c r="D102" s="313">
        <v>758283438.77300131</v>
      </c>
      <c r="E102" s="313">
        <v>144515242.52505922</v>
      </c>
      <c r="F102" s="317">
        <v>0.23545573623479155</v>
      </c>
      <c r="G102" s="324">
        <v>42.696457058080448</v>
      </c>
      <c r="H102" s="324">
        <v>4.6687585836438998</v>
      </c>
      <c r="I102" s="325">
        <v>2.7189511230141958</v>
      </c>
      <c r="J102" s="325">
        <v>-4.7075401844130393E-2</v>
      </c>
      <c r="K102" s="317">
        <v>-1.7019143316617892E-2</v>
      </c>
      <c r="L102" s="318">
        <v>2061735607.4149182</v>
      </c>
      <c r="M102" s="318">
        <v>364036496.47865963</v>
      </c>
      <c r="N102" s="317">
        <v>0.21442933799847391</v>
      </c>
      <c r="O102" s="313">
        <v>665304837.21043217</v>
      </c>
      <c r="P102" s="313">
        <v>77677972.912251592</v>
      </c>
      <c r="Q102" s="317">
        <v>0.13218928138185887</v>
      </c>
    </row>
    <row r="103" spans="1:18">
      <c r="A103" s="332"/>
      <c r="B103" s="332"/>
      <c r="C103" s="312" t="s">
        <v>148</v>
      </c>
      <c r="D103" s="313">
        <v>3440206.5118694883</v>
      </c>
      <c r="E103" s="313">
        <v>185599.99779526331</v>
      </c>
      <c r="F103" s="314">
        <v>5.7026862384947127E-2</v>
      </c>
      <c r="G103" s="322">
        <v>0.19370676200266523</v>
      </c>
      <c r="H103" s="322">
        <v>-7.9413454208653866E-3</v>
      </c>
      <c r="I103" s="323">
        <v>4.5629006350745716</v>
      </c>
      <c r="J103" s="323">
        <v>3.651437650164624E-2</v>
      </c>
      <c r="K103" s="314">
        <v>8.0670040990179336E-3</v>
      </c>
      <c r="L103" s="315">
        <v>15697320.477796964</v>
      </c>
      <c r="M103" s="315">
        <v>965714.27542946301</v>
      </c>
      <c r="N103" s="314">
        <v>6.5553902416578588E-2</v>
      </c>
      <c r="O103" s="313">
        <v>5356204.7562462883</v>
      </c>
      <c r="P103" s="313">
        <v>384577.77920834254</v>
      </c>
      <c r="Q103" s="314">
        <v>7.7354512111339216E-2</v>
      </c>
    </row>
    <row r="104" spans="1:18">
      <c r="A104" s="332"/>
      <c r="B104" s="332"/>
      <c r="C104" s="311" t="s">
        <v>147</v>
      </c>
      <c r="D104" s="313">
        <v>970631844.67973685</v>
      </c>
      <c r="E104" s="313">
        <v>17515120.618344545</v>
      </c>
      <c r="F104" s="317">
        <v>1.8376679556843405E-2</v>
      </c>
      <c r="G104" s="324">
        <v>54.653100353389071</v>
      </c>
      <c r="H104" s="324">
        <v>-4.3998704833527711</v>
      </c>
      <c r="I104" s="325">
        <v>2.1757014590199981</v>
      </c>
      <c r="J104" s="325">
        <v>6.7313649010118048E-2</v>
      </c>
      <c r="K104" s="317">
        <v>3.1926597512344092E-2</v>
      </c>
      <c r="L104" s="318">
        <v>2111805120.6409757</v>
      </c>
      <c r="M104" s="318">
        <v>102265438.11338544</v>
      </c>
      <c r="N104" s="317">
        <v>5.0889981921012087E-2</v>
      </c>
      <c r="O104" s="313">
        <v>616724933.59829187</v>
      </c>
      <c r="P104" s="313">
        <v>20075766.094751358</v>
      </c>
      <c r="Q104" s="317">
        <v>3.3647522175805647E-2</v>
      </c>
    </row>
    <row r="105" spans="1:18">
      <c r="A105" s="332"/>
      <c r="B105" s="332" t="s">
        <v>135</v>
      </c>
      <c r="C105" s="310" t="s">
        <v>11</v>
      </c>
      <c r="D105" s="313">
        <v>1775014258.2149594</v>
      </c>
      <c r="E105" s="313">
        <v>161714290.48183036</v>
      </c>
      <c r="F105" s="314">
        <v>0.10023820350598373</v>
      </c>
      <c r="G105" s="322">
        <v>99.945239706129115</v>
      </c>
      <c r="H105" s="322">
        <v>-1.1201661827058729E-2</v>
      </c>
      <c r="I105" s="323">
        <v>2.4509170463517567</v>
      </c>
      <c r="J105" s="323">
        <v>4.2907447485724948E-2</v>
      </c>
      <c r="K105" s="314">
        <v>1.7818636398264656E-2</v>
      </c>
      <c r="L105" s="315">
        <v>4350412702.9764624</v>
      </c>
      <c r="M105" s="315">
        <v>465570894.82482815</v>
      </c>
      <c r="N105" s="314">
        <v>0.11984294800573662</v>
      </c>
      <c r="O105" s="313">
        <v>1349302326.0294919</v>
      </c>
      <c r="P105" s="313">
        <v>95968875.486214638</v>
      </c>
      <c r="Q105" s="314">
        <v>7.6570904131390893E-2</v>
      </c>
    </row>
    <row r="106" spans="1:18">
      <c r="A106" s="332"/>
      <c r="B106" s="332"/>
      <c r="C106" s="311" t="s">
        <v>145</v>
      </c>
      <c r="D106" s="313">
        <v>17541950.852539785</v>
      </c>
      <c r="E106" s="313">
        <v>-633213.26342894509</v>
      </c>
      <c r="F106" s="317">
        <v>-3.4839479819200249E-2</v>
      </c>
      <c r="G106" s="324">
        <v>0.98772980259514231</v>
      </c>
      <c r="H106" s="324">
        <v>-0.13836253153135958</v>
      </c>
      <c r="I106" s="325">
        <v>4.3742208432379703</v>
      </c>
      <c r="J106" s="325">
        <v>2.8632595199622912E-2</v>
      </c>
      <c r="K106" s="317">
        <v>6.588888216123104E-3</v>
      </c>
      <c r="L106" s="318">
        <v>76732367.050235614</v>
      </c>
      <c r="M106" s="318">
        <v>-2249412.5382863879</v>
      </c>
      <c r="N106" s="317">
        <v>-2.8480145041113798E-2</v>
      </c>
      <c r="O106" s="313">
        <v>34467061.055555202</v>
      </c>
      <c r="P106" s="313">
        <v>-2102841.9807721302</v>
      </c>
      <c r="Q106" s="317">
        <v>-5.7501984040899332E-2</v>
      </c>
    </row>
    <row r="107" spans="1:18">
      <c r="A107" s="332"/>
      <c r="B107" s="332"/>
      <c r="C107" s="312" t="s">
        <v>149</v>
      </c>
      <c r="D107" s="313">
        <v>25116817.397610467</v>
      </c>
      <c r="E107" s="313">
        <v>131540.60421168059</v>
      </c>
      <c r="F107" s="314">
        <v>5.2647247136535288E-3</v>
      </c>
      <c r="G107" s="322">
        <v>1.4142457300504947</v>
      </c>
      <c r="H107" s="322">
        <v>-0.1337858851553928</v>
      </c>
      <c r="I107" s="323">
        <v>3.3619819762901346</v>
      </c>
      <c r="J107" s="323">
        <v>4.4194569479758528E-3</v>
      </c>
      <c r="K107" s="314">
        <v>1.316269443239362E-3</v>
      </c>
      <c r="L107" s="315">
        <v>84442287.392536879</v>
      </c>
      <c r="M107" s="315">
        <v>552658.49563167989</v>
      </c>
      <c r="N107" s="314">
        <v>6.5879239531606536E-3</v>
      </c>
      <c r="O107" s="313">
        <v>27449289.408966862</v>
      </c>
      <c r="P107" s="313">
        <v>-66599.319225404412</v>
      </c>
      <c r="Q107" s="314">
        <v>-2.4203949900832382E-3</v>
      </c>
    </row>
    <row r="108" spans="1:18">
      <c r="A108" s="332"/>
      <c r="B108" s="332"/>
      <c r="C108" s="311" t="s">
        <v>146</v>
      </c>
      <c r="D108" s="313">
        <v>758283438.77300167</v>
      </c>
      <c r="E108" s="313">
        <v>144515242.5250603</v>
      </c>
      <c r="F108" s="317">
        <v>0.23545573623479357</v>
      </c>
      <c r="G108" s="324">
        <v>42.696457058080448</v>
      </c>
      <c r="H108" s="324">
        <v>4.6687585836439425</v>
      </c>
      <c r="I108" s="325">
        <v>2.7189511230141945</v>
      </c>
      <c r="J108" s="325">
        <v>-4.7075401844127285E-2</v>
      </c>
      <c r="K108" s="317">
        <v>-1.7019143316616796E-2</v>
      </c>
      <c r="L108" s="318">
        <v>2061735607.4149182</v>
      </c>
      <c r="M108" s="318">
        <v>364036496.4786644</v>
      </c>
      <c r="N108" s="317">
        <v>0.21442933799847733</v>
      </c>
      <c r="O108" s="313">
        <v>665304837.21043169</v>
      </c>
      <c r="P108" s="313">
        <v>77677972.912252069</v>
      </c>
      <c r="Q108" s="317">
        <v>0.1321892813818599</v>
      </c>
    </row>
    <row r="109" spans="1:18">
      <c r="A109" s="332"/>
      <c r="B109" s="332"/>
      <c r="C109" s="312" t="s">
        <v>148</v>
      </c>
      <c r="D109" s="313">
        <v>3440206.5118694436</v>
      </c>
      <c r="E109" s="313">
        <v>185599.9977952335</v>
      </c>
      <c r="F109" s="314">
        <v>5.7026862384938232E-2</v>
      </c>
      <c r="G109" s="322">
        <v>0.19370676200266262</v>
      </c>
      <c r="H109" s="322">
        <v>-7.9413454208670797E-3</v>
      </c>
      <c r="I109" s="323">
        <v>4.5629006350746222</v>
      </c>
      <c r="J109" s="323">
        <v>3.6514376501712853E-2</v>
      </c>
      <c r="K109" s="314">
        <v>8.0670040990326788E-3</v>
      </c>
      <c r="L109" s="315">
        <v>15697320.477796935</v>
      </c>
      <c r="M109" s="315">
        <v>965714.27542955242</v>
      </c>
      <c r="N109" s="314">
        <v>6.555390241658518E-2</v>
      </c>
      <c r="O109" s="313">
        <v>5356204.7562463181</v>
      </c>
      <c r="P109" s="313">
        <v>384577.77920838725</v>
      </c>
      <c r="Q109" s="314">
        <v>7.7354512111348445E-2</v>
      </c>
    </row>
    <row r="110" spans="1:18">
      <c r="A110" s="332"/>
      <c r="B110" s="332"/>
      <c r="C110" s="311" t="s">
        <v>147</v>
      </c>
      <c r="D110" s="313">
        <v>970631844.67973685</v>
      </c>
      <c r="E110" s="313">
        <v>17515120.618344545</v>
      </c>
      <c r="F110" s="317">
        <v>1.8376679556843405E-2</v>
      </c>
      <c r="G110" s="324">
        <v>54.653100353389036</v>
      </c>
      <c r="H110" s="324">
        <v>-4.3998704833528137</v>
      </c>
      <c r="I110" s="325">
        <v>2.1757014590199981</v>
      </c>
      <c r="J110" s="325">
        <v>6.7313649010121157E-2</v>
      </c>
      <c r="K110" s="317">
        <v>3.1926597512345618E-2</v>
      </c>
      <c r="L110" s="318">
        <v>2111805120.6409755</v>
      </c>
      <c r="M110" s="318">
        <v>102265438.11338854</v>
      </c>
      <c r="N110" s="317">
        <v>5.0889981921013717E-2</v>
      </c>
      <c r="O110" s="313">
        <v>616724933.59829211</v>
      </c>
      <c r="P110" s="313">
        <v>20075766.094751835</v>
      </c>
      <c r="Q110" s="317">
        <v>3.3647522175806459E-2</v>
      </c>
      <c r="R110" s="231"/>
    </row>
    <row r="111" spans="1:18">
      <c r="A111" s="1"/>
      <c r="B111" s="1"/>
    </row>
    <row r="112" spans="1:18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</sheetData>
  <mergeCells count="32">
    <mergeCell ref="A75:A92"/>
    <mergeCell ref="B75:B80"/>
    <mergeCell ref="B81:B86"/>
    <mergeCell ref="B87:B92"/>
    <mergeCell ref="A93:A110"/>
    <mergeCell ref="B93:B98"/>
    <mergeCell ref="B99:B104"/>
    <mergeCell ref="B105:B110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21:A38"/>
    <mergeCell ref="B21:B26"/>
    <mergeCell ref="B27:B32"/>
    <mergeCell ref="B33:B38"/>
    <mergeCell ref="A39:A56"/>
    <mergeCell ref="B39:B44"/>
    <mergeCell ref="B45:B50"/>
    <mergeCell ref="B51:B5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86"/>
  <sheetViews>
    <sheetView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1.54296875" bestFit="1" customWidth="1"/>
    <col min="4" max="4" width="12.7265625" bestFit="1" customWidth="1"/>
    <col min="5" max="5" width="10.81640625" bestFit="1" customWidth="1"/>
    <col min="6" max="6" width="9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7265625" bestFit="1" customWidth="1"/>
    <col min="16" max="16" width="11.81640625" bestFit="1" customWidth="1"/>
  </cols>
  <sheetData>
    <row r="1" spans="1:17">
      <c r="A1" s="331" t="s">
        <v>0</v>
      </c>
      <c r="B1" s="331" t="s">
        <v>1</v>
      </c>
      <c r="C1" s="331" t="s">
        <v>112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74</v>
      </c>
      <c r="D3" s="313">
        <v>220731955.32645267</v>
      </c>
      <c r="E3" s="313">
        <v>18271224.536866814</v>
      </c>
      <c r="F3" s="314">
        <v>9.0245769960475938E-2</v>
      </c>
      <c r="G3" s="322">
        <v>80.637568403828197</v>
      </c>
      <c r="H3" s="322">
        <v>0.10757824954156092</v>
      </c>
      <c r="I3" s="323">
        <v>2.852099159745948</v>
      </c>
      <c r="J3" s="323">
        <v>7.6056452434671407E-2</v>
      </c>
      <c r="K3" s="314">
        <v>2.7397436010030096E-2</v>
      </c>
      <c r="L3" s="315">
        <v>629549424.31565583</v>
      </c>
      <c r="M3" s="315">
        <v>67509789.090314388</v>
      </c>
      <c r="N3" s="314">
        <v>0.12011570867817417</v>
      </c>
      <c r="O3" s="313">
        <v>227252957.70495898</v>
      </c>
      <c r="P3" s="313">
        <v>19720918.592458785</v>
      </c>
      <c r="Q3" s="314">
        <v>9.502589902163662E-2</v>
      </c>
    </row>
    <row r="4" spans="1:17">
      <c r="A4" s="329"/>
      <c r="B4" s="329"/>
      <c r="C4" s="160" t="s">
        <v>73</v>
      </c>
      <c r="D4" s="313">
        <v>37363912.302472755</v>
      </c>
      <c r="E4" s="313">
        <v>3831552.7571514659</v>
      </c>
      <c r="F4" s="317">
        <v>0.11426433478302828</v>
      </c>
      <c r="G4" s="324">
        <v>13.649745591522027</v>
      </c>
      <c r="H4" s="324">
        <v>0.31204512238184812</v>
      </c>
      <c r="I4" s="325">
        <v>2.9519165607665632</v>
      </c>
      <c r="J4" s="325">
        <v>0.10969466280201656</v>
      </c>
      <c r="K4" s="317">
        <v>3.8594686389748195E-2</v>
      </c>
      <c r="L4" s="318">
        <v>110295151.50069885</v>
      </c>
      <c r="M4" s="318">
        <v>14988744.910566196</v>
      </c>
      <c r="N4" s="317">
        <v>0.15726901733926063</v>
      </c>
      <c r="O4" s="313">
        <v>30088657.894189119</v>
      </c>
      <c r="P4" s="313">
        <v>3858249.1756527722</v>
      </c>
      <c r="Q4" s="317">
        <v>0.14709069984587195</v>
      </c>
    </row>
    <row r="5" spans="1:17">
      <c r="A5" s="329"/>
      <c r="B5" s="329"/>
      <c r="C5" s="160" t="s">
        <v>113</v>
      </c>
      <c r="D5" s="313">
        <v>14684816.986903517</v>
      </c>
      <c r="E5" s="313">
        <v>201875.18149855174</v>
      </c>
      <c r="F5" s="314">
        <v>1.3938824322501446E-2</v>
      </c>
      <c r="G5" s="322">
        <v>5.3646420724531199</v>
      </c>
      <c r="H5" s="322">
        <v>-0.39603633884085276</v>
      </c>
      <c r="I5" s="323">
        <v>3.2875705000017352</v>
      </c>
      <c r="J5" s="323">
        <v>2.2829519774004492E-2</v>
      </c>
      <c r="K5" s="314">
        <v>6.9927506997544495E-3</v>
      </c>
      <c r="L5" s="315">
        <v>48277371.124068372</v>
      </c>
      <c r="M5" s="315">
        <v>994317.49770938605</v>
      </c>
      <c r="N5" s="314">
        <v>2.102904574579087E-2</v>
      </c>
      <c r="O5" s="313">
        <v>27029507.891549945</v>
      </c>
      <c r="P5" s="313">
        <v>-370290.20857680589</v>
      </c>
      <c r="Q5" s="314">
        <v>-1.3514340770820969E-2</v>
      </c>
    </row>
    <row r="6" spans="1:17">
      <c r="A6" s="329"/>
      <c r="B6" s="329"/>
      <c r="C6" s="160" t="s">
        <v>77</v>
      </c>
      <c r="D6" s="313">
        <v>861220.18792694807</v>
      </c>
      <c r="E6" s="313">
        <v>40981.75283047813</v>
      </c>
      <c r="F6" s="317">
        <v>4.9963219323730157E-2</v>
      </c>
      <c r="G6" s="324">
        <v>0.31462006356084005</v>
      </c>
      <c r="H6" s="324">
        <v>-1.1634775315222445E-2</v>
      </c>
      <c r="I6" s="325">
        <v>3.1325789634254879</v>
      </c>
      <c r="J6" s="325">
        <v>4.7267290705331533E-2</v>
      </c>
      <c r="K6" s="317">
        <v>1.5320102381636684E-2</v>
      </c>
      <c r="L6" s="318">
        <v>2697840.2435773029</v>
      </c>
      <c r="M6" s="318">
        <v>167149.02536044968</v>
      </c>
      <c r="N6" s="317">
        <v>6.6048763340722516E-2</v>
      </c>
      <c r="O6" s="313">
        <v>3444880.7517077923</v>
      </c>
      <c r="P6" s="313">
        <v>163927.01132191252</v>
      </c>
      <c r="Q6" s="317">
        <v>4.9963219323730157E-2</v>
      </c>
    </row>
    <row r="7" spans="1:17">
      <c r="A7" s="329"/>
      <c r="B7" s="329" t="s">
        <v>134</v>
      </c>
      <c r="C7" s="160" t="s">
        <v>74</v>
      </c>
      <c r="D7" s="313">
        <v>3263019416.3505592</v>
      </c>
      <c r="E7" s="313">
        <v>233978487.04091263</v>
      </c>
      <c r="F7" s="314">
        <v>7.7245072780921131E-2</v>
      </c>
      <c r="G7" s="322">
        <v>81.193526218580473</v>
      </c>
      <c r="H7" s="322">
        <v>0.20375851494056008</v>
      </c>
      <c r="I7" s="323">
        <v>2.7781822650126076</v>
      </c>
      <c r="J7" s="323">
        <v>3.3488567644538669E-2</v>
      </c>
      <c r="K7" s="314">
        <v>1.2201203972833616E-2</v>
      </c>
      <c r="L7" s="315">
        <v>9065262672.8969135</v>
      </c>
      <c r="M7" s="315">
        <v>751473125.15080833</v>
      </c>
      <c r="N7" s="314">
        <v>9.0388759642651181E-2</v>
      </c>
      <c r="O7" s="313">
        <v>3382766210.0659113</v>
      </c>
      <c r="P7" s="313">
        <v>186623232.69471645</v>
      </c>
      <c r="Q7" s="314">
        <v>5.8390138994411554E-2</v>
      </c>
    </row>
    <row r="8" spans="1:17">
      <c r="A8" s="329"/>
      <c r="B8" s="329"/>
      <c r="C8" s="160" t="s">
        <v>73</v>
      </c>
      <c r="D8" s="313">
        <v>514688156.94464391</v>
      </c>
      <c r="E8" s="313">
        <v>40293775.510002971</v>
      </c>
      <c r="F8" s="317">
        <v>8.4937294974169908E-2</v>
      </c>
      <c r="G8" s="324">
        <v>12.806956083643547</v>
      </c>
      <c r="H8" s="324">
        <v>0.12271323286763192</v>
      </c>
      <c r="I8" s="325">
        <v>2.8527960472085949</v>
      </c>
      <c r="J8" s="325">
        <v>4.9817295437129427E-2</v>
      </c>
      <c r="K8" s="317">
        <v>1.777298361810456E-2</v>
      </c>
      <c r="L8" s="318">
        <v>1468300339.6767571</v>
      </c>
      <c r="M8" s="318">
        <v>138582968.55569077</v>
      </c>
      <c r="N8" s="317">
        <v>0.10421986774441654</v>
      </c>
      <c r="O8" s="313">
        <v>411592665.41383672</v>
      </c>
      <c r="P8" s="313">
        <v>43123260.114060938</v>
      </c>
      <c r="Q8" s="317">
        <v>0.11703348905990481</v>
      </c>
    </row>
    <row r="9" spans="1:17">
      <c r="A9" s="329"/>
      <c r="B9" s="329"/>
      <c r="C9" s="160" t="s">
        <v>113</v>
      </c>
      <c r="D9" s="313">
        <v>226419561.72302708</v>
      </c>
      <c r="E9" s="313">
        <v>4838549.5044310093</v>
      </c>
      <c r="F9" s="314">
        <v>2.1836480734448674E-2</v>
      </c>
      <c r="G9" s="322">
        <v>5.6339850535486526</v>
      </c>
      <c r="H9" s="322">
        <v>-0.29059474775880201</v>
      </c>
      <c r="I9" s="323">
        <v>3.2120026820416685</v>
      </c>
      <c r="J9" s="323">
        <v>-2.433464859869483E-2</v>
      </c>
      <c r="K9" s="314">
        <v>-7.5191941112887064E-3</v>
      </c>
      <c r="L9" s="315">
        <v>727260239.52106214</v>
      </c>
      <c r="M9" s="315">
        <v>10149337.916941166</v>
      </c>
      <c r="N9" s="314">
        <v>1.4153093885810257E-2</v>
      </c>
      <c r="O9" s="313">
        <v>422984859.9899438</v>
      </c>
      <c r="P9" s="313">
        <v>-4311647.6470983624</v>
      </c>
      <c r="Q9" s="314">
        <v>-1.0090528637694364E-2</v>
      </c>
    </row>
    <row r="10" spans="1:17">
      <c r="A10" s="329"/>
      <c r="B10" s="329"/>
      <c r="C10" s="160" t="s">
        <v>77</v>
      </c>
      <c r="D10" s="313">
        <v>12824744.916576209</v>
      </c>
      <c r="E10" s="313">
        <v>-484484.59425342083</v>
      </c>
      <c r="F10" s="317">
        <v>-3.6402151894608104E-2</v>
      </c>
      <c r="G10" s="324">
        <v>0.31911739703812037</v>
      </c>
      <c r="H10" s="324">
        <v>-3.6741579962295823E-2</v>
      </c>
      <c r="I10" s="325">
        <v>3.0280728829643428</v>
      </c>
      <c r="J10" s="325">
        <v>7.5960332652231344E-2</v>
      </c>
      <c r="K10" s="317">
        <v>2.5730838969605156E-2</v>
      </c>
      <c r="L10" s="318">
        <v>38834262.31281922</v>
      </c>
      <c r="M10" s="318">
        <v>-456081.16108525544</v>
      </c>
      <c r="N10" s="317">
        <v>-1.1607970833550273E-2</v>
      </c>
      <c r="O10" s="313">
        <v>51298979.666304834</v>
      </c>
      <c r="P10" s="313">
        <v>-1937938.3770136833</v>
      </c>
      <c r="Q10" s="317">
        <v>-3.6402151894608104E-2</v>
      </c>
    </row>
    <row r="11" spans="1:17">
      <c r="A11" s="329"/>
      <c r="B11" s="329" t="s">
        <v>135</v>
      </c>
      <c r="C11" s="160" t="s">
        <v>74</v>
      </c>
      <c r="D11" s="313">
        <v>3263019416.3505616</v>
      </c>
      <c r="E11" s="313">
        <v>233978487.04091692</v>
      </c>
      <c r="F11" s="314">
        <v>7.7245072780922602E-2</v>
      </c>
      <c r="G11" s="322">
        <v>81.19352621858053</v>
      </c>
      <c r="H11" s="322">
        <v>0.20375851494063113</v>
      </c>
      <c r="I11" s="323">
        <v>2.7781822650126058</v>
      </c>
      <c r="J11" s="323">
        <v>3.3488567644535117E-2</v>
      </c>
      <c r="K11" s="314">
        <v>1.2201203972832314E-2</v>
      </c>
      <c r="L11" s="315">
        <v>9065262672.8969135</v>
      </c>
      <c r="M11" s="315">
        <v>751473125.15080738</v>
      </c>
      <c r="N11" s="314">
        <v>9.0388759642651056E-2</v>
      </c>
      <c r="O11" s="313">
        <v>3382766210.0659099</v>
      </c>
      <c r="P11" s="313">
        <v>186623232.69471407</v>
      </c>
      <c r="Q11" s="314">
        <v>5.8390138994410791E-2</v>
      </c>
    </row>
    <row r="12" spans="1:17">
      <c r="A12" s="329"/>
      <c r="B12" s="329"/>
      <c r="C12" s="160" t="s">
        <v>73</v>
      </c>
      <c r="D12" s="313">
        <v>514688156.94464415</v>
      </c>
      <c r="E12" s="313">
        <v>40293775.510003388</v>
      </c>
      <c r="F12" s="317">
        <v>8.4937294974170824E-2</v>
      </c>
      <c r="G12" s="324">
        <v>12.80695608364355</v>
      </c>
      <c r="H12" s="324">
        <v>0.12271323286763725</v>
      </c>
      <c r="I12" s="325">
        <v>2.8527960472085931</v>
      </c>
      <c r="J12" s="325">
        <v>4.9817295437126763E-2</v>
      </c>
      <c r="K12" s="317">
        <v>1.7772983618103606E-2</v>
      </c>
      <c r="L12" s="318">
        <v>1468300339.6767569</v>
      </c>
      <c r="M12" s="318">
        <v>138582968.55569053</v>
      </c>
      <c r="N12" s="317">
        <v>0.10421986774441636</v>
      </c>
      <c r="O12" s="313">
        <v>411592665.41383684</v>
      </c>
      <c r="P12" s="313">
        <v>43123260.114061177</v>
      </c>
      <c r="Q12" s="317">
        <v>0.11703348905990549</v>
      </c>
    </row>
    <row r="13" spans="1:17">
      <c r="A13" s="329"/>
      <c r="B13" s="329"/>
      <c r="C13" s="160" t="s">
        <v>113</v>
      </c>
      <c r="D13" s="313">
        <v>226419561.72302705</v>
      </c>
      <c r="E13" s="313">
        <v>4838549.5044309497</v>
      </c>
      <c r="F13" s="314">
        <v>2.1836480734448403E-2</v>
      </c>
      <c r="G13" s="322">
        <v>5.6339850535486509</v>
      </c>
      <c r="H13" s="322">
        <v>-0.29059474775880734</v>
      </c>
      <c r="I13" s="323">
        <v>3.2120026820416707</v>
      </c>
      <c r="J13" s="323">
        <v>-2.4334648598692166E-2</v>
      </c>
      <c r="K13" s="314">
        <v>-7.5191941112878842E-3</v>
      </c>
      <c r="L13" s="315">
        <v>727260239.52106249</v>
      </c>
      <c r="M13" s="315">
        <v>10149337.916941524</v>
      </c>
      <c r="N13" s="314">
        <v>1.4153093885810757E-2</v>
      </c>
      <c r="O13" s="313">
        <v>422984859.98994362</v>
      </c>
      <c r="P13" s="313">
        <v>-4311647.6470984221</v>
      </c>
      <c r="Q13" s="314">
        <v>-1.0090528637694506E-2</v>
      </c>
    </row>
    <row r="14" spans="1:17">
      <c r="A14" s="329"/>
      <c r="B14" s="329"/>
      <c r="C14" s="160" t="s">
        <v>77</v>
      </c>
      <c r="D14" s="313">
        <v>12824744.916576209</v>
      </c>
      <c r="E14" s="313">
        <v>-484484.59425342269</v>
      </c>
      <c r="F14" s="317">
        <v>-3.6402151894608235E-2</v>
      </c>
      <c r="G14" s="324">
        <v>0.31911739703812031</v>
      </c>
      <c r="H14" s="324">
        <v>-3.67415799622961E-2</v>
      </c>
      <c r="I14" s="325">
        <v>3.0280728829643433</v>
      </c>
      <c r="J14" s="325">
        <v>7.5960332652232232E-2</v>
      </c>
      <c r="K14" s="317">
        <v>2.5730838969605461E-2</v>
      </c>
      <c r="L14" s="318">
        <v>38834262.312819228</v>
      </c>
      <c r="M14" s="318">
        <v>-456081.16108524799</v>
      </c>
      <c r="N14" s="317">
        <v>-1.1607970833550084E-2</v>
      </c>
      <c r="O14" s="313">
        <v>51298979.666304834</v>
      </c>
      <c r="P14" s="313">
        <v>-1937938.3770136908</v>
      </c>
      <c r="Q14" s="317">
        <v>-3.6402151894608235E-2</v>
      </c>
    </row>
    <row r="15" spans="1:17">
      <c r="A15" s="329" t="s">
        <v>300</v>
      </c>
      <c r="B15" s="329" t="s">
        <v>133</v>
      </c>
      <c r="C15" s="160" t="s">
        <v>74</v>
      </c>
      <c r="D15" s="313">
        <v>220522312.42886841</v>
      </c>
      <c r="E15" s="313">
        <v>18279361.31861034</v>
      </c>
      <c r="F15" s="314">
        <v>9.0383181308726385E-2</v>
      </c>
      <c r="G15" s="322">
        <v>80.772590792789714</v>
      </c>
      <c r="H15" s="322">
        <v>9.8829651049555878E-2</v>
      </c>
      <c r="I15" s="323">
        <v>2.8502911006128584</v>
      </c>
      <c r="J15" s="323">
        <v>7.6296967667932147E-2</v>
      </c>
      <c r="K15" s="314">
        <v>2.7504372399999925E-2</v>
      </c>
      <c r="L15" s="315">
        <v>628552784.60257196</v>
      </c>
      <c r="M15" s="315">
        <v>67532024.793248534</v>
      </c>
      <c r="N15" s="314">
        <v>0.12037348638613826</v>
      </c>
      <c r="O15" s="313">
        <v>226723447.19388336</v>
      </c>
      <c r="P15" s="313">
        <v>19746120.673395067</v>
      </c>
      <c r="Q15" s="314">
        <v>9.540233708372127E-2</v>
      </c>
    </row>
    <row r="16" spans="1:17">
      <c r="A16" s="329"/>
      <c r="B16" s="329"/>
      <c r="C16" s="160" t="s">
        <v>73</v>
      </c>
      <c r="D16" s="313">
        <v>37028084.659674123</v>
      </c>
      <c r="E16" s="313">
        <v>3811561.8564413488</v>
      </c>
      <c r="F16" s="317">
        <v>0.11474897234187292</v>
      </c>
      <c r="G16" s="324">
        <v>13.562592814826214</v>
      </c>
      <c r="H16" s="324">
        <v>0.31267823497884883</v>
      </c>
      <c r="I16" s="325">
        <v>2.9192918353952422</v>
      </c>
      <c r="J16" s="325">
        <v>0.11004136125837638</v>
      </c>
      <c r="K16" s="317">
        <v>3.91710750862065E-2</v>
      </c>
      <c r="L16" s="318">
        <v>108095785.22731048</v>
      </c>
      <c r="M16" s="318">
        <v>14782252.793150797</v>
      </c>
      <c r="N16" s="317">
        <v>0.15841488803974799</v>
      </c>
      <c r="O16" s="313">
        <v>29434624.03827548</v>
      </c>
      <c r="P16" s="313">
        <v>3820867.48259864</v>
      </c>
      <c r="Q16" s="317">
        <v>0.14917247590345398</v>
      </c>
    </row>
    <row r="17" spans="1:17">
      <c r="A17" s="329"/>
      <c r="B17" s="329"/>
      <c r="C17" s="160" t="s">
        <v>113</v>
      </c>
      <c r="D17" s="313">
        <v>14513360.067709234</v>
      </c>
      <c r="E17" s="313">
        <v>214535.97122240439</v>
      </c>
      <c r="F17" s="314">
        <v>1.5003749243625924E-2</v>
      </c>
      <c r="G17" s="322">
        <v>5.3159323465539279</v>
      </c>
      <c r="H17" s="322">
        <v>-0.3878012740005623</v>
      </c>
      <c r="I17" s="323">
        <v>3.2468048939351188</v>
      </c>
      <c r="J17" s="323">
        <v>2.8493298548677437E-2</v>
      </c>
      <c r="K17" s="314">
        <v>8.8534928033455629E-3</v>
      </c>
      <c r="L17" s="315">
        <v>47122048.495280869</v>
      </c>
      <c r="M17" s="315">
        <v>1103977.105166249</v>
      </c>
      <c r="N17" s="314">
        <v>2.399007763292314E-2</v>
      </c>
      <c r="O17" s="313">
        <v>26523394.904233694</v>
      </c>
      <c r="P17" s="313">
        <v>-332313.20348219946</v>
      </c>
      <c r="Q17" s="314">
        <v>-1.2374024998682601E-2</v>
      </c>
    </row>
    <row r="18" spans="1:17">
      <c r="A18" s="329"/>
      <c r="B18" s="329"/>
      <c r="C18" s="160" t="s">
        <v>77</v>
      </c>
      <c r="D18" s="313">
        <v>861017.90826705098</v>
      </c>
      <c r="E18" s="313">
        <v>41041.894767823396</v>
      </c>
      <c r="F18" s="317">
        <v>5.0052555309121928E-2</v>
      </c>
      <c r="G18" s="324">
        <v>0.31537238297440401</v>
      </c>
      <c r="H18" s="324">
        <v>-1.1712188783695399E-2</v>
      </c>
      <c r="I18" s="325">
        <v>3.1318205267321888</v>
      </c>
      <c r="J18" s="325">
        <v>4.7508508262961158E-2</v>
      </c>
      <c r="K18" s="317">
        <v>1.5403275666817933E-2</v>
      </c>
      <c r="L18" s="318">
        <v>2696553.5589947631</v>
      </c>
      <c r="M18" s="318">
        <v>167491.68570260983</v>
      </c>
      <c r="N18" s="317">
        <v>6.6226804283194954E-2</v>
      </c>
      <c r="O18" s="313">
        <v>3444071.6330682039</v>
      </c>
      <c r="P18" s="313">
        <v>164167.57907129359</v>
      </c>
      <c r="Q18" s="317">
        <v>5.0052555309121928E-2</v>
      </c>
    </row>
    <row r="19" spans="1:17">
      <c r="A19" s="329"/>
      <c r="B19" s="329" t="s">
        <v>134</v>
      </c>
      <c r="C19" s="160" t="s">
        <v>74</v>
      </c>
      <c r="D19" s="313">
        <v>3259774618.2462635</v>
      </c>
      <c r="E19" s="313">
        <v>234208915.95107889</v>
      </c>
      <c r="F19" s="314">
        <v>7.7409958664394152E-2</v>
      </c>
      <c r="G19" s="322">
        <v>81.323640732851658</v>
      </c>
      <c r="H19" s="322">
        <v>0.19697151207235208</v>
      </c>
      <c r="I19" s="323">
        <v>2.7762709845204148</v>
      </c>
      <c r="J19" s="323">
        <v>3.3708446929790359E-2</v>
      </c>
      <c r="K19" s="314">
        <v>1.2290858081728065E-2</v>
      </c>
      <c r="L19" s="315">
        <v>9050017688.713213</v>
      </c>
      <c r="M19" s="315">
        <v>752214538.57937145</v>
      </c>
      <c r="N19" s="314">
        <v>9.0652251562178654E-2</v>
      </c>
      <c r="O19" s="313">
        <v>3374621420.5407352</v>
      </c>
      <c r="P19" s="313">
        <v>187344985.5340004</v>
      </c>
      <c r="Q19" s="314">
        <v>5.8779020067521857E-2</v>
      </c>
    </row>
    <row r="20" spans="1:17">
      <c r="A20" s="329"/>
      <c r="B20" s="329"/>
      <c r="C20" s="160" t="s">
        <v>73</v>
      </c>
      <c r="D20" s="313">
        <v>510069258.313214</v>
      </c>
      <c r="E20" s="313">
        <v>39853533.177484691</v>
      </c>
      <c r="F20" s="317">
        <v>8.4755849383771328E-2</v>
      </c>
      <c r="G20" s="324">
        <v>12.72501751493858</v>
      </c>
      <c r="H20" s="324">
        <v>0.11678508866637038</v>
      </c>
      <c r="I20" s="325">
        <v>2.8197850231056192</v>
      </c>
      <c r="J20" s="325">
        <v>4.7931967013694621E-2</v>
      </c>
      <c r="K20" s="317">
        <v>1.7292391062488206E-2</v>
      </c>
      <c r="L20" s="318">
        <v>1438285655.3381922</v>
      </c>
      <c r="M20" s="318">
        <v>134916760.59824061</v>
      </c>
      <c r="N20" s="317">
        <v>0.10351387173863714</v>
      </c>
      <c r="O20" s="313">
        <v>402655722.63950539</v>
      </c>
      <c r="P20" s="313">
        <v>42559651.416709363</v>
      </c>
      <c r="Q20" s="317">
        <v>0.11818971329564205</v>
      </c>
    </row>
    <row r="21" spans="1:17">
      <c r="A21" s="329"/>
      <c r="B21" s="329"/>
      <c r="C21" s="160" t="s">
        <v>113</v>
      </c>
      <c r="D21" s="313">
        <v>223867090.50523055</v>
      </c>
      <c r="E21" s="313">
        <v>5223127.9871222079</v>
      </c>
      <c r="F21" s="314">
        <v>2.3888736404919585E-2</v>
      </c>
      <c r="G21" s="322">
        <v>5.5849526339188111</v>
      </c>
      <c r="H21" s="322">
        <v>-0.27770518602909622</v>
      </c>
      <c r="I21" s="323">
        <v>3.1691237447834402</v>
      </c>
      <c r="J21" s="323">
        <v>-1.8848077752299464E-2</v>
      </c>
      <c r="K21" s="314">
        <v>-5.9122472849548417E-3</v>
      </c>
      <c r="L21" s="315">
        <v>709462512.19570959</v>
      </c>
      <c r="M21" s="315">
        <v>12431720.520419836</v>
      </c>
      <c r="N21" s="314">
        <v>1.7835253003013855E-2</v>
      </c>
      <c r="O21" s="313">
        <v>415458953.34498537</v>
      </c>
      <c r="P21" s="313">
        <v>-3177593.2592414021</v>
      </c>
      <c r="Q21" s="314">
        <v>-7.5903388870763241E-3</v>
      </c>
    </row>
    <row r="22" spans="1:17">
      <c r="A22" s="329"/>
      <c r="B22" s="329"/>
      <c r="C22" s="160" t="s">
        <v>77</v>
      </c>
      <c r="D22" s="313">
        <v>12820987.571332695</v>
      </c>
      <c r="E22" s="313">
        <v>-484158.83908221498</v>
      </c>
      <c r="F22" s="317">
        <v>-3.6388839637512632E-2</v>
      </c>
      <c r="G22" s="324">
        <v>0.31985321354896451</v>
      </c>
      <c r="H22" s="324">
        <v>-3.6907246471103328E-2</v>
      </c>
      <c r="I22" s="325">
        <v>3.0271231156771572</v>
      </c>
      <c r="J22" s="325">
        <v>7.6040753994001786E-2</v>
      </c>
      <c r="K22" s="317">
        <v>2.5767072780249953E-2</v>
      </c>
      <c r="L22" s="318">
        <v>38810707.842990734</v>
      </c>
      <c r="M22" s="318">
        <v>-453875.04839665443</v>
      </c>
      <c r="N22" s="317">
        <v>-1.1559400736591324E-2</v>
      </c>
      <c r="O22" s="313">
        <v>51283950.28533078</v>
      </c>
      <c r="P22" s="313">
        <v>-1936635.3563288599</v>
      </c>
      <c r="Q22" s="317">
        <v>-3.6388839637512632E-2</v>
      </c>
    </row>
    <row r="23" spans="1:17">
      <c r="A23" s="329"/>
      <c r="B23" s="329" t="s">
        <v>135</v>
      </c>
      <c r="C23" s="160" t="s">
        <v>74</v>
      </c>
      <c r="D23" s="313">
        <v>3259774618.2462635</v>
      </c>
      <c r="E23" s="313">
        <v>234208915.95107746</v>
      </c>
      <c r="F23" s="314">
        <v>7.7409958664393638E-2</v>
      </c>
      <c r="G23" s="322">
        <v>81.323640732851672</v>
      </c>
      <c r="H23" s="322">
        <v>0.19697151207235208</v>
      </c>
      <c r="I23" s="323">
        <v>2.7762709845204152</v>
      </c>
      <c r="J23" s="323">
        <v>3.3708446929792135E-2</v>
      </c>
      <c r="K23" s="314">
        <v>1.2290858081728719E-2</v>
      </c>
      <c r="L23" s="315">
        <v>9050017688.7132149</v>
      </c>
      <c r="M23" s="315">
        <v>752214538.57937336</v>
      </c>
      <c r="N23" s="314">
        <v>9.0652251562178876E-2</v>
      </c>
      <c r="O23" s="313">
        <v>3374621420.5407329</v>
      </c>
      <c r="P23" s="313">
        <v>187344985.53399897</v>
      </c>
      <c r="Q23" s="314">
        <v>5.8779020067521427E-2</v>
      </c>
    </row>
    <row r="24" spans="1:17">
      <c r="A24" s="329"/>
      <c r="B24" s="329"/>
      <c r="C24" s="160" t="s">
        <v>73</v>
      </c>
      <c r="D24" s="313">
        <v>510069258.31321418</v>
      </c>
      <c r="E24" s="313">
        <v>39853533.17748493</v>
      </c>
      <c r="F24" s="317">
        <v>8.4755849383771842E-2</v>
      </c>
      <c r="G24" s="324">
        <v>12.725017514938585</v>
      </c>
      <c r="H24" s="324">
        <v>0.1167850886663846</v>
      </c>
      <c r="I24" s="325">
        <v>2.8197850231056187</v>
      </c>
      <c r="J24" s="325">
        <v>4.7931967013695065E-2</v>
      </c>
      <c r="K24" s="317">
        <v>1.7292391062488373E-2</v>
      </c>
      <c r="L24" s="318">
        <v>1438285655.3381925</v>
      </c>
      <c r="M24" s="318">
        <v>134916760.59824133</v>
      </c>
      <c r="N24" s="317">
        <v>0.10351387173863774</v>
      </c>
      <c r="O24" s="313">
        <v>402655722.63950545</v>
      </c>
      <c r="P24" s="313">
        <v>42559651.416709483</v>
      </c>
      <c r="Q24" s="317">
        <v>0.1181897132956424</v>
      </c>
    </row>
    <row r="25" spans="1:17">
      <c r="A25" s="329"/>
      <c r="B25" s="329"/>
      <c r="C25" s="160" t="s">
        <v>113</v>
      </c>
      <c r="D25" s="313">
        <v>223867090.50523055</v>
      </c>
      <c r="E25" s="313">
        <v>5223127.9871220589</v>
      </c>
      <c r="F25" s="314">
        <v>2.3888736404918887E-2</v>
      </c>
      <c r="G25" s="322">
        <v>5.584952633918812</v>
      </c>
      <c r="H25" s="322">
        <v>-0.27770518602909622</v>
      </c>
      <c r="I25" s="323">
        <v>3.1691237447834402</v>
      </c>
      <c r="J25" s="323">
        <v>-1.8848077752298575E-2</v>
      </c>
      <c r="K25" s="314">
        <v>-5.9122472849545641E-3</v>
      </c>
      <c r="L25" s="315">
        <v>709462512.19570959</v>
      </c>
      <c r="M25" s="315">
        <v>12431720.520419478</v>
      </c>
      <c r="N25" s="314">
        <v>1.7835253003013331E-2</v>
      </c>
      <c r="O25" s="313">
        <v>415458953.34498525</v>
      </c>
      <c r="P25" s="313">
        <v>-3177593.2592413425</v>
      </c>
      <c r="Q25" s="314">
        <v>-7.5903388870761845E-3</v>
      </c>
    </row>
    <row r="26" spans="1:17">
      <c r="A26" s="329"/>
      <c r="B26" s="329"/>
      <c r="C26" s="160" t="s">
        <v>77</v>
      </c>
      <c r="D26" s="313">
        <v>12820987.571332695</v>
      </c>
      <c r="E26" s="313">
        <v>-484158.83908222057</v>
      </c>
      <c r="F26" s="317">
        <v>-3.6388839637513035E-2</v>
      </c>
      <c r="G26" s="324">
        <v>0.31985321354896457</v>
      </c>
      <c r="H26" s="324">
        <v>-3.6907246471103217E-2</v>
      </c>
      <c r="I26" s="325">
        <v>3.0271231156771594</v>
      </c>
      <c r="J26" s="325">
        <v>7.6040753994005783E-2</v>
      </c>
      <c r="K26" s="317">
        <v>2.5767072780251324E-2</v>
      </c>
      <c r="L26" s="318">
        <v>38810707.842990763</v>
      </c>
      <c r="M26" s="318">
        <v>-453875.04839661717</v>
      </c>
      <c r="N26" s="317">
        <v>-1.1559400736590376E-2</v>
      </c>
      <c r="O26" s="313">
        <v>51283950.28533078</v>
      </c>
      <c r="P26" s="313">
        <v>-1936635.3563288823</v>
      </c>
      <c r="Q26" s="317">
        <v>-3.6388839637513035E-2</v>
      </c>
    </row>
    <row r="27" spans="1:17">
      <c r="A27" s="329" t="s">
        <v>67</v>
      </c>
      <c r="B27" s="329" t="s">
        <v>133</v>
      </c>
      <c r="C27" s="160" t="s">
        <v>74</v>
      </c>
      <c r="D27" s="313">
        <v>125050699.38668925</v>
      </c>
      <c r="E27" s="313">
        <v>9020239.4890758097</v>
      </c>
      <c r="F27" s="314">
        <v>7.7740271796176361E-2</v>
      </c>
      <c r="G27" s="322">
        <v>83.223532177751324</v>
      </c>
      <c r="H27" s="322">
        <v>0.50127086377565888</v>
      </c>
      <c r="I27" s="323">
        <v>3.1410140871247192</v>
      </c>
      <c r="J27" s="323">
        <v>5.9352172250127122E-2</v>
      </c>
      <c r="K27" s="314">
        <v>1.9259793543102685E-2</v>
      </c>
      <c r="L27" s="315">
        <v>392786008.37838942</v>
      </c>
      <c r="M27" s="315">
        <v>35219359.146530449</v>
      </c>
      <c r="N27" s="314">
        <v>9.8497326924058173E-2</v>
      </c>
      <c r="O27" s="313">
        <v>159655204.9371599</v>
      </c>
      <c r="P27" s="313">
        <v>13799577.625079453</v>
      </c>
      <c r="Q27" s="314">
        <v>9.4611211643916518E-2</v>
      </c>
    </row>
    <row r="28" spans="1:17">
      <c r="A28" s="329"/>
      <c r="B28" s="329"/>
      <c r="C28" s="160" t="s">
        <v>73</v>
      </c>
      <c r="D28" s="313">
        <v>16153999.94498991</v>
      </c>
      <c r="E28" s="313">
        <v>1151166.7540754452</v>
      </c>
      <c r="F28" s="317">
        <v>7.6729957563787213E-2</v>
      </c>
      <c r="G28" s="324">
        <v>10.750783008930233</v>
      </c>
      <c r="H28" s="324">
        <v>5.4727087373548144E-2</v>
      </c>
      <c r="I28" s="325">
        <v>3.2648858644464864</v>
      </c>
      <c r="J28" s="325">
        <v>0.12138455779909263</v>
      </c>
      <c r="K28" s="317">
        <v>3.8614444836529004E-2</v>
      </c>
      <c r="L28" s="318">
        <v>52740966.07466688</v>
      </c>
      <c r="M28" s="318">
        <v>5579540.3356143683</v>
      </c>
      <c r="N28" s="317">
        <v>0.11830728711397229</v>
      </c>
      <c r="O28" s="313">
        <v>16227994.299277544</v>
      </c>
      <c r="P28" s="313">
        <v>1701884.858780358</v>
      </c>
      <c r="Q28" s="317">
        <v>0.11716040456336445</v>
      </c>
    </row>
    <row r="29" spans="1:17">
      <c r="A29" s="329"/>
      <c r="B29" s="329"/>
      <c r="C29" s="160" t="s">
        <v>113</v>
      </c>
      <c r="D29" s="313">
        <v>8543634.8503022138</v>
      </c>
      <c r="E29" s="313">
        <v>-148521.07399427705</v>
      </c>
      <c r="F29" s="314">
        <v>-1.7086793574322329E-2</v>
      </c>
      <c r="G29" s="322">
        <v>5.6859455674085426</v>
      </c>
      <c r="H29" s="322">
        <v>-0.51100301304145557</v>
      </c>
      <c r="I29" s="323">
        <v>3.3693025069427764</v>
      </c>
      <c r="J29" s="323">
        <v>5.3908240182832134E-2</v>
      </c>
      <c r="K29" s="314">
        <v>1.6259978707001677E-2</v>
      </c>
      <c r="L29" s="315">
        <v>28786090.319526922</v>
      </c>
      <c r="M29" s="315">
        <v>-31833.597669146955</v>
      </c>
      <c r="N29" s="314">
        <v>-1.1046457670100028E-3</v>
      </c>
      <c r="O29" s="313">
        <v>15805443.160486579</v>
      </c>
      <c r="P29" s="313">
        <v>-882715.70230005123</v>
      </c>
      <c r="Q29" s="314">
        <v>-5.2894732699869156E-2</v>
      </c>
    </row>
    <row r="30" spans="1:17">
      <c r="A30" s="329"/>
      <c r="B30" s="329"/>
      <c r="C30" s="160" t="s">
        <v>77</v>
      </c>
      <c r="D30" s="313">
        <v>466783.96331056952</v>
      </c>
      <c r="E30" s="313">
        <v>-19039.908117977146</v>
      </c>
      <c r="F30" s="317">
        <v>-3.9190968656997067E-2</v>
      </c>
      <c r="G30" s="324">
        <v>0.31065328207808895</v>
      </c>
      <c r="H30" s="324">
        <v>-3.5707917216840079E-2</v>
      </c>
      <c r="I30" s="325">
        <v>3.1564050585053018</v>
      </c>
      <c r="J30" s="325">
        <v>-6.4543252827655273E-2</v>
      </c>
      <c r="K30" s="317">
        <v>-2.0038586959175604E-2</v>
      </c>
      <c r="L30" s="318">
        <v>1473359.2630226349</v>
      </c>
      <c r="M30" s="318">
        <v>-91454.315260382136</v>
      </c>
      <c r="N30" s="317">
        <v>-5.8444223982725071E-2</v>
      </c>
      <c r="O30" s="313">
        <v>1867135.8532422781</v>
      </c>
      <c r="P30" s="313">
        <v>-76159.632471908582</v>
      </c>
      <c r="Q30" s="317">
        <v>-3.9190968656997067E-2</v>
      </c>
    </row>
    <row r="31" spans="1:17">
      <c r="A31" s="329"/>
      <c r="B31" s="329" t="s">
        <v>134</v>
      </c>
      <c r="C31" s="160" t="s">
        <v>74</v>
      </c>
      <c r="D31" s="313">
        <v>1862776134.5874627</v>
      </c>
      <c r="E31" s="313">
        <v>108679424.10741949</v>
      </c>
      <c r="F31" s="314">
        <v>6.1957486983529673E-2</v>
      </c>
      <c r="G31" s="322">
        <v>83.515392846917266</v>
      </c>
      <c r="H31" s="322">
        <v>0.51714203312448603</v>
      </c>
      <c r="I31" s="323">
        <v>3.0621538804206487</v>
      </c>
      <c r="J31" s="323">
        <v>3.3542050164864889E-2</v>
      </c>
      <c r="K31" s="314">
        <v>1.1075057499868535E-2</v>
      </c>
      <c r="L31" s="315">
        <v>5704107168.8819752</v>
      </c>
      <c r="M31" s="315">
        <v>391629120.10936165</v>
      </c>
      <c r="N31" s="314">
        <v>7.3718727214288071E-2</v>
      </c>
      <c r="O31" s="313">
        <v>2393539155.8125243</v>
      </c>
      <c r="P31" s="313">
        <v>127253157.70190716</v>
      </c>
      <c r="Q31" s="314">
        <v>5.6150529018842724E-2</v>
      </c>
    </row>
    <row r="32" spans="1:17">
      <c r="A32" s="329"/>
      <c r="B32" s="329"/>
      <c r="C32" s="160" t="s">
        <v>73</v>
      </c>
      <c r="D32" s="313">
        <v>228845935.72472447</v>
      </c>
      <c r="E32" s="313">
        <v>11267843.239585996</v>
      </c>
      <c r="F32" s="317">
        <v>5.1787581694860377E-2</v>
      </c>
      <c r="G32" s="324">
        <v>10.260040306831282</v>
      </c>
      <c r="H32" s="324">
        <v>-3.5059720308060704E-2</v>
      </c>
      <c r="I32" s="325">
        <v>3.1354275840741543</v>
      </c>
      <c r="J32" s="325">
        <v>6.4760692112781459E-2</v>
      </c>
      <c r="K32" s="317">
        <v>2.1090106609191951E-2</v>
      </c>
      <c r="L32" s="318">
        <v>717529859.37456203</v>
      </c>
      <c r="M32" s="318">
        <v>49420014.364337683</v>
      </c>
      <c r="N32" s="317">
        <v>7.3969893923029065E-2</v>
      </c>
      <c r="O32" s="313">
        <v>227726411.27961209</v>
      </c>
      <c r="P32" s="313">
        <v>20316527.198567629</v>
      </c>
      <c r="Q32" s="317">
        <v>9.7953515034167993E-2</v>
      </c>
    </row>
    <row r="33" spans="1:17">
      <c r="A33" s="329"/>
      <c r="B33" s="329"/>
      <c r="C33" s="160" t="s">
        <v>113</v>
      </c>
      <c r="D33" s="313">
        <v>130674500.6269937</v>
      </c>
      <c r="E33" s="313">
        <v>-2170283.3688886911</v>
      </c>
      <c r="F33" s="314">
        <v>-1.6336985944107225E-2</v>
      </c>
      <c r="G33" s="322">
        <v>5.8586386481459947</v>
      </c>
      <c r="H33" s="322">
        <v>-0.42715200154795596</v>
      </c>
      <c r="I33" s="323">
        <v>3.2915121106325915</v>
      </c>
      <c r="J33" s="323">
        <v>1.0836411320583661E-2</v>
      </c>
      <c r="K33" s="314">
        <v>3.3031034804373288E-3</v>
      </c>
      <c r="L33" s="315">
        <v>430116701.36461592</v>
      </c>
      <c r="M33" s="315">
        <v>-5703953.271028161</v>
      </c>
      <c r="N33" s="314">
        <v>-1.3087845218801745E-2</v>
      </c>
      <c r="O33" s="313">
        <v>239331700.63933364</v>
      </c>
      <c r="P33" s="313">
        <v>-16033136.000689059</v>
      </c>
      <c r="Q33" s="314">
        <v>-6.2785214329607611E-2</v>
      </c>
    </row>
    <row r="34" spans="1:17">
      <c r="A34" s="329"/>
      <c r="B34" s="329"/>
      <c r="C34" s="160" t="s">
        <v>77</v>
      </c>
      <c r="D34" s="313">
        <v>7269068.9202660602</v>
      </c>
      <c r="E34" s="313">
        <v>-624843.42279751785</v>
      </c>
      <c r="F34" s="317">
        <v>-7.9155100239562584E-2</v>
      </c>
      <c r="G34" s="324">
        <v>0.32590021701227273</v>
      </c>
      <c r="H34" s="324">
        <v>-4.7614488669138866E-2</v>
      </c>
      <c r="I34" s="325">
        <v>3.098757722140915</v>
      </c>
      <c r="J34" s="325">
        <v>2.541886916643632E-2</v>
      </c>
      <c r="K34" s="317">
        <v>8.2707668703160073E-3</v>
      </c>
      <c r="L34" s="318">
        <v>22525083.449448977</v>
      </c>
      <c r="M34" s="318">
        <v>-1735584.0564631186</v>
      </c>
      <c r="N34" s="317">
        <v>-7.1539006749924472E-2</v>
      </c>
      <c r="O34" s="313">
        <v>29076275.681064241</v>
      </c>
      <c r="P34" s="313">
        <v>-2499373.6911900714</v>
      </c>
      <c r="Q34" s="317">
        <v>-7.9155100239562584E-2</v>
      </c>
    </row>
    <row r="35" spans="1:17">
      <c r="A35" s="329"/>
      <c r="B35" s="329" t="s">
        <v>135</v>
      </c>
      <c r="C35" s="160" t="s">
        <v>74</v>
      </c>
      <c r="D35" s="313">
        <v>1862776134.5874624</v>
      </c>
      <c r="E35" s="313">
        <v>108679424.10742021</v>
      </c>
      <c r="F35" s="314">
        <v>6.1957486983530111E-2</v>
      </c>
      <c r="G35" s="322">
        <v>83.515392846917266</v>
      </c>
      <c r="H35" s="322">
        <v>0.51714203312452867</v>
      </c>
      <c r="I35" s="323">
        <v>3.0621538804206474</v>
      </c>
      <c r="J35" s="323">
        <v>3.354205016485956E-2</v>
      </c>
      <c r="K35" s="314">
        <v>1.107505749986676E-2</v>
      </c>
      <c r="L35" s="315">
        <v>5704107168.8819723</v>
      </c>
      <c r="M35" s="315">
        <v>391629120.10935497</v>
      </c>
      <c r="N35" s="314">
        <v>7.3718727214286767E-2</v>
      </c>
      <c r="O35" s="313">
        <v>2393539155.8125248</v>
      </c>
      <c r="P35" s="313">
        <v>127253157.70190763</v>
      </c>
      <c r="Q35" s="314">
        <v>5.6150529018842939E-2</v>
      </c>
    </row>
    <row r="36" spans="1:17">
      <c r="A36" s="329"/>
      <c r="B36" s="329"/>
      <c r="C36" s="160" t="s">
        <v>73</v>
      </c>
      <c r="D36" s="313">
        <v>228845935.72472438</v>
      </c>
      <c r="E36" s="313">
        <v>11267843.239585876</v>
      </c>
      <c r="F36" s="317">
        <v>5.1787581694859822E-2</v>
      </c>
      <c r="G36" s="324">
        <v>10.26004030683128</v>
      </c>
      <c r="H36" s="324">
        <v>-3.5059720308064257E-2</v>
      </c>
      <c r="I36" s="325">
        <v>3.1354275840741552</v>
      </c>
      <c r="J36" s="325">
        <v>6.4760692112782792E-2</v>
      </c>
      <c r="K36" s="317">
        <v>2.1090106609192388E-2</v>
      </c>
      <c r="L36" s="318">
        <v>717529859.37456203</v>
      </c>
      <c r="M36" s="318">
        <v>49420014.364337683</v>
      </c>
      <c r="N36" s="317">
        <v>7.3969893923029065E-2</v>
      </c>
      <c r="O36" s="313">
        <v>227726411.27961215</v>
      </c>
      <c r="P36" s="313">
        <v>20316527.198567629</v>
      </c>
      <c r="Q36" s="317">
        <v>9.7953515034167965E-2</v>
      </c>
    </row>
    <row r="37" spans="1:17">
      <c r="A37" s="329"/>
      <c r="B37" s="329"/>
      <c r="C37" s="160" t="s">
        <v>113</v>
      </c>
      <c r="D37" s="313">
        <v>130674500.62699369</v>
      </c>
      <c r="E37" s="313">
        <v>-2170283.3688886762</v>
      </c>
      <c r="F37" s="314">
        <v>-1.6336985944107117E-2</v>
      </c>
      <c r="G37" s="322">
        <v>5.8586386481459956</v>
      </c>
      <c r="H37" s="322">
        <v>-0.4271520015479533</v>
      </c>
      <c r="I37" s="323">
        <v>3.2915121106325906</v>
      </c>
      <c r="J37" s="323">
        <v>1.0836411320582773E-2</v>
      </c>
      <c r="K37" s="314">
        <v>3.3031034804370581E-3</v>
      </c>
      <c r="L37" s="315">
        <v>430116701.3646158</v>
      </c>
      <c r="M37" s="315">
        <v>-5703953.2710282207</v>
      </c>
      <c r="N37" s="314">
        <v>-1.3087845218801884E-2</v>
      </c>
      <c r="O37" s="313">
        <v>239331700.63933355</v>
      </c>
      <c r="P37" s="313">
        <v>-16033136.000689119</v>
      </c>
      <c r="Q37" s="314">
        <v>-6.2785214329607847E-2</v>
      </c>
    </row>
    <row r="38" spans="1:17">
      <c r="A38" s="329"/>
      <c r="B38" s="329"/>
      <c r="C38" s="160" t="s">
        <v>77</v>
      </c>
      <c r="D38" s="313">
        <v>7269068.9202660583</v>
      </c>
      <c r="E38" s="313">
        <v>-624843.42279751971</v>
      </c>
      <c r="F38" s="317">
        <v>-7.915510023956282E-2</v>
      </c>
      <c r="G38" s="324">
        <v>0.32590021701227273</v>
      </c>
      <c r="H38" s="324">
        <v>-4.7614488669138866E-2</v>
      </c>
      <c r="I38" s="325">
        <v>3.0987577221409173</v>
      </c>
      <c r="J38" s="325">
        <v>2.5418869166440317E-2</v>
      </c>
      <c r="K38" s="317">
        <v>8.2707668703173136E-3</v>
      </c>
      <c r="L38" s="318">
        <v>22525083.449448988</v>
      </c>
      <c r="M38" s="318">
        <v>-1735584.0564630963</v>
      </c>
      <c r="N38" s="317">
        <v>-7.1539006749923584E-2</v>
      </c>
      <c r="O38" s="313">
        <v>29076275.681064233</v>
      </c>
      <c r="P38" s="313">
        <v>-2499373.6911900789</v>
      </c>
      <c r="Q38" s="317">
        <v>-7.915510023956282E-2</v>
      </c>
    </row>
    <row r="39" spans="1:17">
      <c r="A39" s="329" t="s">
        <v>68</v>
      </c>
      <c r="B39" s="329" t="s">
        <v>133</v>
      </c>
      <c r="C39" s="160" t="s">
        <v>74</v>
      </c>
      <c r="D39" s="313">
        <v>17795.235813206491</v>
      </c>
      <c r="E39" s="313">
        <v>-3548.8509261378495</v>
      </c>
      <c r="F39" s="314">
        <v>-0.16626857684175927</v>
      </c>
      <c r="G39" s="322">
        <v>11.946281549132269</v>
      </c>
      <c r="H39" s="322">
        <v>-4.3269353636742878</v>
      </c>
      <c r="I39" s="323">
        <v>5.8521802668457372</v>
      </c>
      <c r="J39" s="323">
        <v>-5.6781958239179531E-2</v>
      </c>
      <c r="K39" s="314">
        <v>-9.6094637393562832E-3</v>
      </c>
      <c r="L39" s="315">
        <v>104140.92786991358</v>
      </c>
      <c r="M39" s="315">
        <v>-21980.474401808024</v>
      </c>
      <c r="N39" s="314">
        <v>-0.17428028872096035</v>
      </c>
      <c r="O39" s="313">
        <v>45592.049260854721</v>
      </c>
      <c r="P39" s="313">
        <v>-10286.427164289657</v>
      </c>
      <c r="Q39" s="314">
        <v>-0.18408567703290021</v>
      </c>
    </row>
    <row r="40" spans="1:17">
      <c r="A40" s="329"/>
      <c r="B40" s="329"/>
      <c r="C40" s="160" t="s">
        <v>73</v>
      </c>
      <c r="D40" s="313">
        <v>69247.857409964505</v>
      </c>
      <c r="E40" s="313">
        <v>22847.466749177867</v>
      </c>
      <c r="F40" s="317">
        <v>0.49239815492515787</v>
      </c>
      <c r="G40" s="324">
        <v>46.487408763623449</v>
      </c>
      <c r="H40" s="324">
        <v>11.110696174179594</v>
      </c>
      <c r="I40" s="325">
        <v>5.8662552719616912</v>
      </c>
      <c r="J40" s="325">
        <v>0.39796554545007723</v>
      </c>
      <c r="K40" s="317">
        <v>7.2776967818775656E-2</v>
      </c>
      <c r="L40" s="318">
        <v>406225.60860325577</v>
      </c>
      <c r="M40" s="318">
        <v>152494.82904675076</v>
      </c>
      <c r="N40" s="317">
        <v>0.60101036741894642</v>
      </c>
      <c r="O40" s="313">
        <v>148954.66670489311</v>
      </c>
      <c r="P40" s="313">
        <v>50642.460410974032</v>
      </c>
      <c r="Q40" s="317">
        <v>0.51511874588157247</v>
      </c>
    </row>
    <row r="41" spans="1:17">
      <c r="A41" s="329"/>
      <c r="B41" s="329"/>
      <c r="C41" s="160" t="s">
        <v>113</v>
      </c>
      <c r="D41" s="313">
        <v>61790.329886262007</v>
      </c>
      <c r="E41" s="313">
        <v>-1555.2871557481776</v>
      </c>
      <c r="F41" s="314">
        <v>-2.4552403597501098E-2</v>
      </c>
      <c r="G41" s="322">
        <v>41.481028157391947</v>
      </c>
      <c r="H41" s="322">
        <v>-6.8151102152106944</v>
      </c>
      <c r="I41" s="323">
        <v>6.4467854983257089</v>
      </c>
      <c r="J41" s="323">
        <v>-0.2468308106397874</v>
      </c>
      <c r="K41" s="314">
        <v>-3.6875554146893627E-2</v>
      </c>
      <c r="L41" s="315">
        <v>398349.00264751556</v>
      </c>
      <c r="M41" s="315">
        <v>-25662.252686366497</v>
      </c>
      <c r="N41" s="314">
        <v>-6.0522574256098687E-2</v>
      </c>
      <c r="O41" s="313">
        <v>186314.79105353355</v>
      </c>
      <c r="P41" s="313">
        <v>-4832.9619547810289</v>
      </c>
      <c r="Q41" s="314">
        <v>-2.5283906709438555E-2</v>
      </c>
    </row>
    <row r="42" spans="1:17">
      <c r="A42" s="329"/>
      <c r="B42" s="329"/>
      <c r="C42" s="160" t="s">
        <v>77</v>
      </c>
      <c r="D42" s="313">
        <v>127.03575819730759</v>
      </c>
      <c r="E42" s="313">
        <v>56.297933995723724</v>
      </c>
      <c r="F42" s="317">
        <v>0.79586748152289333</v>
      </c>
      <c r="G42" s="324">
        <v>8.528152985229083E-2</v>
      </c>
      <c r="H42" s="324">
        <v>3.1349404705402838E-2</v>
      </c>
      <c r="I42" s="325">
        <v>4.4896675927192087</v>
      </c>
      <c r="J42" s="325">
        <v>0.79640841292302023</v>
      </c>
      <c r="K42" s="317">
        <v>0.21563837633701349</v>
      </c>
      <c r="L42" s="318">
        <v>570.34832669496541</v>
      </c>
      <c r="M42" s="318">
        <v>309.09520810365683</v>
      </c>
      <c r="N42" s="317">
        <v>1.1831254293549316</v>
      </c>
      <c r="O42" s="313">
        <v>508.14303278923035</v>
      </c>
      <c r="P42" s="313">
        <v>225.1917359828949</v>
      </c>
      <c r="Q42" s="317">
        <v>0.79586748152289333</v>
      </c>
    </row>
    <row r="43" spans="1:17">
      <c r="A43" s="329"/>
      <c r="B43" s="329" t="s">
        <v>134</v>
      </c>
      <c r="C43" s="160" t="s">
        <v>74</v>
      </c>
      <c r="D43" s="313">
        <v>283422.68328798824</v>
      </c>
      <c r="E43" s="313">
        <v>-80408.127003050642</v>
      </c>
      <c r="F43" s="314">
        <v>-0.22100417207308484</v>
      </c>
      <c r="G43" s="322">
        <v>14.517707915497127</v>
      </c>
      <c r="H43" s="322">
        <v>-3.5198878299611422</v>
      </c>
      <c r="I43" s="323">
        <v>5.8123088937527108</v>
      </c>
      <c r="J43" s="323">
        <v>0.15023600804558335</v>
      </c>
      <c r="K43" s="314">
        <v>2.6533746752859154E-2</v>
      </c>
      <c r="L43" s="315">
        <v>1647340.1827660319</v>
      </c>
      <c r="M43" s="315">
        <v>-412696.38316771295</v>
      </c>
      <c r="N43" s="314">
        <v>-0.20033449405333814</v>
      </c>
      <c r="O43" s="313">
        <v>735934.86165412527</v>
      </c>
      <c r="P43" s="313">
        <v>-165316.07406870706</v>
      </c>
      <c r="Q43" s="314">
        <v>-0.18342957273727348</v>
      </c>
    </row>
    <row r="44" spans="1:17">
      <c r="A44" s="329"/>
      <c r="B44" s="329"/>
      <c r="C44" s="160" t="s">
        <v>73</v>
      </c>
      <c r="D44" s="313">
        <v>829365.35026121815</v>
      </c>
      <c r="E44" s="313">
        <v>104495.30692531692</v>
      </c>
      <c r="F44" s="317">
        <v>0.14415729810604727</v>
      </c>
      <c r="G44" s="324">
        <v>42.482428613844903</v>
      </c>
      <c r="H44" s="324">
        <v>6.5456348078810862</v>
      </c>
      <c r="I44" s="325">
        <v>5.7317935234897197</v>
      </c>
      <c r="J44" s="325">
        <v>0.47723063551299205</v>
      </c>
      <c r="K44" s="317">
        <v>9.0822137956512297E-2</v>
      </c>
      <c r="L44" s="318">
        <v>4753750.943234033</v>
      </c>
      <c r="M44" s="318">
        <v>944875.71491512377</v>
      </c>
      <c r="N44" s="317">
        <v>0.24807211007858493</v>
      </c>
      <c r="O44" s="313">
        <v>1775145.6096196279</v>
      </c>
      <c r="P44" s="313">
        <v>219077.81615137425</v>
      </c>
      <c r="Q44" s="317">
        <v>0.14078937760358176</v>
      </c>
    </row>
    <row r="45" spans="1:17">
      <c r="A45" s="329"/>
      <c r="B45" s="329"/>
      <c r="C45" s="160" t="s">
        <v>113</v>
      </c>
      <c r="D45" s="313">
        <v>838120.50077699486</v>
      </c>
      <c r="E45" s="313">
        <v>-89147.425040445756</v>
      </c>
      <c r="F45" s="314">
        <v>-9.6139877761712844E-2</v>
      </c>
      <c r="G45" s="322">
        <v>42.930892076506815</v>
      </c>
      <c r="H45" s="322">
        <v>-3.040156885083924</v>
      </c>
      <c r="I45" s="323">
        <v>6.5384413044698393</v>
      </c>
      <c r="J45" s="323">
        <v>-2.1996285130096105E-2</v>
      </c>
      <c r="K45" s="314">
        <v>-3.3528685898889053E-3</v>
      </c>
      <c r="L45" s="315">
        <v>5480001.7004032489</v>
      </c>
      <c r="M45" s="315">
        <v>-603281.65575985331</v>
      </c>
      <c r="N45" s="314">
        <v>-9.9170401975218855E-2</v>
      </c>
      <c r="O45" s="313">
        <v>2528224.2944708397</v>
      </c>
      <c r="P45" s="313">
        <v>-269874.53248453373</v>
      </c>
      <c r="Q45" s="314">
        <v>-9.6449249713665641E-2</v>
      </c>
    </row>
    <row r="46" spans="1:17">
      <c r="A46" s="329"/>
      <c r="B46" s="329"/>
      <c r="C46" s="160" t="s">
        <v>77</v>
      </c>
      <c r="D46" s="313">
        <v>1345.6221548318863</v>
      </c>
      <c r="E46" s="313">
        <v>245.07913893461227</v>
      </c>
      <c r="F46" s="317">
        <v>0.22268928646537178</v>
      </c>
      <c r="G46" s="324">
        <v>6.8926555848817295E-2</v>
      </c>
      <c r="H46" s="324">
        <v>1.436506886160209E-2</v>
      </c>
      <c r="I46" s="325">
        <v>3.8726823768483096</v>
      </c>
      <c r="J46" s="325">
        <v>5.6190055315583631E-2</v>
      </c>
      <c r="K46" s="317">
        <v>1.4722957779466295E-2</v>
      </c>
      <c r="L46" s="318">
        <v>5211.1672049140934</v>
      </c>
      <c r="M46" s="318">
        <v>1010.9532352256783</v>
      </c>
      <c r="N46" s="317">
        <v>0.24069088920740719</v>
      </c>
      <c r="O46" s="313">
        <v>5382.4886193275452</v>
      </c>
      <c r="P46" s="313">
        <v>980.3165557384491</v>
      </c>
      <c r="Q46" s="317">
        <v>0.22268928646537178</v>
      </c>
    </row>
    <row r="47" spans="1:17">
      <c r="A47" s="329"/>
      <c r="B47" s="329" t="s">
        <v>135</v>
      </c>
      <c r="C47" s="160" t="s">
        <v>74</v>
      </c>
      <c r="D47" s="313">
        <v>283422.68328798824</v>
      </c>
      <c r="E47" s="313">
        <v>-80408.127003050584</v>
      </c>
      <c r="F47" s="314">
        <v>-0.2210041720730847</v>
      </c>
      <c r="G47" s="322">
        <v>14.517707915497123</v>
      </c>
      <c r="H47" s="322">
        <v>-3.5198878299611458</v>
      </c>
      <c r="I47" s="323">
        <v>5.8123088937527099</v>
      </c>
      <c r="J47" s="323">
        <v>0.15023600804558068</v>
      </c>
      <c r="K47" s="314">
        <v>2.6533746752858675E-2</v>
      </c>
      <c r="L47" s="315">
        <v>1647340.1827660317</v>
      </c>
      <c r="M47" s="315">
        <v>-412696.38316771341</v>
      </c>
      <c r="N47" s="314">
        <v>-0.20033449405333834</v>
      </c>
      <c r="O47" s="313">
        <v>735934.86165412527</v>
      </c>
      <c r="P47" s="313">
        <v>-165316.07406870683</v>
      </c>
      <c r="Q47" s="314">
        <v>-0.18342957273727328</v>
      </c>
    </row>
    <row r="48" spans="1:17">
      <c r="A48" s="329"/>
      <c r="B48" s="329"/>
      <c r="C48" s="160" t="s">
        <v>73</v>
      </c>
      <c r="D48" s="313">
        <v>829365.3502612178</v>
      </c>
      <c r="E48" s="313">
        <v>104495.30692531634</v>
      </c>
      <c r="F48" s="317">
        <v>0.14415729810604644</v>
      </c>
      <c r="G48" s="324">
        <v>42.482428613844881</v>
      </c>
      <c r="H48" s="324">
        <v>6.5456348078810436</v>
      </c>
      <c r="I48" s="325">
        <v>5.7317935234897233</v>
      </c>
      <c r="J48" s="325">
        <v>0.4772306355129956</v>
      </c>
      <c r="K48" s="317">
        <v>9.0822137956512977E-2</v>
      </c>
      <c r="L48" s="318">
        <v>4753750.9432340339</v>
      </c>
      <c r="M48" s="318">
        <v>944875.71491512377</v>
      </c>
      <c r="N48" s="317">
        <v>0.24807211007858487</v>
      </c>
      <c r="O48" s="313">
        <v>1775145.6096196282</v>
      </c>
      <c r="P48" s="313">
        <v>219077.81615137449</v>
      </c>
      <c r="Q48" s="317">
        <v>0.14078937760358193</v>
      </c>
    </row>
    <row r="49" spans="1:17">
      <c r="A49" s="329"/>
      <c r="B49" s="329"/>
      <c r="C49" s="160" t="s">
        <v>113</v>
      </c>
      <c r="D49" s="313">
        <v>838120.50077699462</v>
      </c>
      <c r="E49" s="313">
        <v>-89147.425040445873</v>
      </c>
      <c r="F49" s="314">
        <v>-9.6139877761712983E-2</v>
      </c>
      <c r="G49" s="322">
        <v>42.930892076506794</v>
      </c>
      <c r="H49" s="322">
        <v>-3.0401568850839453</v>
      </c>
      <c r="I49" s="323">
        <v>6.5384413044698428</v>
      </c>
      <c r="J49" s="323">
        <v>-2.199628513009344E-2</v>
      </c>
      <c r="K49" s="314">
        <v>-3.3528685898884989E-3</v>
      </c>
      <c r="L49" s="315">
        <v>5480001.7004032508</v>
      </c>
      <c r="M49" s="315">
        <v>-603281.65575985145</v>
      </c>
      <c r="N49" s="314">
        <v>-9.917040197521855E-2</v>
      </c>
      <c r="O49" s="313">
        <v>2528224.2944708378</v>
      </c>
      <c r="P49" s="313">
        <v>-269874.53248453652</v>
      </c>
      <c r="Q49" s="314">
        <v>-9.6449249713666613E-2</v>
      </c>
    </row>
    <row r="50" spans="1:17">
      <c r="A50" s="329"/>
      <c r="B50" s="329"/>
      <c r="C50" s="160" t="s">
        <v>77</v>
      </c>
      <c r="D50" s="313">
        <v>1345.6221548318863</v>
      </c>
      <c r="E50" s="313">
        <v>245.07913893461227</v>
      </c>
      <c r="F50" s="317">
        <v>0.22268928646537178</v>
      </c>
      <c r="G50" s="324">
        <v>6.8926555848817281E-2</v>
      </c>
      <c r="H50" s="324">
        <v>1.4365068861602069E-2</v>
      </c>
      <c r="I50" s="325">
        <v>3.8726823768483096</v>
      </c>
      <c r="J50" s="325">
        <v>5.6190055315583631E-2</v>
      </c>
      <c r="K50" s="317">
        <v>1.4722957779466295E-2</v>
      </c>
      <c r="L50" s="318">
        <v>5211.1672049140934</v>
      </c>
      <c r="M50" s="318">
        <v>1010.9532352256783</v>
      </c>
      <c r="N50" s="317">
        <v>0.24069088920740719</v>
      </c>
      <c r="O50" s="313">
        <v>5382.4886193275452</v>
      </c>
      <c r="P50" s="313">
        <v>980.3165557384491</v>
      </c>
      <c r="Q50" s="317">
        <v>0.22268928646537178</v>
      </c>
    </row>
    <row r="51" spans="1:17">
      <c r="A51" s="329" t="s">
        <v>69</v>
      </c>
      <c r="B51" s="329" t="s">
        <v>133</v>
      </c>
      <c r="C51" s="160" t="s">
        <v>74</v>
      </c>
      <c r="D51" s="313">
        <v>209642.89758410232</v>
      </c>
      <c r="E51" s="313">
        <v>-8136.78174366639</v>
      </c>
      <c r="F51" s="314">
        <v>-3.7362447078545601E-2</v>
      </c>
      <c r="G51" s="322">
        <v>29.233608106558581</v>
      </c>
      <c r="H51" s="322">
        <v>-1.0979692167410562</v>
      </c>
      <c r="I51" s="323">
        <v>4.7539874928707571</v>
      </c>
      <c r="J51" s="323">
        <v>7.5518780076206049E-2</v>
      </c>
      <c r="K51" s="314">
        <v>1.6141773027075999E-2</v>
      </c>
      <c r="L51" s="315">
        <v>996639.7130840075</v>
      </c>
      <c r="M51" s="315">
        <v>-22235.702933388646</v>
      </c>
      <c r="N51" s="314">
        <v>-2.1823770191947586E-2</v>
      </c>
      <c r="O51" s="313">
        <v>529510.51107561588</v>
      </c>
      <c r="P51" s="313">
        <v>-25202.08093625668</v>
      </c>
      <c r="Q51" s="314">
        <v>-4.5432682255962344E-2</v>
      </c>
    </row>
    <row r="52" spans="1:17">
      <c r="A52" s="329"/>
      <c r="B52" s="329"/>
      <c r="C52" s="160" t="s">
        <v>73</v>
      </c>
      <c r="D52" s="313">
        <v>335827.64279862412</v>
      </c>
      <c r="E52" s="313">
        <v>19990.90071012266</v>
      </c>
      <c r="F52" s="317">
        <v>6.329504470547305E-2</v>
      </c>
      <c r="G52" s="324">
        <v>46.829412367694715</v>
      </c>
      <c r="H52" s="324">
        <v>2.8407969295282598</v>
      </c>
      <c r="I52" s="325">
        <v>6.5490924304503766</v>
      </c>
      <c r="J52" s="325">
        <v>0.23926874497662354</v>
      </c>
      <c r="K52" s="317">
        <v>3.7920036581602014E-2</v>
      </c>
      <c r="L52" s="318">
        <v>2199366.2733884621</v>
      </c>
      <c r="M52" s="318">
        <v>206492.11741557065</v>
      </c>
      <c r="N52" s="317">
        <v>0.10361523169774073</v>
      </c>
      <c r="O52" s="313">
        <v>654033.85591363907</v>
      </c>
      <c r="P52" s="313">
        <v>37381.693054132396</v>
      </c>
      <c r="Q52" s="317">
        <v>6.062038748196065E-2</v>
      </c>
    </row>
    <row r="53" spans="1:17">
      <c r="A53" s="329"/>
      <c r="B53" s="329"/>
      <c r="C53" s="160" t="s">
        <v>113</v>
      </c>
      <c r="D53" s="313">
        <v>171456.91919428142</v>
      </c>
      <c r="E53" s="313">
        <v>-12660.789723839756</v>
      </c>
      <c r="F53" s="314">
        <v>-6.8764649518152129E-2</v>
      </c>
      <c r="G53" s="322">
        <v>23.908772682712623</v>
      </c>
      <c r="H53" s="322">
        <v>-1.7344854113252026</v>
      </c>
      <c r="I53" s="323">
        <v>6.7382677480538939</v>
      </c>
      <c r="J53" s="323">
        <v>-0.13224049190535947</v>
      </c>
      <c r="K53" s="314">
        <v>-1.9247555972095556E-2</v>
      </c>
      <c r="L53" s="315">
        <v>1155322.6287875092</v>
      </c>
      <c r="M53" s="315">
        <v>-109659.60745686176</v>
      </c>
      <c r="N53" s="314">
        <v>-8.6688654049745545E-2</v>
      </c>
      <c r="O53" s="313">
        <v>506112.9873162508</v>
      </c>
      <c r="P53" s="313">
        <v>-37977.005094608408</v>
      </c>
      <c r="Q53" s="314">
        <v>-6.9799124454270042E-2</v>
      </c>
    </row>
    <row r="54" spans="1:17">
      <c r="A54" s="329"/>
      <c r="B54" s="329"/>
      <c r="C54" s="160" t="s">
        <v>77</v>
      </c>
      <c r="D54" s="313">
        <v>202.279659897089</v>
      </c>
      <c r="E54" s="313">
        <v>-60.141937345266342</v>
      </c>
      <c r="F54" s="317">
        <v>-0.22918059327915455</v>
      </c>
      <c r="G54" s="324">
        <v>2.820684303405601E-2</v>
      </c>
      <c r="H54" s="324">
        <v>-8.3423014620226596E-3</v>
      </c>
      <c r="I54" s="325">
        <v>6.3609192500837963</v>
      </c>
      <c r="J54" s="325">
        <v>0.15203651397460227</v>
      </c>
      <c r="K54" s="317">
        <v>2.4486935965209771E-2</v>
      </c>
      <c r="L54" s="318">
        <v>1286.6845825397968</v>
      </c>
      <c r="M54" s="318">
        <v>-342.66034216046341</v>
      </c>
      <c r="N54" s="317">
        <v>-0.2103055878260402</v>
      </c>
      <c r="O54" s="313">
        <v>809.11863958835602</v>
      </c>
      <c r="P54" s="313">
        <v>-240.56774938106537</v>
      </c>
      <c r="Q54" s="317">
        <v>-0.22918059327915455</v>
      </c>
    </row>
    <row r="55" spans="1:17">
      <c r="A55" s="329"/>
      <c r="B55" s="329" t="s">
        <v>134</v>
      </c>
      <c r="C55" s="160" t="s">
        <v>74</v>
      </c>
      <c r="D55" s="313">
        <v>3244735.6651173495</v>
      </c>
      <c r="E55" s="313">
        <v>-230491.34934275784</v>
      </c>
      <c r="F55" s="314">
        <v>-6.632411303886164E-2</v>
      </c>
      <c r="G55" s="322">
        <v>31.140311505779657</v>
      </c>
      <c r="H55" s="322">
        <v>-1.6602711170018054</v>
      </c>
      <c r="I55" s="323">
        <v>4.6982849957238866</v>
      </c>
      <c r="J55" s="323">
        <v>9.8183320132394947E-2</v>
      </c>
      <c r="K55" s="314">
        <v>2.1343728260043365E-2</v>
      </c>
      <c r="L55" s="315">
        <v>15244692.89051101</v>
      </c>
      <c r="M55" s="315">
        <v>-741704.72176774777</v>
      </c>
      <c r="N55" s="314">
        <v>-4.6395988624608128E-2</v>
      </c>
      <c r="O55" s="313">
        <v>8144614.7211189261</v>
      </c>
      <c r="P55" s="313">
        <v>-721927.64334158693</v>
      </c>
      <c r="Q55" s="314">
        <v>-8.1421552355658636E-2</v>
      </c>
    </row>
    <row r="56" spans="1:17">
      <c r="A56" s="329"/>
      <c r="B56" s="329"/>
      <c r="C56" s="160" t="s">
        <v>73</v>
      </c>
      <c r="D56" s="313">
        <v>4618803.0221613804</v>
      </c>
      <c r="E56" s="313">
        <v>440146.72324988758</v>
      </c>
      <c r="F56" s="317">
        <v>0.10533211917059136</v>
      </c>
      <c r="G56" s="324">
        <v>44.327482956532329</v>
      </c>
      <c r="H56" s="324">
        <v>4.8876533815582519</v>
      </c>
      <c r="I56" s="325">
        <v>6.498215636849821</v>
      </c>
      <c r="J56" s="325">
        <v>0.19272542747848931</v>
      </c>
      <c r="K56" s="317">
        <v>3.0564701724864682E-2</v>
      </c>
      <c r="L56" s="318">
        <v>30013978.02213829</v>
      </c>
      <c r="M56" s="318">
        <v>3665501.641024027</v>
      </c>
      <c r="N56" s="317">
        <v>0.13911626569995297</v>
      </c>
      <c r="O56" s="313">
        <v>8936725.329897169</v>
      </c>
      <c r="P56" s="313">
        <v>563391.25291748438</v>
      </c>
      <c r="Q56" s="317">
        <v>6.7283981235907314E-2</v>
      </c>
    </row>
    <row r="57" spans="1:17">
      <c r="A57" s="329"/>
      <c r="B57" s="329"/>
      <c r="C57" s="160" t="s">
        <v>113</v>
      </c>
      <c r="D57" s="313">
        <v>2552431.6715989197</v>
      </c>
      <c r="E57" s="313">
        <v>-384618.02889072895</v>
      </c>
      <c r="F57" s="314">
        <v>-0.13095387143997175</v>
      </c>
      <c r="G57" s="322">
        <v>24.496145619903256</v>
      </c>
      <c r="H57" s="322">
        <v>-3.2249042474225078</v>
      </c>
      <c r="I57" s="323">
        <v>6.9727504098908462</v>
      </c>
      <c r="J57" s="323">
        <v>0.13592026517668909</v>
      </c>
      <c r="K57" s="314">
        <v>1.9880597045660819E-2</v>
      </c>
      <c r="L57" s="315">
        <v>17797468.984359745</v>
      </c>
      <c r="M57" s="315">
        <v>-2282640.9444715716</v>
      </c>
      <c r="N57" s="314">
        <v>-0.11367671554397829</v>
      </c>
      <c r="O57" s="313">
        <v>7525789.0076159183</v>
      </c>
      <c r="P57" s="313">
        <v>-1134172.0251995642</v>
      </c>
      <c r="Q57" s="314">
        <v>-0.13096733586927331</v>
      </c>
    </row>
    <row r="58" spans="1:17">
      <c r="A58" s="329"/>
      <c r="B58" s="329"/>
      <c r="C58" s="160" t="s">
        <v>77</v>
      </c>
      <c r="D58" s="313">
        <v>3757.3452435135841</v>
      </c>
      <c r="E58" s="313">
        <v>-325.75517120354652</v>
      </c>
      <c r="F58" s="317">
        <v>-7.9781327451412726E-2</v>
      </c>
      <c r="G58" s="324">
        <v>3.6059917784871671E-2</v>
      </c>
      <c r="H58" s="324">
        <v>-2.4780171335609391E-3</v>
      </c>
      <c r="I58" s="325">
        <v>6.2689128365646312</v>
      </c>
      <c r="J58" s="325">
        <v>-4.0161126992514617E-2</v>
      </c>
      <c r="K58" s="317">
        <v>-6.3656135947201993E-3</v>
      </c>
      <c r="L58" s="318">
        <v>23554.469828467369</v>
      </c>
      <c r="M58" s="318">
        <v>-2206.1126886138663</v>
      </c>
      <c r="N58" s="317">
        <v>-8.5639083943503419E-2</v>
      </c>
      <c r="O58" s="313">
        <v>15029.380974054337</v>
      </c>
      <c r="P58" s="313">
        <v>-1303.0206848141861</v>
      </c>
      <c r="Q58" s="317">
        <v>-7.9781327451412726E-2</v>
      </c>
    </row>
    <row r="59" spans="1:17">
      <c r="A59" s="329"/>
      <c r="B59" s="329" t="s">
        <v>135</v>
      </c>
      <c r="C59" s="160" t="s">
        <v>74</v>
      </c>
      <c r="D59" s="313">
        <v>3244735.6651173509</v>
      </c>
      <c r="E59" s="313">
        <v>-230491.34934275458</v>
      </c>
      <c r="F59" s="314">
        <v>-6.6324113038860738E-2</v>
      </c>
      <c r="G59" s="322">
        <v>31.140311505779682</v>
      </c>
      <c r="H59" s="322">
        <v>-1.6602711170017592</v>
      </c>
      <c r="I59" s="323">
        <v>4.6982849957238848</v>
      </c>
      <c r="J59" s="323">
        <v>9.8183320132390506E-2</v>
      </c>
      <c r="K59" s="314">
        <v>2.1343728260042386E-2</v>
      </c>
      <c r="L59" s="315">
        <v>15244692.89051101</v>
      </c>
      <c r="M59" s="315">
        <v>-741704.72176774777</v>
      </c>
      <c r="N59" s="314">
        <v>-4.6395988624608128E-2</v>
      </c>
      <c r="O59" s="313">
        <v>8144614.7211189307</v>
      </c>
      <c r="P59" s="313">
        <v>-721927.64334157854</v>
      </c>
      <c r="Q59" s="314">
        <v>-8.142155235565772E-2</v>
      </c>
    </row>
    <row r="60" spans="1:17">
      <c r="A60" s="329"/>
      <c r="B60" s="329"/>
      <c r="C60" s="160" t="s">
        <v>73</v>
      </c>
      <c r="D60" s="313">
        <v>4618803.0221613813</v>
      </c>
      <c r="E60" s="313">
        <v>440146.72324988805</v>
      </c>
      <c r="F60" s="317">
        <v>0.10533211917059146</v>
      </c>
      <c r="G60" s="324">
        <v>44.32748295653235</v>
      </c>
      <c r="H60" s="324">
        <v>4.8876533815582661</v>
      </c>
      <c r="I60" s="325">
        <v>6.4982156368498147</v>
      </c>
      <c r="J60" s="325">
        <v>0.19272542747848043</v>
      </c>
      <c r="K60" s="317">
        <v>3.0564701724863259E-2</v>
      </c>
      <c r="L60" s="318">
        <v>30013978.022138271</v>
      </c>
      <c r="M60" s="318">
        <v>3665501.6410239935</v>
      </c>
      <c r="N60" s="317">
        <v>0.13911626569995161</v>
      </c>
      <c r="O60" s="313">
        <v>8936725.3298971709</v>
      </c>
      <c r="P60" s="313">
        <v>563391.25291748531</v>
      </c>
      <c r="Q60" s="317">
        <v>6.7283981235907411E-2</v>
      </c>
    </row>
    <row r="61" spans="1:17">
      <c r="A61" s="329"/>
      <c r="B61" s="329"/>
      <c r="C61" s="160" t="s">
        <v>113</v>
      </c>
      <c r="D61" s="313">
        <v>2552431.6715989206</v>
      </c>
      <c r="E61" s="313">
        <v>-384618.02889072755</v>
      </c>
      <c r="F61" s="314">
        <v>-0.13095387143997128</v>
      </c>
      <c r="G61" s="322">
        <v>24.496145619903274</v>
      </c>
      <c r="H61" s="322">
        <v>-3.2249042474224829</v>
      </c>
      <c r="I61" s="323">
        <v>6.9727504098908426</v>
      </c>
      <c r="J61" s="323">
        <v>0.13592026517668909</v>
      </c>
      <c r="K61" s="314">
        <v>1.9880597045660829E-2</v>
      </c>
      <c r="L61" s="315">
        <v>17797468.984359741</v>
      </c>
      <c r="M61" s="315">
        <v>-2282640.9444715604</v>
      </c>
      <c r="N61" s="314">
        <v>-0.11367671554397782</v>
      </c>
      <c r="O61" s="313">
        <v>7525789.0076159202</v>
      </c>
      <c r="P61" s="313">
        <v>-1134172.0251995623</v>
      </c>
      <c r="Q61" s="314">
        <v>-0.13096733586927309</v>
      </c>
    </row>
    <row r="62" spans="1:17">
      <c r="A62" s="329"/>
      <c r="B62" s="329"/>
      <c r="C62" s="160" t="s">
        <v>77</v>
      </c>
      <c r="D62" s="313">
        <v>3757.3452435135841</v>
      </c>
      <c r="E62" s="313">
        <v>-325.75517120354652</v>
      </c>
      <c r="F62" s="317">
        <v>-7.9781327451412726E-2</v>
      </c>
      <c r="G62" s="324">
        <v>3.6059917784871685E-2</v>
      </c>
      <c r="H62" s="324">
        <v>-2.4780171335609252E-3</v>
      </c>
      <c r="I62" s="325">
        <v>6.2689128365646312</v>
      </c>
      <c r="J62" s="325">
        <v>-4.0161126992514617E-2</v>
      </c>
      <c r="K62" s="317">
        <v>-6.3656135947201993E-3</v>
      </c>
      <c r="L62" s="318">
        <v>23554.469828467369</v>
      </c>
      <c r="M62" s="318">
        <v>-2206.1126886138663</v>
      </c>
      <c r="N62" s="317">
        <v>-8.5639083943503419E-2</v>
      </c>
      <c r="O62" s="313">
        <v>15029.380974054337</v>
      </c>
      <c r="P62" s="313">
        <v>-1303.0206848141861</v>
      </c>
      <c r="Q62" s="317">
        <v>-7.9781327451412726E-2</v>
      </c>
    </row>
    <row r="63" spans="1:17">
      <c r="A63" s="329" t="s">
        <v>111</v>
      </c>
      <c r="B63" s="329" t="s">
        <v>133</v>
      </c>
      <c r="C63" s="160" t="s">
        <v>74</v>
      </c>
      <c r="D63" s="313">
        <v>95453817.806366056</v>
      </c>
      <c r="E63" s="313">
        <v>9262670.6804607809</v>
      </c>
      <c r="F63" s="314">
        <v>0.10746661332781854</v>
      </c>
      <c r="G63" s="322">
        <v>77.852538652939657</v>
      </c>
      <c r="H63" s="322">
        <v>-0.29269922876345333</v>
      </c>
      <c r="I63" s="323">
        <v>2.4688654755996144</v>
      </c>
      <c r="J63" s="323">
        <v>0.1098298210656532</v>
      </c>
      <c r="K63" s="314">
        <v>4.6557083973938748E-2</v>
      </c>
      <c r="L63" s="315">
        <v>235662635.2963129</v>
      </c>
      <c r="M63" s="315">
        <v>32334646.121120006</v>
      </c>
      <c r="N63" s="314">
        <v>0.15902702944285552</v>
      </c>
      <c r="O63" s="313">
        <v>67022650.207462609</v>
      </c>
      <c r="P63" s="313">
        <v>5956829.4754797518</v>
      </c>
      <c r="Q63" s="314">
        <v>9.7547685498639305E-2</v>
      </c>
    </row>
    <row r="64" spans="1:17">
      <c r="A64" s="329"/>
      <c r="B64" s="329"/>
      <c r="C64" s="160" t="s">
        <v>73</v>
      </c>
      <c r="D64" s="313">
        <v>20804836.85727426</v>
      </c>
      <c r="E64" s="313">
        <v>2637547.6356167272</v>
      </c>
      <c r="F64" s="317">
        <v>0.1451811331584055</v>
      </c>
      <c r="G64" s="324">
        <v>16.968513180737602</v>
      </c>
      <c r="H64" s="324">
        <v>0.49713316976854927</v>
      </c>
      <c r="I64" s="325">
        <v>2.64114512990415</v>
      </c>
      <c r="J64" s="325">
        <v>0.11471560288179283</v>
      </c>
      <c r="K64" s="317">
        <v>4.5406215235695227E-2</v>
      </c>
      <c r="L64" s="318">
        <v>54948593.54404027</v>
      </c>
      <c r="M64" s="318">
        <v>9050217.6284896657</v>
      </c>
      <c r="N64" s="317">
        <v>0.19717947417445342</v>
      </c>
      <c r="O64" s="313">
        <v>13057675.072293043</v>
      </c>
      <c r="P64" s="313">
        <v>2068340.1634073108</v>
      </c>
      <c r="Q64" s="317">
        <v>0.18821340695831346</v>
      </c>
    </row>
    <row r="65" spans="1:18">
      <c r="A65" s="329"/>
      <c r="B65" s="329"/>
      <c r="C65" s="160" t="s">
        <v>113</v>
      </c>
      <c r="D65" s="313">
        <v>5907934.8875207463</v>
      </c>
      <c r="E65" s="313">
        <v>364612.3323724037</v>
      </c>
      <c r="F65" s="314">
        <v>6.5775052551068164E-2</v>
      </c>
      <c r="G65" s="322">
        <v>4.8185367516969499</v>
      </c>
      <c r="H65" s="322">
        <v>-0.20731885148113349</v>
      </c>
      <c r="I65" s="323">
        <v>3.0361893816730756</v>
      </c>
      <c r="J65" s="323">
        <v>9.8209806490596741E-3</v>
      </c>
      <c r="K65" s="314">
        <v>3.2451371900845257E-3</v>
      </c>
      <c r="L65" s="315">
        <v>17937609.173106406</v>
      </c>
      <c r="M65" s="315">
        <v>1161472.9555217531</v>
      </c>
      <c r="N65" s="314">
        <v>6.9233638810365858E-2</v>
      </c>
      <c r="O65" s="313">
        <v>10531636.952693582</v>
      </c>
      <c r="P65" s="313">
        <v>555235.46077263169</v>
      </c>
      <c r="Q65" s="314">
        <v>5.5654883298579177E-2</v>
      </c>
    </row>
    <row r="66" spans="1:18">
      <c r="A66" s="329"/>
      <c r="B66" s="329"/>
      <c r="C66" s="160" t="s">
        <v>77</v>
      </c>
      <c r="D66" s="313">
        <v>394106.90919828415</v>
      </c>
      <c r="E66" s="313">
        <v>60025.504951804818</v>
      </c>
      <c r="F66" s="317">
        <v>0.17967328976957683</v>
      </c>
      <c r="G66" s="324">
        <v>0.32143526667514521</v>
      </c>
      <c r="H66" s="324">
        <v>1.8540228411430437E-2</v>
      </c>
      <c r="I66" s="325">
        <v>3.1022646878547957</v>
      </c>
      <c r="J66" s="325">
        <v>0.21677920546221063</v>
      </c>
      <c r="K66" s="317">
        <v>7.5127463570692374E-2</v>
      </c>
      <c r="L66" s="318">
        <v>1222623.9476454332</v>
      </c>
      <c r="M66" s="318">
        <v>258636.90575488855</v>
      </c>
      <c r="N66" s="317">
        <v>0.26829915187205938</v>
      </c>
      <c r="O66" s="313">
        <v>1576427.6367931366</v>
      </c>
      <c r="P66" s="313">
        <v>240102.01980721927</v>
      </c>
      <c r="Q66" s="317">
        <v>0.17967328976957683</v>
      </c>
    </row>
    <row r="67" spans="1:18">
      <c r="A67" s="329"/>
      <c r="B67" s="329" t="s">
        <v>134</v>
      </c>
      <c r="C67" s="160" t="s">
        <v>74</v>
      </c>
      <c r="D67" s="313">
        <v>1396715123.4146929</v>
      </c>
      <c r="E67" s="313">
        <v>125609962.40984297</v>
      </c>
      <c r="F67" s="314">
        <v>9.8819488948140383E-2</v>
      </c>
      <c r="G67" s="322">
        <v>78.644454355674242</v>
      </c>
      <c r="H67" s="322">
        <v>-0.11036560320474109</v>
      </c>
      <c r="I67" s="323">
        <v>2.3943776471508351</v>
      </c>
      <c r="J67" s="323">
        <v>4.7392396585958174E-2</v>
      </c>
      <c r="K67" s="314">
        <v>2.0192882155757767E-2</v>
      </c>
      <c r="L67" s="315">
        <v>3344263470.9416604</v>
      </c>
      <c r="M67" s="315">
        <v>360998406.14638424</v>
      </c>
      <c r="N67" s="314">
        <v>0.12100782139891998</v>
      </c>
      <c r="O67" s="313">
        <v>980346504.67061245</v>
      </c>
      <c r="P67" s="313">
        <v>60257318.710218072</v>
      </c>
      <c r="Q67" s="314">
        <v>6.5490736799956123E-2</v>
      </c>
    </row>
    <row r="68" spans="1:18">
      <c r="A68" s="329"/>
      <c r="B68" s="329"/>
      <c r="C68" s="160" t="s">
        <v>73</v>
      </c>
      <c r="D68" s="313">
        <v>280394052.84749705</v>
      </c>
      <c r="E68" s="313">
        <v>28481290.240241915</v>
      </c>
      <c r="F68" s="317">
        <v>0.1130601321880849</v>
      </c>
      <c r="G68" s="324">
        <v>15.78807082496256</v>
      </c>
      <c r="H68" s="324">
        <v>0.18012203117860892</v>
      </c>
      <c r="I68" s="325">
        <v>2.5535589791066209</v>
      </c>
      <c r="J68" s="325">
        <v>4.6936575517360524E-2</v>
      </c>
      <c r="K68" s="317">
        <v>1.8725028329018172E-2</v>
      </c>
      <c r="L68" s="318">
        <v>716002751.33682251</v>
      </c>
      <c r="M68" s="318">
        <v>84552576.835413933</v>
      </c>
      <c r="N68" s="317">
        <v>0.13390221469520763</v>
      </c>
      <c r="O68" s="313">
        <v>173154383.19470802</v>
      </c>
      <c r="P68" s="313">
        <v>22024263.846424788</v>
      </c>
      <c r="Q68" s="317">
        <v>0.14573047345823442</v>
      </c>
    </row>
    <row r="69" spans="1:18">
      <c r="A69" s="329"/>
      <c r="B69" s="329"/>
      <c r="C69" s="160" t="s">
        <v>113</v>
      </c>
      <c r="D69" s="313">
        <v>92354508.923657373</v>
      </c>
      <c r="E69" s="313">
        <v>7482598.3272508085</v>
      </c>
      <c r="F69" s="314">
        <v>8.8163425032729476E-2</v>
      </c>
      <c r="G69" s="322">
        <v>5.2001799363568608</v>
      </c>
      <c r="H69" s="322">
        <v>-5.829296080461166E-2</v>
      </c>
      <c r="I69" s="323">
        <v>2.9653784169657422</v>
      </c>
      <c r="J69" s="323">
        <v>-4.0643856960594249E-2</v>
      </c>
      <c r="K69" s="314">
        <v>-1.3520810312395656E-2</v>
      </c>
      <c r="L69" s="315">
        <v>273866067.47168362</v>
      </c>
      <c r="M69" s="315">
        <v>18739213.788200825</v>
      </c>
      <c r="N69" s="314">
        <v>7.3450573773975181E-2</v>
      </c>
      <c r="O69" s="313">
        <v>173599146.04852331</v>
      </c>
      <c r="P69" s="313">
        <v>13125534.911274523</v>
      </c>
      <c r="Q69" s="314">
        <v>8.1792481756072677E-2</v>
      </c>
    </row>
    <row r="70" spans="1:18">
      <c r="A70" s="329"/>
      <c r="B70" s="329"/>
      <c r="C70" s="160" t="s">
        <v>77</v>
      </c>
      <c r="D70" s="313">
        <v>5550573.0289118029</v>
      </c>
      <c r="E70" s="313">
        <v>140439.50457636733</v>
      </c>
      <c r="F70" s="317">
        <v>2.5958602305221012E-2</v>
      </c>
      <c r="G70" s="324">
        <v>0.31253458912428839</v>
      </c>
      <c r="H70" s="324">
        <v>-2.2665128990070671E-2</v>
      </c>
      <c r="I70" s="325">
        <v>2.9331049499818329</v>
      </c>
      <c r="J70" s="325">
        <v>0.16058277395140541</v>
      </c>
      <c r="K70" s="317">
        <v>5.7919383058396529E-2</v>
      </c>
      <c r="L70" s="318">
        <v>16280413.226336865</v>
      </c>
      <c r="M70" s="318">
        <v>1280698.054831218</v>
      </c>
      <c r="N70" s="317">
        <v>8.5381491594194295E-2</v>
      </c>
      <c r="O70" s="313">
        <v>22202292.115647212</v>
      </c>
      <c r="P70" s="313">
        <v>561758.0183054693</v>
      </c>
      <c r="Q70" s="317">
        <v>2.5958602305221012E-2</v>
      </c>
    </row>
    <row r="71" spans="1:18">
      <c r="A71" s="329"/>
      <c r="B71" s="329" t="s">
        <v>135</v>
      </c>
      <c r="C71" s="160" t="s">
        <v>74</v>
      </c>
      <c r="D71" s="313">
        <v>1396715123.4146941</v>
      </c>
      <c r="E71" s="313">
        <v>125609962.40984368</v>
      </c>
      <c r="F71" s="314">
        <v>9.881948894814091E-2</v>
      </c>
      <c r="G71" s="322">
        <v>78.644454355674142</v>
      </c>
      <c r="H71" s="322">
        <v>-0.11036560320474109</v>
      </c>
      <c r="I71" s="323">
        <v>2.3943776471508369</v>
      </c>
      <c r="J71" s="323">
        <v>4.7392396585958174E-2</v>
      </c>
      <c r="K71" s="314">
        <v>2.0192882155757753E-2</v>
      </c>
      <c r="L71" s="315">
        <v>3344263470.9416661</v>
      </c>
      <c r="M71" s="315">
        <v>360998406.1463871</v>
      </c>
      <c r="N71" s="314">
        <v>0.12100782139892083</v>
      </c>
      <c r="O71" s="313">
        <v>980346504.67061245</v>
      </c>
      <c r="P71" s="313">
        <v>60257318.710218072</v>
      </c>
      <c r="Q71" s="314">
        <v>6.5490736799956123E-2</v>
      </c>
    </row>
    <row r="72" spans="1:18">
      <c r="A72" s="329"/>
      <c r="B72" s="329"/>
      <c r="C72" s="160" t="s">
        <v>73</v>
      </c>
      <c r="D72" s="313">
        <v>280394052.84749699</v>
      </c>
      <c r="E72" s="313">
        <v>28481290.240241885</v>
      </c>
      <c r="F72" s="317">
        <v>0.11306013218808479</v>
      </c>
      <c r="G72" s="324">
        <v>15.788070824962521</v>
      </c>
      <c r="H72" s="324">
        <v>0.18012203117860004</v>
      </c>
      <c r="I72" s="325">
        <v>2.5535589791066222</v>
      </c>
      <c r="J72" s="325">
        <v>4.6936575517361856E-2</v>
      </c>
      <c r="K72" s="317">
        <v>1.8725028329018706E-2</v>
      </c>
      <c r="L72" s="318">
        <v>716002751.33682263</v>
      </c>
      <c r="M72" s="318">
        <v>84552576.835414052</v>
      </c>
      <c r="N72" s="317">
        <v>0.13390221469520783</v>
      </c>
      <c r="O72" s="313">
        <v>173154383.19470772</v>
      </c>
      <c r="P72" s="313">
        <v>22024263.846424907</v>
      </c>
      <c r="Q72" s="317">
        <v>0.14573047345823562</v>
      </c>
    </row>
    <row r="73" spans="1:18">
      <c r="A73" s="329"/>
      <c r="B73" s="329"/>
      <c r="C73" s="160" t="s">
        <v>113</v>
      </c>
      <c r="D73" s="313">
        <v>92354508.923657492</v>
      </c>
      <c r="E73" s="313">
        <v>7482598.3272508532</v>
      </c>
      <c r="F73" s="314">
        <v>8.816342503272992E-2</v>
      </c>
      <c r="G73" s="322">
        <v>5.2001799363568555</v>
      </c>
      <c r="H73" s="322">
        <v>-5.8292960804612548E-2</v>
      </c>
      <c r="I73" s="323">
        <v>2.9653784169657373</v>
      </c>
      <c r="J73" s="323">
        <v>-4.0643856960593805E-2</v>
      </c>
      <c r="K73" s="314">
        <v>-1.3520810312395532E-2</v>
      </c>
      <c r="L73" s="315">
        <v>273866067.4716835</v>
      </c>
      <c r="M73" s="315">
        <v>18739213.788200945</v>
      </c>
      <c r="N73" s="314">
        <v>7.3450573773975722E-2</v>
      </c>
      <c r="O73" s="313">
        <v>173599146.04852334</v>
      </c>
      <c r="P73" s="313">
        <v>13125534.911274821</v>
      </c>
      <c r="Q73" s="314">
        <v>8.1792481756074675E-2</v>
      </c>
    </row>
    <row r="74" spans="1:18">
      <c r="A74" s="329"/>
      <c r="B74" s="329"/>
      <c r="C74" s="160" t="s">
        <v>77</v>
      </c>
      <c r="D74" s="313">
        <v>5550573.0289118038</v>
      </c>
      <c r="E74" s="313">
        <v>140439.50457636733</v>
      </c>
      <c r="F74" s="317">
        <v>2.5958602305221009E-2</v>
      </c>
      <c r="G74" s="324">
        <v>0.31253458912428778</v>
      </c>
      <c r="H74" s="324">
        <v>-2.2665128990070782E-2</v>
      </c>
      <c r="I74" s="325">
        <v>2.9331049499818285</v>
      </c>
      <c r="J74" s="325">
        <v>0.16058277395140852</v>
      </c>
      <c r="K74" s="317">
        <v>5.7919383058397805E-2</v>
      </c>
      <c r="L74" s="318">
        <v>16280413.226336842</v>
      </c>
      <c r="M74" s="318">
        <v>1280698.0548312329</v>
      </c>
      <c r="N74" s="317">
        <v>8.5381491594195502E-2</v>
      </c>
      <c r="O74" s="313">
        <v>22202292.115647215</v>
      </c>
      <c r="P74" s="313">
        <v>561758.0183054693</v>
      </c>
      <c r="Q74" s="317">
        <v>2.5958602305221009E-2</v>
      </c>
      <c r="R74" s="231"/>
    </row>
    <row r="75" spans="1:18">
      <c r="A75" s="329"/>
      <c r="B75" s="329"/>
      <c r="C75" s="160"/>
    </row>
    <row r="76" spans="1:18">
      <c r="A76" s="329"/>
      <c r="B76" s="329"/>
      <c r="C76" s="160"/>
    </row>
    <row r="77" spans="1:18">
      <c r="A77" s="329"/>
      <c r="B77" s="329"/>
      <c r="C77" s="160"/>
    </row>
    <row r="78" spans="1:18">
      <c r="A78" s="329"/>
      <c r="B78" s="329"/>
      <c r="C78" s="160"/>
    </row>
    <row r="79" spans="1:18">
      <c r="A79" s="329"/>
      <c r="B79" s="329"/>
      <c r="C79" s="160"/>
    </row>
    <row r="80" spans="1:18">
      <c r="A80" s="329"/>
      <c r="B80" s="329"/>
      <c r="C80" s="160"/>
    </row>
    <row r="81" spans="1:3">
      <c r="A81" s="329"/>
      <c r="B81" s="329"/>
      <c r="C81" s="160"/>
    </row>
    <row r="82" spans="1:3">
      <c r="A82" s="329"/>
      <c r="B82" s="329"/>
      <c r="C82" s="160"/>
    </row>
    <row r="83" spans="1:3">
      <c r="A83" s="329"/>
      <c r="B83" s="329"/>
      <c r="C83" s="160"/>
    </row>
    <row r="84" spans="1:3">
      <c r="A84" s="329"/>
      <c r="B84" s="329"/>
      <c r="C84" s="160"/>
    </row>
    <row r="85" spans="1:3">
      <c r="A85" s="329"/>
      <c r="B85" s="329"/>
      <c r="C85" s="160"/>
    </row>
    <row r="86" spans="1:3">
      <c r="A86" s="329"/>
      <c r="B86" s="329"/>
      <c r="C86" s="160"/>
    </row>
  </sheetData>
  <mergeCells count="36">
    <mergeCell ref="A75:A86"/>
    <mergeCell ref="B75:B78"/>
    <mergeCell ref="B79:B82"/>
    <mergeCell ref="B83:B86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3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31" t="s">
        <v>0</v>
      </c>
      <c r="B1" s="331" t="s">
        <v>1</v>
      </c>
      <c r="C1" s="331" t="s">
        <v>2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160" t="s">
        <v>133</v>
      </c>
      <c r="C3" s="225" t="s">
        <v>165</v>
      </c>
      <c r="D3" s="313">
        <v>42659.032115595139</v>
      </c>
      <c r="E3" s="313">
        <v>-176318.19056839123</v>
      </c>
      <c r="F3" s="314">
        <v>-0.80518963756720097</v>
      </c>
      <c r="G3" s="322">
        <v>1.5584153255811636E-2</v>
      </c>
      <c r="H3" s="322">
        <v>-7.1515372257021884E-2</v>
      </c>
      <c r="I3" s="323">
        <v>4.4563348917685479</v>
      </c>
      <c r="J3" s="323">
        <v>0.56539833297242525</v>
      </c>
      <c r="K3" s="314">
        <v>0.14531162984249804</v>
      </c>
      <c r="L3" s="315">
        <v>190102.93326580166</v>
      </c>
      <c r="M3" s="315">
        <v>-661923.54801896052</v>
      </c>
      <c r="N3" s="314">
        <v>-0.77688142629188317</v>
      </c>
      <c r="O3" s="313">
        <v>96142.505507826805</v>
      </c>
      <c r="P3" s="313">
        <v>-241650.2328609351</v>
      </c>
      <c r="Q3" s="314">
        <v>-0.71538018853777174</v>
      </c>
    </row>
    <row r="4" spans="1:17">
      <c r="A4" s="329"/>
      <c r="B4" s="160" t="s">
        <v>134</v>
      </c>
      <c r="C4" s="225" t="s">
        <v>165</v>
      </c>
      <c r="D4" s="313">
        <v>3009050.6372009087</v>
      </c>
      <c r="E4" s="313">
        <v>-1302930.3759113494</v>
      </c>
      <c r="F4" s="317">
        <v>-0.30216514681982182</v>
      </c>
      <c r="G4" s="324">
        <v>7.4874035557488811E-2</v>
      </c>
      <c r="H4" s="324">
        <v>-4.0418675483580052E-2</v>
      </c>
      <c r="I4" s="325">
        <v>3.8220078198913336</v>
      </c>
      <c r="J4" s="325">
        <v>0.16022989697445844</v>
      </c>
      <c r="K4" s="317">
        <v>4.3757404284862682E-2</v>
      </c>
      <c r="L4" s="318">
        <v>11500615.065830873</v>
      </c>
      <c r="M4" s="318">
        <v>-4288901.8120203353</v>
      </c>
      <c r="N4" s="317">
        <v>-0.27162970502514899</v>
      </c>
      <c r="O4" s="313">
        <v>4706569.3878560644</v>
      </c>
      <c r="P4" s="313">
        <v>-1403709.5653923023</v>
      </c>
      <c r="Q4" s="317">
        <v>-0.22972921140467042</v>
      </c>
    </row>
    <row r="5" spans="1:17">
      <c r="A5" s="329"/>
      <c r="B5" s="160" t="s">
        <v>135</v>
      </c>
      <c r="C5" s="225" t="s">
        <v>165</v>
      </c>
      <c r="D5" s="313">
        <v>3009050.6372009083</v>
      </c>
      <c r="E5" s="313">
        <v>-1302930.3759113499</v>
      </c>
      <c r="F5" s="314">
        <v>-0.30216514681982193</v>
      </c>
      <c r="G5" s="322">
        <v>7.4874035557488783E-2</v>
      </c>
      <c r="H5" s="322">
        <v>-4.0418675483580052E-2</v>
      </c>
      <c r="I5" s="323">
        <v>3.8220078198913336</v>
      </c>
      <c r="J5" s="323">
        <v>0.16022989697445889</v>
      </c>
      <c r="K5" s="314">
        <v>4.3757404284862807E-2</v>
      </c>
      <c r="L5" s="315">
        <v>11500615.065830871</v>
      </c>
      <c r="M5" s="315">
        <v>-4288901.8120203353</v>
      </c>
      <c r="N5" s="314">
        <v>-0.27162970502514905</v>
      </c>
      <c r="O5" s="313">
        <v>4706569.3878560653</v>
      </c>
      <c r="P5" s="313">
        <v>-1403709.5653923005</v>
      </c>
      <c r="Q5" s="314">
        <v>-0.22972921140467015</v>
      </c>
    </row>
    <row r="6" spans="1:17">
      <c r="A6" s="329" t="s">
        <v>300</v>
      </c>
      <c r="B6" s="160" t="s">
        <v>133</v>
      </c>
      <c r="C6" s="225" t="s">
        <v>165</v>
      </c>
      <c r="D6" s="313">
        <v>29078.836711707103</v>
      </c>
      <c r="E6" s="313">
        <v>-179572.50270977354</v>
      </c>
      <c r="F6" s="317">
        <v>-0.86063431563711568</v>
      </c>
      <c r="G6" s="324">
        <v>1.0650953876618213E-2</v>
      </c>
      <c r="H6" s="324">
        <v>-7.257908319506147E-2</v>
      </c>
      <c r="I6" s="325">
        <v>3.7554839150846164</v>
      </c>
      <c r="J6" s="325">
        <v>-1.0539030359426604E-2</v>
      </c>
      <c r="K6" s="317">
        <v>-2.7984509154879754E-3</v>
      </c>
      <c r="L6" s="318">
        <v>109205.10354018807</v>
      </c>
      <c r="M6" s="318">
        <v>-676580.62831874134</v>
      </c>
      <c r="N6" s="317">
        <v>-0.86102432366410864</v>
      </c>
      <c r="O6" s="313">
        <v>63532.840204000473</v>
      </c>
      <c r="P6" s="313">
        <v>-250239.8252287386</v>
      </c>
      <c r="Q6" s="317">
        <v>-0.79751951905568552</v>
      </c>
    </row>
    <row r="7" spans="1:17">
      <c r="A7" s="329"/>
      <c r="B7" s="160" t="s">
        <v>134</v>
      </c>
      <c r="C7" s="225" t="s">
        <v>165</v>
      </c>
      <c r="D7" s="313">
        <v>2817315.7073320649</v>
      </c>
      <c r="E7" s="313">
        <v>-1288914.6888340563</v>
      </c>
      <c r="F7" s="314">
        <v>-0.31389244257640336</v>
      </c>
      <c r="G7" s="322">
        <v>7.0285340934814297E-2</v>
      </c>
      <c r="H7" s="322">
        <v>-3.9817967957592543E-2</v>
      </c>
      <c r="I7" s="323">
        <v>3.6794936972014223</v>
      </c>
      <c r="J7" s="323">
        <v>0.14103186879257201</v>
      </c>
      <c r="K7" s="314">
        <v>3.9856829218923688E-2</v>
      </c>
      <c r="L7" s="315">
        <v>10366295.3881549</v>
      </c>
      <c r="M7" s="315">
        <v>-4163444.1273310706</v>
      </c>
      <c r="N7" s="314">
        <v>-0.28654637083435819</v>
      </c>
      <c r="O7" s="313">
        <v>4252527.5413387157</v>
      </c>
      <c r="P7" s="313">
        <v>-1368418.5127087263</v>
      </c>
      <c r="Q7" s="314">
        <v>-0.24344985693705015</v>
      </c>
    </row>
    <row r="8" spans="1:17">
      <c r="A8" s="329"/>
      <c r="B8" s="160" t="s">
        <v>135</v>
      </c>
      <c r="C8" s="225" t="s">
        <v>165</v>
      </c>
      <c r="D8" s="313">
        <v>2817315.7073320649</v>
      </c>
      <c r="E8" s="313">
        <v>-1288914.6888340563</v>
      </c>
      <c r="F8" s="317">
        <v>-0.31389244257640336</v>
      </c>
      <c r="G8" s="324">
        <v>7.0285340934814297E-2</v>
      </c>
      <c r="H8" s="324">
        <v>-3.9817967957592501E-2</v>
      </c>
      <c r="I8" s="325">
        <v>3.6794936972014223</v>
      </c>
      <c r="J8" s="325">
        <v>0.14103186879257201</v>
      </c>
      <c r="K8" s="317">
        <v>3.9856829218923688E-2</v>
      </c>
      <c r="L8" s="318">
        <v>10366295.3881549</v>
      </c>
      <c r="M8" s="318">
        <v>-4163444.1273310706</v>
      </c>
      <c r="N8" s="317">
        <v>-0.28654637083435819</v>
      </c>
      <c r="O8" s="313">
        <v>4252527.5413387157</v>
      </c>
      <c r="P8" s="313">
        <v>-1368418.5127087254</v>
      </c>
      <c r="Q8" s="317">
        <v>-0.24344985693705004</v>
      </c>
    </row>
    <row r="9" spans="1:17">
      <c r="A9" s="329" t="s">
        <v>67</v>
      </c>
      <c r="B9" s="160" t="s">
        <v>133</v>
      </c>
      <c r="C9" s="225" t="s">
        <v>165</v>
      </c>
      <c r="D9" s="313">
        <v>20931.130232358515</v>
      </c>
      <c r="E9" s="313">
        <v>-36222.415480822514</v>
      </c>
      <c r="F9" s="314">
        <v>-0.63377372355165584</v>
      </c>
      <c r="G9" s="322">
        <v>1.3930050763033252E-2</v>
      </c>
      <c r="H9" s="322">
        <v>-2.6816754409314948E-2</v>
      </c>
      <c r="I9" s="323">
        <v>3.6496024598145929</v>
      </c>
      <c r="J9" s="323">
        <v>-0.44221387258192335</v>
      </c>
      <c r="K9" s="314">
        <v>-0.1080727570982946</v>
      </c>
      <c r="L9" s="315">
        <v>76390.304382715229</v>
      </c>
      <c r="M9" s="315">
        <v>-157471.50742084978</v>
      </c>
      <c r="N9" s="314">
        <v>-0.67335280696927058</v>
      </c>
      <c r="O9" s="313">
        <v>43130.705520510674</v>
      </c>
      <c r="P9" s="313">
        <v>-48979.376368761063</v>
      </c>
      <c r="Q9" s="314">
        <v>-0.5317482664670804</v>
      </c>
    </row>
    <row r="10" spans="1:17">
      <c r="A10" s="329"/>
      <c r="B10" s="160" t="s">
        <v>134</v>
      </c>
      <c r="C10" s="225" t="s">
        <v>165</v>
      </c>
      <c r="D10" s="313">
        <v>851467.54752455745</v>
      </c>
      <c r="E10" s="313">
        <v>-685649.57973771263</v>
      </c>
      <c r="F10" s="317">
        <v>-0.44606202583853188</v>
      </c>
      <c r="G10" s="324">
        <v>3.8174553242095857E-2</v>
      </c>
      <c r="H10" s="324">
        <v>-3.4556917090447128E-2</v>
      </c>
      <c r="I10" s="325">
        <v>3.7707736905461378</v>
      </c>
      <c r="J10" s="325">
        <v>0.40486465643051206</v>
      </c>
      <c r="K10" s="317">
        <v>0.12028389725537786</v>
      </c>
      <c r="L10" s="318">
        <v>3210691.4265594445</v>
      </c>
      <c r="M10" s="318">
        <v>-1963104.998586488</v>
      </c>
      <c r="N10" s="317">
        <v>-0.37943220746864165</v>
      </c>
      <c r="O10" s="313">
        <v>1397249.6257249366</v>
      </c>
      <c r="P10" s="313">
        <v>-435832.81611806387</v>
      </c>
      <c r="Q10" s="317">
        <v>-0.23775952797838865</v>
      </c>
    </row>
    <row r="11" spans="1:17">
      <c r="A11" s="329"/>
      <c r="B11" s="160" t="s">
        <v>135</v>
      </c>
      <c r="C11" s="225" t="s">
        <v>165</v>
      </c>
      <c r="D11" s="313">
        <v>851467.54752455745</v>
      </c>
      <c r="E11" s="313">
        <v>-685649.57973771263</v>
      </c>
      <c r="F11" s="314">
        <v>-0.44606202583853188</v>
      </c>
      <c r="G11" s="322">
        <v>3.817455324209585E-2</v>
      </c>
      <c r="H11" s="322">
        <v>-3.4556917090447135E-2</v>
      </c>
      <c r="I11" s="323">
        <v>3.7707736905461378</v>
      </c>
      <c r="J11" s="323">
        <v>0.40486465643051206</v>
      </c>
      <c r="K11" s="314">
        <v>0.12028389725537786</v>
      </c>
      <c r="L11" s="315">
        <v>3210691.4265594445</v>
      </c>
      <c r="M11" s="315">
        <v>-1963104.998586488</v>
      </c>
      <c r="N11" s="314">
        <v>-0.37943220746864165</v>
      </c>
      <c r="O11" s="313">
        <v>1397249.6257249366</v>
      </c>
      <c r="P11" s="313">
        <v>-435832.8161180641</v>
      </c>
      <c r="Q11" s="314">
        <v>-0.23775952797838876</v>
      </c>
    </row>
    <row r="12" spans="1:17">
      <c r="A12" s="329" t="s">
        <v>68</v>
      </c>
      <c r="B12" s="160" t="s">
        <v>133</v>
      </c>
      <c r="C12" s="225" t="s">
        <v>165</v>
      </c>
      <c r="D12" s="313">
        <v>1119.8971754074576</v>
      </c>
      <c r="E12" s="313">
        <v>-274.3736225029345</v>
      </c>
      <c r="F12" s="317">
        <v>-0.19678646566659866</v>
      </c>
      <c r="G12" s="324">
        <v>0.75180835499615617</v>
      </c>
      <c r="H12" s="324">
        <v>-0.31121539517272445</v>
      </c>
      <c r="I12" s="325">
        <v>7.931223110852863</v>
      </c>
      <c r="J12" s="325">
        <v>0.41569084602248108</v>
      </c>
      <c r="K12" s="317">
        <v>5.5310898998829967E-2</v>
      </c>
      <c r="L12" s="318">
        <v>8882.15435937047</v>
      </c>
      <c r="M12" s="318">
        <v>-1596.5328082358828</v>
      </c>
      <c r="N12" s="317">
        <v>-0.15236000299459068</v>
      </c>
      <c r="O12" s="313">
        <v>2128.3845666646957</v>
      </c>
      <c r="P12" s="313">
        <v>-537.80454909801483</v>
      </c>
      <c r="Q12" s="317">
        <v>-0.2017128289656851</v>
      </c>
    </row>
    <row r="13" spans="1:17">
      <c r="A13" s="329"/>
      <c r="B13" s="160" t="s">
        <v>134</v>
      </c>
      <c r="C13" s="225" t="s">
        <v>165</v>
      </c>
      <c r="D13" s="313">
        <v>18336.17083930063</v>
      </c>
      <c r="E13" s="313">
        <v>-5320.8878058037662</v>
      </c>
      <c r="F13" s="314">
        <v>-0.22491755571248387</v>
      </c>
      <c r="G13" s="322">
        <v>0.93923030240714733</v>
      </c>
      <c r="H13" s="322">
        <v>-0.23361281119735722</v>
      </c>
      <c r="I13" s="323">
        <v>7.5563366047712988</v>
      </c>
      <c r="J13" s="323">
        <v>5.3499338083133452E-2</v>
      </c>
      <c r="K13" s="314">
        <v>7.1305475757371247E-3</v>
      </c>
      <c r="L13" s="315">
        <v>138554.27890434742</v>
      </c>
      <c r="M13" s="315">
        <v>-38940.782318369282</v>
      </c>
      <c r="N13" s="314">
        <v>-0.21939079346837312</v>
      </c>
      <c r="O13" s="313">
        <v>35144.446508407593</v>
      </c>
      <c r="P13" s="313">
        <v>-10697.435807692556</v>
      </c>
      <c r="Q13" s="314">
        <v>-0.2333550732914714</v>
      </c>
    </row>
    <row r="14" spans="1:17">
      <c r="A14" s="329"/>
      <c r="B14" s="160" t="s">
        <v>135</v>
      </c>
      <c r="C14" s="225" t="s">
        <v>165</v>
      </c>
      <c r="D14" s="313">
        <v>18336.17083930063</v>
      </c>
      <c r="E14" s="313">
        <v>-5320.8878058037626</v>
      </c>
      <c r="F14" s="317">
        <v>-0.22491755571248376</v>
      </c>
      <c r="G14" s="324">
        <v>0.93923030240714733</v>
      </c>
      <c r="H14" s="324">
        <v>-0.233612811197357</v>
      </c>
      <c r="I14" s="325">
        <v>7.5563366047712988</v>
      </c>
      <c r="J14" s="325">
        <v>5.3499338083130787E-2</v>
      </c>
      <c r="K14" s="317">
        <v>7.1305475757367674E-3</v>
      </c>
      <c r="L14" s="318">
        <v>138554.27890434742</v>
      </c>
      <c r="M14" s="318">
        <v>-38940.782318369311</v>
      </c>
      <c r="N14" s="317">
        <v>-0.21939079346837326</v>
      </c>
      <c r="O14" s="313">
        <v>35144.446508407593</v>
      </c>
      <c r="P14" s="313">
        <v>-10697.435807692556</v>
      </c>
      <c r="Q14" s="317">
        <v>-0.2333550732914714</v>
      </c>
    </row>
    <row r="15" spans="1:17">
      <c r="A15" s="329" t="s">
        <v>69</v>
      </c>
      <c r="B15" s="160" t="s">
        <v>133</v>
      </c>
      <c r="C15" s="225" t="s">
        <v>165</v>
      </c>
      <c r="D15" s="313">
        <v>13580.195403888034</v>
      </c>
      <c r="E15" s="313">
        <v>3254.312141382301</v>
      </c>
      <c r="F15" s="314">
        <v>0.31516065586360237</v>
      </c>
      <c r="G15" s="322">
        <v>1.893687384703731</v>
      </c>
      <c r="H15" s="322">
        <v>0.45553517704675817</v>
      </c>
      <c r="I15" s="323">
        <v>5.9570446020572287</v>
      </c>
      <c r="J15" s="323">
        <v>-0.45797557024699476</v>
      </c>
      <c r="K15" s="314">
        <v>-7.1391134859439362E-2</v>
      </c>
      <c r="L15" s="315">
        <v>80897.829725613599</v>
      </c>
      <c r="M15" s="315">
        <v>14657.080299780777</v>
      </c>
      <c r="N15" s="314">
        <v>0.22126984411901524</v>
      </c>
      <c r="O15" s="313">
        <v>32609.665303826332</v>
      </c>
      <c r="P15" s="313">
        <v>8589.5923678034524</v>
      </c>
      <c r="Q15" s="314">
        <v>0.35760059474763911</v>
      </c>
    </row>
    <row r="16" spans="1:17">
      <c r="A16" s="329"/>
      <c r="B16" s="160" t="s">
        <v>134</v>
      </c>
      <c r="C16" s="225" t="s">
        <v>165</v>
      </c>
      <c r="D16" s="313">
        <v>191734.92986884384</v>
      </c>
      <c r="E16" s="313">
        <v>-14015.687077292678</v>
      </c>
      <c r="F16" s="317">
        <v>-6.811978153611975E-2</v>
      </c>
      <c r="G16" s="324">
        <v>1.8401145914111559</v>
      </c>
      <c r="H16" s="324">
        <v>-0.10184202976757772</v>
      </c>
      <c r="I16" s="325">
        <v>5.9160825753132427</v>
      </c>
      <c r="J16" s="325">
        <v>-0.20675380332582804</v>
      </c>
      <c r="K16" s="317">
        <v>-3.3767651222419801E-2</v>
      </c>
      <c r="L16" s="318">
        <v>1134319.6776759736</v>
      </c>
      <c r="M16" s="318">
        <v>-125457.68468926358</v>
      </c>
      <c r="N16" s="317">
        <v>-9.9587187734280491E-2</v>
      </c>
      <c r="O16" s="313">
        <v>454041.84651734919</v>
      </c>
      <c r="P16" s="313">
        <v>-35291.052683575137</v>
      </c>
      <c r="Q16" s="317">
        <v>-7.2120743855982439E-2</v>
      </c>
    </row>
    <row r="17" spans="1:18">
      <c r="A17" s="329"/>
      <c r="B17" s="160" t="s">
        <v>135</v>
      </c>
      <c r="C17" s="225" t="s">
        <v>165</v>
      </c>
      <c r="D17" s="313">
        <v>191734.92986884387</v>
      </c>
      <c r="E17" s="313">
        <v>-14015.68707729259</v>
      </c>
      <c r="F17" s="314">
        <v>-6.8119781536119348E-2</v>
      </c>
      <c r="G17" s="322">
        <v>1.8401145914111559</v>
      </c>
      <c r="H17" s="322">
        <v>-0.10184202976757772</v>
      </c>
      <c r="I17" s="323">
        <v>5.9160825753132418</v>
      </c>
      <c r="J17" s="323">
        <v>-0.20675380332583071</v>
      </c>
      <c r="K17" s="314">
        <v>-3.3767651222420224E-2</v>
      </c>
      <c r="L17" s="315">
        <v>1134319.6776759736</v>
      </c>
      <c r="M17" s="315">
        <v>-125457.68468926358</v>
      </c>
      <c r="N17" s="314">
        <v>-9.9587187734280491E-2</v>
      </c>
      <c r="O17" s="313">
        <v>454041.84651734919</v>
      </c>
      <c r="P17" s="313">
        <v>-35291.052683575195</v>
      </c>
      <c r="Q17" s="314">
        <v>-7.212074385598255E-2</v>
      </c>
    </row>
    <row r="18" spans="1:18">
      <c r="A18" s="329" t="s">
        <v>111</v>
      </c>
      <c r="B18" s="160" t="s">
        <v>133</v>
      </c>
      <c r="C18" s="225" t="s">
        <v>165</v>
      </c>
      <c r="D18" s="313">
        <v>7027.8093039411306</v>
      </c>
      <c r="E18" s="313">
        <v>-143075.71360644809</v>
      </c>
      <c r="F18" s="317">
        <v>-0.95318025075176505</v>
      </c>
      <c r="G18" s="324">
        <v>5.7319110754737914E-3</v>
      </c>
      <c r="H18" s="324">
        <v>-0.13035950777499578</v>
      </c>
      <c r="I18" s="325">
        <v>3.4054203469466882</v>
      </c>
      <c r="J18" s="325">
        <v>-0.20172505770178972</v>
      </c>
      <c r="K18" s="317">
        <v>-5.592373887723779E-2</v>
      </c>
      <c r="L18" s="318">
        <v>23932.644798102367</v>
      </c>
      <c r="M18" s="318">
        <v>-517512.58808965556</v>
      </c>
      <c r="N18" s="317">
        <v>-0.95579858618302094</v>
      </c>
      <c r="O18" s="313">
        <v>18273.750116825104</v>
      </c>
      <c r="P18" s="313">
        <v>-200722.64431087946</v>
      </c>
      <c r="Q18" s="317">
        <v>-0.91655684485318012</v>
      </c>
    </row>
    <row r="19" spans="1:18">
      <c r="A19" s="329"/>
      <c r="B19" s="160" t="s">
        <v>134</v>
      </c>
      <c r="C19" s="225" t="s">
        <v>165</v>
      </c>
      <c r="D19" s="313">
        <v>1947511.9889682066</v>
      </c>
      <c r="E19" s="313">
        <v>-597944.22129054042</v>
      </c>
      <c r="F19" s="314">
        <v>-0.23490650472818744</v>
      </c>
      <c r="G19" s="322">
        <v>0.10965802199455664</v>
      </c>
      <c r="H19" s="322">
        <v>-4.8052725866510951E-2</v>
      </c>
      <c r="I19" s="323">
        <v>3.6030842030444936</v>
      </c>
      <c r="J19" s="323">
        <v>-2.7323072243383706E-3</v>
      </c>
      <c r="K19" s="314">
        <v>-7.5774993446204588E-4</v>
      </c>
      <c r="L19" s="315">
        <v>7017049.6826911075</v>
      </c>
      <c r="M19" s="315">
        <v>-2161398.3464262141</v>
      </c>
      <c r="N19" s="314">
        <v>-0.23548625427408698</v>
      </c>
      <c r="O19" s="313">
        <v>2820133.4691053708</v>
      </c>
      <c r="P19" s="313">
        <v>-921888.26078297105</v>
      </c>
      <c r="Q19" s="314">
        <v>-0.24636101212872413</v>
      </c>
    </row>
    <row r="20" spans="1:18">
      <c r="A20" s="329"/>
      <c r="B20" s="160" t="s">
        <v>135</v>
      </c>
      <c r="C20" s="225" t="s">
        <v>165</v>
      </c>
      <c r="D20" s="313">
        <v>1947511.9889682061</v>
      </c>
      <c r="E20" s="313">
        <v>-597944.22129054088</v>
      </c>
      <c r="F20" s="317">
        <v>-0.23490650472818761</v>
      </c>
      <c r="G20" s="324">
        <v>0.10965802199455663</v>
      </c>
      <c r="H20" s="324">
        <v>-4.8052725866511214E-2</v>
      </c>
      <c r="I20" s="325">
        <v>3.6030842030444936</v>
      </c>
      <c r="J20" s="325">
        <v>-2.7323072243383706E-3</v>
      </c>
      <c r="K20" s="317">
        <v>-7.5774993446204588E-4</v>
      </c>
      <c r="L20" s="318">
        <v>7017049.6826911056</v>
      </c>
      <c r="M20" s="318">
        <v>-2161398.346426216</v>
      </c>
      <c r="N20" s="317">
        <v>-0.23548625427408718</v>
      </c>
      <c r="O20" s="313">
        <v>2820133.4691053717</v>
      </c>
      <c r="P20" s="313">
        <v>-921888.26078296918</v>
      </c>
      <c r="Q20" s="317">
        <v>-0.24636101212872369</v>
      </c>
      <c r="R20" s="231"/>
    </row>
    <row r="21" spans="1:18">
      <c r="D21" s="207"/>
      <c r="E21" s="207"/>
      <c r="F21" s="208"/>
      <c r="G21" s="209"/>
      <c r="H21" s="209"/>
      <c r="I21" s="210"/>
      <c r="J21" s="210"/>
      <c r="K21" s="208"/>
      <c r="L21" s="211"/>
      <c r="M21" s="211"/>
      <c r="N21" s="208"/>
      <c r="O21" s="207"/>
      <c r="P21" s="207"/>
      <c r="Q21" s="208"/>
    </row>
    <row r="22" spans="1:18">
      <c r="D22" s="212"/>
      <c r="E22" s="212"/>
      <c r="F22" s="213"/>
      <c r="G22" s="214"/>
      <c r="H22" s="214"/>
      <c r="I22" s="215"/>
      <c r="J22" s="215"/>
      <c r="K22" s="213"/>
      <c r="L22" s="216"/>
      <c r="M22" s="216"/>
      <c r="N22" s="213"/>
      <c r="O22" s="212"/>
      <c r="P22" s="212"/>
      <c r="Q22" s="213"/>
    </row>
    <row r="23" spans="1:18">
      <c r="D23" s="207"/>
      <c r="E23" s="207"/>
      <c r="F23" s="208"/>
      <c r="G23" s="209"/>
      <c r="H23" s="209"/>
      <c r="I23" s="210"/>
      <c r="J23" s="210"/>
      <c r="K23" s="208"/>
      <c r="L23" s="211"/>
      <c r="M23" s="211"/>
      <c r="N23" s="208"/>
      <c r="O23" s="207"/>
      <c r="P23" s="207"/>
      <c r="Q23" s="20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17.26953125" bestFit="1" customWidth="1"/>
    <col min="4" max="4" width="13.54296875" bestFit="1" customWidth="1"/>
    <col min="5" max="5" width="11.542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31" t="s">
        <v>0</v>
      </c>
      <c r="B1" s="331" t="s">
        <v>1</v>
      </c>
      <c r="C1" s="331" t="s">
        <v>114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115</v>
      </c>
      <c r="D3" s="313">
        <v>222721430.17781636</v>
      </c>
      <c r="E3" s="313">
        <v>17550236.974646002</v>
      </c>
      <c r="F3" s="314">
        <v>8.5539479010910247E-2</v>
      </c>
      <c r="G3" s="322">
        <v>81.364361287881934</v>
      </c>
      <c r="H3" s="322">
        <v>-0.24373181816361011</v>
      </c>
      <c r="I3" s="323">
        <v>3.1289867534316445</v>
      </c>
      <c r="J3" s="323">
        <v>6.9771344854791195E-2</v>
      </c>
      <c r="K3" s="314">
        <v>2.2806940844760201E-2</v>
      </c>
      <c r="L3" s="315">
        <v>696892404.73173833</v>
      </c>
      <c r="M3" s="315">
        <v>69229529.088500977</v>
      </c>
      <c r="N3" s="314">
        <v>0.11029731369336385</v>
      </c>
      <c r="O3" s="313">
        <v>247663388.72118872</v>
      </c>
      <c r="P3" s="313">
        <v>22180812.173627853</v>
      </c>
      <c r="Q3" s="314">
        <v>9.8370404105034129E-2</v>
      </c>
    </row>
    <row r="4" spans="1:17">
      <c r="A4" s="329"/>
      <c r="B4" s="329"/>
      <c r="C4" s="160" t="s">
        <v>13</v>
      </c>
      <c r="D4" s="313">
        <v>51011966.91700273</v>
      </c>
      <c r="E4" s="313">
        <v>4772809.2661628425</v>
      </c>
      <c r="F4" s="317">
        <v>0.10322007382148211</v>
      </c>
      <c r="G4" s="324">
        <v>18.635638712120201</v>
      </c>
      <c r="H4" s="324">
        <v>0.24373181816277523</v>
      </c>
      <c r="I4" s="325">
        <v>1.8510178865233642</v>
      </c>
      <c r="J4" s="325">
        <v>0.11838377426856828</v>
      </c>
      <c r="K4" s="317">
        <v>6.8325893754052514E-2</v>
      </c>
      <c r="L4" s="318">
        <v>94424063.190110162</v>
      </c>
      <c r="M4" s="318">
        <v>14308521.322337642</v>
      </c>
      <c r="N4" s="317">
        <v>0.17859857137274665</v>
      </c>
      <c r="O4" s="313">
        <v>40256736.325828671</v>
      </c>
      <c r="P4" s="313">
        <v>1109363.7320844382</v>
      </c>
      <c r="Q4" s="317">
        <v>2.8338140176020779E-2</v>
      </c>
    </row>
    <row r="5" spans="1:17">
      <c r="A5" s="329"/>
      <c r="B5" s="329" t="s">
        <v>134</v>
      </c>
      <c r="C5" s="160" t="s">
        <v>115</v>
      </c>
      <c r="D5" s="313">
        <v>3266326747.8857574</v>
      </c>
      <c r="E5" s="313">
        <v>194948777.41517782</v>
      </c>
      <c r="F5" s="314">
        <v>6.3472740668680652E-2</v>
      </c>
      <c r="G5" s="322">
        <v>81.275822360727531</v>
      </c>
      <c r="H5" s="322">
        <v>-0.84594296490058696</v>
      </c>
      <c r="I5" s="323">
        <v>3.0513082775086051</v>
      </c>
      <c r="J5" s="323">
        <v>3.917888230285449E-2</v>
      </c>
      <c r="K5" s="314">
        <v>1.3007038265093616E-2</v>
      </c>
      <c r="L5" s="315">
        <v>9966569842.8715744</v>
      </c>
      <c r="M5" s="315">
        <v>715181974.22976112</v>
      </c>
      <c r="N5" s="314">
        <v>7.7305371300442113E-2</v>
      </c>
      <c r="O5" s="313">
        <v>3668962852.4784198</v>
      </c>
      <c r="P5" s="313">
        <v>192521129.50839233</v>
      </c>
      <c r="Q5" s="314">
        <v>5.5378788097133931E-2</v>
      </c>
    </row>
    <row r="6" spans="1:17">
      <c r="A6" s="329"/>
      <c r="B6" s="329"/>
      <c r="C6" s="160" t="s">
        <v>13</v>
      </c>
      <c r="D6" s="313">
        <v>752490475.99753571</v>
      </c>
      <c r="E6" s="313">
        <v>83839285.755488396</v>
      </c>
      <c r="F6" s="317">
        <v>0.12538568236921724</v>
      </c>
      <c r="G6" s="324">
        <v>18.724177639270923</v>
      </c>
      <c r="H6" s="324">
        <v>0.84594296490221055</v>
      </c>
      <c r="I6" s="325">
        <v>1.783828113474534</v>
      </c>
      <c r="J6" s="325">
        <v>5.4912910866572684E-2</v>
      </c>
      <c r="K6" s="317">
        <v>3.1761483029208122E-2</v>
      </c>
      <c r="L6" s="318">
        <v>1342313666.2062383</v>
      </c>
      <c r="M6" s="318">
        <v>186272458.15485454</v>
      </c>
      <c r="N6" s="317">
        <v>0.16112960062110096</v>
      </c>
      <c r="O6" s="313">
        <v>602544057.01084173</v>
      </c>
      <c r="P6" s="313">
        <v>31775131.858526111</v>
      </c>
      <c r="Q6" s="317">
        <v>5.5670746002940835E-2</v>
      </c>
    </row>
    <row r="7" spans="1:17">
      <c r="A7" s="329"/>
      <c r="B7" s="329" t="s">
        <v>135</v>
      </c>
      <c r="C7" s="160" t="s">
        <v>115</v>
      </c>
      <c r="D7" s="313">
        <v>3266326747.8857584</v>
      </c>
      <c r="E7" s="313">
        <v>194948777.41517925</v>
      </c>
      <c r="F7" s="314">
        <v>6.3472740668681138E-2</v>
      </c>
      <c r="G7" s="322">
        <v>81.275822360727545</v>
      </c>
      <c r="H7" s="322">
        <v>-0.84594296490053011</v>
      </c>
      <c r="I7" s="323">
        <v>3.0513082775086025</v>
      </c>
      <c r="J7" s="323">
        <v>3.9178882302851381E-2</v>
      </c>
      <c r="K7" s="314">
        <v>1.3007038265092582E-2</v>
      </c>
      <c r="L7" s="315">
        <v>9966569842.8715687</v>
      </c>
      <c r="M7" s="315">
        <v>715181974.2297554</v>
      </c>
      <c r="N7" s="314">
        <v>7.7305371300441489E-2</v>
      </c>
      <c r="O7" s="313">
        <v>3668962852.4784203</v>
      </c>
      <c r="P7" s="313">
        <v>192521129.50839424</v>
      </c>
      <c r="Q7" s="314">
        <v>5.53787880971345E-2</v>
      </c>
    </row>
    <row r="8" spans="1:17">
      <c r="A8" s="329"/>
      <c r="B8" s="329"/>
      <c r="C8" s="160" t="s">
        <v>13</v>
      </c>
      <c r="D8" s="313">
        <v>752490475.99753571</v>
      </c>
      <c r="E8" s="313">
        <v>83839285.755488873</v>
      </c>
      <c r="F8" s="317">
        <v>0.12538568236921804</v>
      </c>
      <c r="G8" s="324">
        <v>18.72417763927092</v>
      </c>
      <c r="H8" s="324">
        <v>0.84594296490222476</v>
      </c>
      <c r="I8" s="325">
        <v>1.7838281134745346</v>
      </c>
      <c r="J8" s="325">
        <v>5.4912910866572018E-2</v>
      </c>
      <c r="K8" s="317">
        <v>3.1761483029207713E-2</v>
      </c>
      <c r="L8" s="318">
        <v>1342313666.2062387</v>
      </c>
      <c r="M8" s="318">
        <v>186272458.15485501</v>
      </c>
      <c r="N8" s="317">
        <v>0.16112960062110138</v>
      </c>
      <c r="O8" s="313">
        <v>602544057.01084208</v>
      </c>
      <c r="P8" s="313">
        <v>31775131.858526468</v>
      </c>
      <c r="Q8" s="317">
        <v>5.567074600294146E-2</v>
      </c>
    </row>
    <row r="9" spans="1:17">
      <c r="A9" s="329" t="s">
        <v>300</v>
      </c>
      <c r="B9" s="329" t="s">
        <v>133</v>
      </c>
      <c r="C9" s="160" t="s">
        <v>115</v>
      </c>
      <c r="D9" s="313">
        <v>222033354.58981532</v>
      </c>
      <c r="E9" s="313">
        <v>17547829.995255142</v>
      </c>
      <c r="F9" s="314">
        <v>8.5814533962967662E-2</v>
      </c>
      <c r="G9" s="322">
        <v>81.326053110468678</v>
      </c>
      <c r="H9" s="322">
        <v>-0.24226003727318357</v>
      </c>
      <c r="I9" s="323">
        <v>3.120050035621758</v>
      </c>
      <c r="J9" s="323">
        <v>7.0420065331854076E-2</v>
      </c>
      <c r="K9" s="314">
        <v>2.3091347480809224E-2</v>
      </c>
      <c r="L9" s="315">
        <v>692755175.89717174</v>
      </c>
      <c r="M9" s="315">
        <v>69149991.603147745</v>
      </c>
      <c r="N9" s="314">
        <v>0.11088745466641947</v>
      </c>
      <c r="O9" s="313">
        <v>246044330.01628</v>
      </c>
      <c r="P9" s="313">
        <v>22198631.248508036</v>
      </c>
      <c r="Q9" s="314">
        <v>9.916934464547357E-2</v>
      </c>
    </row>
    <row r="10" spans="1:17">
      <c r="A10" s="329"/>
      <c r="B10" s="329"/>
      <c r="C10" s="160" t="s">
        <v>13</v>
      </c>
      <c r="D10" s="313">
        <v>50982912.765766792</v>
      </c>
      <c r="E10" s="313">
        <v>4776083.058248125</v>
      </c>
      <c r="F10" s="317">
        <v>0.10336314108714911</v>
      </c>
      <c r="G10" s="324">
        <v>18.673946889533372</v>
      </c>
      <c r="H10" s="324">
        <v>0.24226003727229539</v>
      </c>
      <c r="I10" s="325">
        <v>1.8478480654422629</v>
      </c>
      <c r="J10" s="325">
        <v>0.1187774373652537</v>
      </c>
      <c r="K10" s="317">
        <v>6.8694381499818991E-2</v>
      </c>
      <c r="L10" s="318">
        <v>94208676.724833816</v>
      </c>
      <c r="M10" s="318">
        <v>14313804.661007106</v>
      </c>
      <c r="N10" s="317">
        <v>0.17915798963382834</v>
      </c>
      <c r="O10" s="313">
        <v>40185328.557792306</v>
      </c>
      <c r="P10" s="313">
        <v>1117582.6179303303</v>
      </c>
      <c r="Q10" s="317">
        <v>2.8606273309206402E-2</v>
      </c>
    </row>
    <row r="11" spans="1:17">
      <c r="A11" s="329"/>
      <c r="B11" s="329" t="s">
        <v>134</v>
      </c>
      <c r="C11" s="160" t="s">
        <v>115</v>
      </c>
      <c r="D11" s="313">
        <v>3256380176.7957935</v>
      </c>
      <c r="E11" s="313">
        <v>195073318.73182392</v>
      </c>
      <c r="F11" s="314">
        <v>6.3722236213586275E-2</v>
      </c>
      <c r="G11" s="322">
        <v>81.238957474241829</v>
      </c>
      <c r="H11" s="322">
        <v>-0.84606506189366826</v>
      </c>
      <c r="I11" s="323">
        <v>3.0422833766766919</v>
      </c>
      <c r="J11" s="323">
        <v>3.945669889365E-2</v>
      </c>
      <c r="K11" s="314">
        <v>1.3139852255069381E-2</v>
      </c>
      <c r="L11" s="315">
        <v>9906831280.0053501</v>
      </c>
      <c r="M11" s="315">
        <v>714257377.73067856</v>
      </c>
      <c r="N11" s="314">
        <v>7.7699389237864916E-2</v>
      </c>
      <c r="O11" s="313">
        <v>3645505639.1927919</v>
      </c>
      <c r="P11" s="313">
        <v>193675762.8347826</v>
      </c>
      <c r="Q11" s="314">
        <v>5.6108142571362159E-2</v>
      </c>
    </row>
    <row r="12" spans="1:17">
      <c r="A12" s="329"/>
      <c r="B12" s="329"/>
      <c r="C12" s="160" t="s">
        <v>13</v>
      </c>
      <c r="D12" s="313">
        <v>752017121.78873503</v>
      </c>
      <c r="E12" s="313">
        <v>83889835.254366994</v>
      </c>
      <c r="F12" s="317">
        <v>0.12555966047953313</v>
      </c>
      <c r="G12" s="324">
        <v>18.761042525756633</v>
      </c>
      <c r="H12" s="324">
        <v>0.84606506189513908</v>
      </c>
      <c r="I12" s="325">
        <v>1.7805063740705065</v>
      </c>
      <c r="J12" s="325">
        <v>5.5663738333442847E-2</v>
      </c>
      <c r="K12" s="317">
        <v>3.2271777830710044E-2</v>
      </c>
      <c r="L12" s="318">
        <v>1338971278.7549992</v>
      </c>
      <c r="M12" s="318">
        <v>186556848.8412075</v>
      </c>
      <c r="N12" s="317">
        <v>0.16188347177773815</v>
      </c>
      <c r="O12" s="313">
        <v>601378601.97103131</v>
      </c>
      <c r="P12" s="313">
        <v>31914000.082612276</v>
      </c>
      <c r="Q12" s="317">
        <v>5.6042113902745286E-2</v>
      </c>
    </row>
    <row r="13" spans="1:17">
      <c r="A13" s="329"/>
      <c r="B13" s="329" t="s">
        <v>135</v>
      </c>
      <c r="C13" s="160" t="s">
        <v>115</v>
      </c>
      <c r="D13" s="313">
        <v>3256380176.795794</v>
      </c>
      <c r="E13" s="313">
        <v>195073318.73182583</v>
      </c>
      <c r="F13" s="314">
        <v>6.3722236213586927E-2</v>
      </c>
      <c r="G13" s="322">
        <v>81.238957474241872</v>
      </c>
      <c r="H13" s="322">
        <v>-0.84606506189354036</v>
      </c>
      <c r="I13" s="323">
        <v>3.042283376676691</v>
      </c>
      <c r="J13" s="323">
        <v>3.9456698893649111E-2</v>
      </c>
      <c r="K13" s="314">
        <v>1.3139852255069084E-2</v>
      </c>
      <c r="L13" s="315">
        <v>9906831280.0053482</v>
      </c>
      <c r="M13" s="315">
        <v>714257377.73068047</v>
      </c>
      <c r="N13" s="314">
        <v>7.7699389237865166E-2</v>
      </c>
      <c r="O13" s="313">
        <v>3645505639.1927924</v>
      </c>
      <c r="P13" s="313">
        <v>193675762.8347826</v>
      </c>
      <c r="Q13" s="314">
        <v>5.6108142571362152E-2</v>
      </c>
    </row>
    <row r="14" spans="1:17">
      <c r="A14" s="329"/>
      <c r="B14" s="329"/>
      <c r="C14" s="160" t="s">
        <v>13</v>
      </c>
      <c r="D14" s="313">
        <v>752017121.78873515</v>
      </c>
      <c r="E14" s="313">
        <v>83889835.254367352</v>
      </c>
      <c r="F14" s="317">
        <v>0.12555966047953371</v>
      </c>
      <c r="G14" s="324">
        <v>18.761042525756643</v>
      </c>
      <c r="H14" s="324">
        <v>0.8460650618951604</v>
      </c>
      <c r="I14" s="325">
        <v>1.7805063740705063</v>
      </c>
      <c r="J14" s="325">
        <v>5.5663738333442847E-2</v>
      </c>
      <c r="K14" s="317">
        <v>3.2271777830710044E-2</v>
      </c>
      <c r="L14" s="318">
        <v>1338971278.7549992</v>
      </c>
      <c r="M14" s="318">
        <v>186556848.84120798</v>
      </c>
      <c r="N14" s="317">
        <v>0.16188347177773865</v>
      </c>
      <c r="O14" s="313">
        <v>601378601.97103155</v>
      </c>
      <c r="P14" s="313">
        <v>31914000.082612514</v>
      </c>
      <c r="Q14" s="317">
        <v>5.6042113902745702E-2</v>
      </c>
    </row>
    <row r="15" spans="1:17">
      <c r="A15" s="329" t="s">
        <v>67</v>
      </c>
      <c r="B15" s="329" t="s">
        <v>133</v>
      </c>
      <c r="C15" s="160" t="s">
        <v>115</v>
      </c>
      <c r="D15" s="313">
        <v>125813694.40899415</v>
      </c>
      <c r="E15" s="313">
        <v>8216357.5382910222</v>
      </c>
      <c r="F15" s="314">
        <v>6.986856808946966E-2</v>
      </c>
      <c r="G15" s="322">
        <v>83.731319348088505</v>
      </c>
      <c r="H15" s="322">
        <v>-0.10802455376239095</v>
      </c>
      <c r="I15" s="323">
        <v>3.4058414423546486</v>
      </c>
      <c r="J15" s="323">
        <v>6.6375126511249327E-2</v>
      </c>
      <c r="K15" s="314">
        <v>1.987596826365531E-2</v>
      </c>
      <c r="L15" s="315">
        <v>428501494.43389565</v>
      </c>
      <c r="M15" s="315">
        <v>35789149.121293545</v>
      </c>
      <c r="N15" s="314">
        <v>9.1133241795098394E-2</v>
      </c>
      <c r="O15" s="313">
        <v>167473052.16068435</v>
      </c>
      <c r="P15" s="313">
        <v>14376328.504763544</v>
      </c>
      <c r="Q15" s="314">
        <v>9.3903567375313704E-2</v>
      </c>
    </row>
    <row r="16" spans="1:17">
      <c r="A16" s="329"/>
      <c r="B16" s="329"/>
      <c r="C16" s="160" t="s">
        <v>13</v>
      </c>
      <c r="D16" s="313">
        <v>24445127.963026837</v>
      </c>
      <c r="E16" s="313">
        <v>1777368.0453147963</v>
      </c>
      <c r="F16" s="317">
        <v>7.8409514295499652E-2</v>
      </c>
      <c r="G16" s="324">
        <v>16.268680651911335</v>
      </c>
      <c r="H16" s="324">
        <v>0.10802455376199305</v>
      </c>
      <c r="I16" s="325">
        <v>1.9428796759720193</v>
      </c>
      <c r="J16" s="325">
        <v>6.3883986623257449E-2</v>
      </c>
      <c r="K16" s="317">
        <v>3.3999006482765749E-2</v>
      </c>
      <c r="L16" s="318">
        <v>47493942.295900129</v>
      </c>
      <c r="M16" s="318">
        <v>4901319.1233265623</v>
      </c>
      <c r="N16" s="317">
        <v>0.11507436636310867</v>
      </c>
      <c r="O16" s="313">
        <v>26130549.567622781</v>
      </c>
      <c r="P16" s="313">
        <v>145259.75536683574</v>
      </c>
      <c r="Q16" s="317">
        <v>5.5900764015463884E-3</v>
      </c>
    </row>
    <row r="17" spans="1:17">
      <c r="A17" s="329"/>
      <c r="B17" s="329" t="s">
        <v>134</v>
      </c>
      <c r="C17" s="160" t="s">
        <v>115</v>
      </c>
      <c r="D17" s="313">
        <v>1866298700.9353943</v>
      </c>
      <c r="E17" s="313">
        <v>86379215.939290524</v>
      </c>
      <c r="F17" s="314">
        <v>4.8529844561749719E-2</v>
      </c>
      <c r="G17" s="322">
        <v>83.673322995857021</v>
      </c>
      <c r="H17" s="322">
        <v>-0.54677898679491932</v>
      </c>
      <c r="I17" s="323">
        <v>3.3136984313757494</v>
      </c>
      <c r="J17" s="323">
        <v>4.4402399820703931E-2</v>
      </c>
      <c r="K17" s="314">
        <v>1.358163940864782E-2</v>
      </c>
      <c r="L17" s="315">
        <v>6184351077.7682152</v>
      </c>
      <c r="M17" s="315">
        <v>365267368.98295307</v>
      </c>
      <c r="N17" s="314">
        <v>6.2770598819793036E-2</v>
      </c>
      <c r="O17" s="313">
        <v>2498913873.9196815</v>
      </c>
      <c r="P17" s="313">
        <v>118473538.18930101</v>
      </c>
      <c r="Q17" s="314">
        <v>4.9769589437304793E-2</v>
      </c>
    </row>
    <row r="18" spans="1:17">
      <c r="A18" s="329"/>
      <c r="B18" s="329"/>
      <c r="C18" s="160" t="s">
        <v>13</v>
      </c>
      <c r="D18" s="313">
        <v>364159746.40968496</v>
      </c>
      <c r="E18" s="313">
        <v>30665161.493179858</v>
      </c>
      <c r="F18" s="317">
        <v>9.1951002745238875E-2</v>
      </c>
      <c r="G18" s="324">
        <v>16.32667700414466</v>
      </c>
      <c r="H18" s="324">
        <v>0.54677898679601711</v>
      </c>
      <c r="I18" s="325">
        <v>1.9041118815346398</v>
      </c>
      <c r="J18" s="325">
        <v>3.0342241547144377E-2</v>
      </c>
      <c r="K18" s="317">
        <v>1.6193154643783673E-2</v>
      </c>
      <c r="L18" s="318">
        <v>693400899.91532254</v>
      </c>
      <c r="M18" s="318">
        <v>68508871.598543525</v>
      </c>
      <c r="N18" s="317">
        <v>0.10963313419612715</v>
      </c>
      <c r="O18" s="313">
        <v>391977333.10970455</v>
      </c>
      <c r="P18" s="313">
        <v>10693977.006293118</v>
      </c>
      <c r="Q18" s="317">
        <v>2.8047321854229337E-2</v>
      </c>
    </row>
    <row r="19" spans="1:17">
      <c r="A19" s="329"/>
      <c r="B19" s="329" t="s">
        <v>135</v>
      </c>
      <c r="C19" s="160" t="s">
        <v>115</v>
      </c>
      <c r="D19" s="313">
        <v>1866298700.9353936</v>
      </c>
      <c r="E19" s="313">
        <v>86379215.939289331</v>
      </c>
      <c r="F19" s="314">
        <v>4.8529844561749032E-2</v>
      </c>
      <c r="G19" s="322">
        <v>83.673322995857035</v>
      </c>
      <c r="H19" s="322">
        <v>-0.5467789867948909</v>
      </c>
      <c r="I19" s="323">
        <v>3.3136984313757503</v>
      </c>
      <c r="J19" s="323">
        <v>4.4402399820707483E-2</v>
      </c>
      <c r="K19" s="314">
        <v>1.3581639408648918E-2</v>
      </c>
      <c r="L19" s="315">
        <v>6184351077.7682142</v>
      </c>
      <c r="M19" s="315">
        <v>365267368.98295498</v>
      </c>
      <c r="N19" s="314">
        <v>6.2770598819793397E-2</v>
      </c>
      <c r="O19" s="313">
        <v>2498913873.9196806</v>
      </c>
      <c r="P19" s="313">
        <v>118473538.18929958</v>
      </c>
      <c r="Q19" s="314">
        <v>4.9769589437304182E-2</v>
      </c>
    </row>
    <row r="20" spans="1:17">
      <c r="A20" s="329"/>
      <c r="B20" s="329"/>
      <c r="C20" s="160" t="s">
        <v>13</v>
      </c>
      <c r="D20" s="313">
        <v>364159746.40968472</v>
      </c>
      <c r="E20" s="313">
        <v>30665161.493179798</v>
      </c>
      <c r="F20" s="317">
        <v>9.1951002745238736E-2</v>
      </c>
      <c r="G20" s="324">
        <v>16.326677004144656</v>
      </c>
      <c r="H20" s="324">
        <v>0.54677898679602599</v>
      </c>
      <c r="I20" s="325">
        <v>1.9041118815346407</v>
      </c>
      <c r="J20" s="325">
        <v>3.0342241547143933E-2</v>
      </c>
      <c r="K20" s="317">
        <v>1.6193154643783427E-2</v>
      </c>
      <c r="L20" s="318">
        <v>693400899.91532242</v>
      </c>
      <c r="M20" s="318">
        <v>68508871.598543286</v>
      </c>
      <c r="N20" s="317">
        <v>0.10963313419612675</v>
      </c>
      <c r="O20" s="313">
        <v>391977333.10970467</v>
      </c>
      <c r="P20" s="313">
        <v>10693977.006293178</v>
      </c>
      <c r="Q20" s="317">
        <v>2.8047321854229489E-2</v>
      </c>
    </row>
    <row r="21" spans="1:17">
      <c r="A21" s="329" t="s">
        <v>68</v>
      </c>
      <c r="B21" s="329" t="s">
        <v>133</v>
      </c>
      <c r="C21" s="160" t="s">
        <v>115</v>
      </c>
      <c r="D21" s="313">
        <v>148354.05768384036</v>
      </c>
      <c r="E21" s="313">
        <v>17841.602751961094</v>
      </c>
      <c r="F21" s="314">
        <v>0.13670421540437261</v>
      </c>
      <c r="G21" s="322">
        <v>99.59291130787345</v>
      </c>
      <c r="H21" s="322">
        <v>8.7248926246388692E-2</v>
      </c>
      <c r="I21" s="323">
        <v>6.1213890955030701</v>
      </c>
      <c r="J21" s="323">
        <v>-2.999012149762148E-2</v>
      </c>
      <c r="K21" s="314">
        <v>-4.8753491598659974E-3</v>
      </c>
      <c r="L21" s="315">
        <v>908132.91097949387</v>
      </c>
      <c r="M21" s="315">
        <v>105301.30815179227</v>
      </c>
      <c r="N21" s="314">
        <v>0.13116238546278469</v>
      </c>
      <c r="O21" s="313">
        <v>380465.69043731689</v>
      </c>
      <c r="P21" s="313">
        <v>35901.296938399144</v>
      </c>
      <c r="Q21" s="314">
        <v>0.10419328757053334</v>
      </c>
    </row>
    <row r="22" spans="1:17">
      <c r="A22" s="329"/>
      <c r="B22" s="329"/>
      <c r="C22" s="160" t="s">
        <v>13</v>
      </c>
      <c r="D22" s="313">
        <v>606.40118378996851</v>
      </c>
      <c r="E22" s="313">
        <v>-41.976150673627785</v>
      </c>
      <c r="F22" s="317">
        <v>-6.4740311609372853E-2</v>
      </c>
      <c r="G22" s="324">
        <v>0.40708869212656662</v>
      </c>
      <c r="H22" s="324">
        <v>-8.724892624639663E-2</v>
      </c>
      <c r="I22" s="325">
        <v>1.9013427062921315</v>
      </c>
      <c r="J22" s="325">
        <v>-9.3001303385404244E-2</v>
      </c>
      <c r="K22" s="317">
        <v>-4.6632528256968848E-2</v>
      </c>
      <c r="L22" s="318">
        <v>1152.976467885971</v>
      </c>
      <c r="M22" s="318">
        <v>-140.11098511219029</v>
      </c>
      <c r="N22" s="317">
        <v>-0.10835383545585259</v>
      </c>
      <c r="O22" s="313">
        <v>903.95961475372314</v>
      </c>
      <c r="P22" s="313">
        <v>-153.03391051292419</v>
      </c>
      <c r="Q22" s="317">
        <v>-0.14478225916693141</v>
      </c>
    </row>
    <row r="23" spans="1:17">
      <c r="A23" s="329"/>
      <c r="B23" s="329" t="s">
        <v>134</v>
      </c>
      <c r="C23" s="160" t="s">
        <v>115</v>
      </c>
      <c r="D23" s="313">
        <v>1937408.4189121469</v>
      </c>
      <c r="E23" s="313">
        <v>-71641.307230470236</v>
      </c>
      <c r="F23" s="314">
        <v>-3.5659300164770841E-2</v>
      </c>
      <c r="G23" s="322">
        <v>99.239514679958887</v>
      </c>
      <c r="H23" s="322">
        <v>-0.36289877066667486</v>
      </c>
      <c r="I23" s="323">
        <v>6.1228388479970191</v>
      </c>
      <c r="J23" s="323">
        <v>0.17829508718491471</v>
      </c>
      <c r="K23" s="314">
        <v>2.9993064961566909E-2</v>
      </c>
      <c r="L23" s="315">
        <v>11862439.531751776</v>
      </c>
      <c r="M23" s="315">
        <v>-80444.482950584963</v>
      </c>
      <c r="N23" s="314">
        <v>-6.7357669095298323E-3</v>
      </c>
      <c r="O23" s="313">
        <v>5015533.2319631837</v>
      </c>
      <c r="P23" s="313">
        <v>-227337.62820976041</v>
      </c>
      <c r="Q23" s="314">
        <v>-4.3361287026295617E-2</v>
      </c>
    </row>
    <row r="24" spans="1:17">
      <c r="A24" s="329"/>
      <c r="B24" s="329"/>
      <c r="C24" s="160" t="s">
        <v>13</v>
      </c>
      <c r="D24" s="313">
        <v>14846.612926900387</v>
      </c>
      <c r="E24" s="313">
        <v>6827.0166092410818</v>
      </c>
      <c r="F24" s="317">
        <v>0.85129180308089325</v>
      </c>
      <c r="G24" s="324">
        <v>0.76048532004113756</v>
      </c>
      <c r="H24" s="324">
        <v>0.36289877066674259</v>
      </c>
      <c r="I24" s="325">
        <v>1.6077097134340139</v>
      </c>
      <c r="J24" s="325">
        <v>-7.7082032670592993E-2</v>
      </c>
      <c r="K24" s="317">
        <v>-4.5751668031858372E-2</v>
      </c>
      <c r="L24" s="318">
        <v>23869.043814172746</v>
      </c>
      <c r="M24" s="318">
        <v>10357.694131089451</v>
      </c>
      <c r="N24" s="317">
        <v>0.7665921150762357</v>
      </c>
      <c r="O24" s="313">
        <v>29156.023241758347</v>
      </c>
      <c r="P24" s="313">
        <v>12207.15520465374</v>
      </c>
      <c r="Q24" s="317">
        <v>0.72023424679038928</v>
      </c>
    </row>
    <row r="25" spans="1:17">
      <c r="A25" s="329"/>
      <c r="B25" s="329" t="s">
        <v>135</v>
      </c>
      <c r="C25" s="160" t="s">
        <v>115</v>
      </c>
      <c r="D25" s="313">
        <v>1937408.4189121458</v>
      </c>
      <c r="E25" s="313">
        <v>-71641.307230471866</v>
      </c>
      <c r="F25" s="314">
        <v>-3.5659300164771639E-2</v>
      </c>
      <c r="G25" s="322">
        <v>99.23951467995883</v>
      </c>
      <c r="H25" s="322">
        <v>-0.36289877066677434</v>
      </c>
      <c r="I25" s="323">
        <v>6.1228388479970235</v>
      </c>
      <c r="J25" s="323">
        <v>0.17829508718492004</v>
      </c>
      <c r="K25" s="314">
        <v>2.9993064961567811E-2</v>
      </c>
      <c r="L25" s="315">
        <v>11862439.531751778</v>
      </c>
      <c r="M25" s="315">
        <v>-80444.482950584963</v>
      </c>
      <c r="N25" s="314">
        <v>-6.7357669095298315E-3</v>
      </c>
      <c r="O25" s="313">
        <v>5015533.2319631828</v>
      </c>
      <c r="P25" s="313">
        <v>-227337.62820976134</v>
      </c>
      <c r="Q25" s="314">
        <v>-4.336128702629579E-2</v>
      </c>
    </row>
    <row r="26" spans="1:17">
      <c r="A26" s="329"/>
      <c r="B26" s="329"/>
      <c r="C26" s="160" t="s">
        <v>13</v>
      </c>
      <c r="D26" s="313">
        <v>14846.612926900387</v>
      </c>
      <c r="E26" s="313">
        <v>6827.0166092410818</v>
      </c>
      <c r="F26" s="317">
        <v>0.85129180308089325</v>
      </c>
      <c r="G26" s="324">
        <v>0.76048532004113756</v>
      </c>
      <c r="H26" s="324">
        <v>0.36289877066674253</v>
      </c>
      <c r="I26" s="325">
        <v>1.6077097134340139</v>
      </c>
      <c r="J26" s="325">
        <v>-7.7082032670592993E-2</v>
      </c>
      <c r="K26" s="317">
        <v>-4.5751668031858372E-2</v>
      </c>
      <c r="L26" s="318">
        <v>23869.043814172746</v>
      </c>
      <c r="M26" s="318">
        <v>10357.694131089451</v>
      </c>
      <c r="N26" s="317">
        <v>0.7665921150762357</v>
      </c>
      <c r="O26" s="313">
        <v>29156.023241758347</v>
      </c>
      <c r="P26" s="313">
        <v>12207.15520465374</v>
      </c>
      <c r="Q26" s="317">
        <v>0.72023424679038928</v>
      </c>
    </row>
    <row r="27" spans="1:17">
      <c r="A27" s="329" t="s">
        <v>69</v>
      </c>
      <c r="B27" s="329" t="s">
        <v>133</v>
      </c>
      <c r="C27" s="160" t="s">
        <v>115</v>
      </c>
      <c r="D27" s="313">
        <v>688075.58800098393</v>
      </c>
      <c r="E27" s="313">
        <v>2406.9793905800907</v>
      </c>
      <c r="F27" s="314">
        <v>3.5104121150567849E-3</v>
      </c>
      <c r="G27" s="322">
        <v>95.94855022093526</v>
      </c>
      <c r="H27" s="322">
        <v>0.45107091330592652</v>
      </c>
      <c r="I27" s="323">
        <v>6.0127534048776567</v>
      </c>
      <c r="J27" s="323">
        <v>9.4892650778167109E-2</v>
      </c>
      <c r="K27" s="314">
        <v>1.6034958360997588E-2</v>
      </c>
      <c r="L27" s="315">
        <v>4137228.8345661117</v>
      </c>
      <c r="M27" s="315">
        <v>79537.485352599528</v>
      </c>
      <c r="N27" s="314">
        <v>1.9601659788149237E-2</v>
      </c>
      <c r="O27" s="313">
        <v>1619058.7049087286</v>
      </c>
      <c r="P27" s="313">
        <v>-17819.074880225118</v>
      </c>
      <c r="Q27" s="314">
        <v>-1.0886014276840248E-2</v>
      </c>
    </row>
    <row r="28" spans="1:17">
      <c r="A28" s="329"/>
      <c r="B28" s="329"/>
      <c r="C28" s="160" t="s">
        <v>13</v>
      </c>
      <c r="D28" s="313">
        <v>29054.151235921152</v>
      </c>
      <c r="E28" s="313">
        <v>-3273.7920853087235</v>
      </c>
      <c r="F28" s="317">
        <v>-0.10126818315592667</v>
      </c>
      <c r="G28" s="324">
        <v>4.0514497790647424</v>
      </c>
      <c r="H28" s="324">
        <v>-0.45107091330594873</v>
      </c>
      <c r="I28" s="325">
        <v>7.413276799155418</v>
      </c>
      <c r="J28" s="325">
        <v>0.58729960187007713</v>
      </c>
      <c r="K28" s="317">
        <v>8.6038904745190686E-2</v>
      </c>
      <c r="L28" s="318">
        <v>215386.46527640699</v>
      </c>
      <c r="M28" s="318">
        <v>-5283.3386694410583</v>
      </c>
      <c r="N28" s="317">
        <v>-2.3942281975007234E-2</v>
      </c>
      <c r="O28" s="313">
        <v>71407.768036365509</v>
      </c>
      <c r="P28" s="313">
        <v>-8218.8858458891045</v>
      </c>
      <c r="Q28" s="317">
        <v>-0.10321777250671015</v>
      </c>
    </row>
    <row r="29" spans="1:17">
      <c r="A29" s="329"/>
      <c r="B29" s="329" t="s">
        <v>134</v>
      </c>
      <c r="C29" s="160" t="s">
        <v>115</v>
      </c>
      <c r="D29" s="313">
        <v>9946376.599162912</v>
      </c>
      <c r="E29" s="313">
        <v>-124735.80743368156</v>
      </c>
      <c r="F29" s="314">
        <v>-1.2385504440599772E-2</v>
      </c>
      <c r="G29" s="322">
        <v>95.457164348248568</v>
      </c>
      <c r="H29" s="322">
        <v>0.40197709821200078</v>
      </c>
      <c r="I29" s="323">
        <v>6.0059391947036076</v>
      </c>
      <c r="J29" s="323">
        <v>0.16607126426265229</v>
      </c>
      <c r="K29" s="314">
        <v>2.8437503423148925E-2</v>
      </c>
      <c r="L29" s="315">
        <v>59737333.062195309</v>
      </c>
      <c r="M29" s="315">
        <v>923366.69504582882</v>
      </c>
      <c r="N29" s="314">
        <v>1.5699786157622162E-2</v>
      </c>
      <c r="O29" s="313">
        <v>23456711.039083652</v>
      </c>
      <c r="P29" s="313">
        <v>-1155135.5729342364</v>
      </c>
      <c r="Q29" s="314">
        <v>-4.6934128557837969E-2</v>
      </c>
    </row>
    <row r="30" spans="1:17">
      <c r="A30" s="329"/>
      <c r="B30" s="329"/>
      <c r="C30" s="160" t="s">
        <v>13</v>
      </c>
      <c r="D30" s="313">
        <v>473351.10495822749</v>
      </c>
      <c r="E30" s="313">
        <v>-50552.602721162722</v>
      </c>
      <c r="F30" s="317">
        <v>-9.6492164457249952E-2</v>
      </c>
      <c r="G30" s="324">
        <v>4.5428356517513455</v>
      </c>
      <c r="H30" s="324">
        <v>-0.40197709821199901</v>
      </c>
      <c r="I30" s="325">
        <v>7.0610615875442848</v>
      </c>
      <c r="J30" s="325">
        <v>0.13845713861499931</v>
      </c>
      <c r="K30" s="317">
        <v>2.0000729441708082E-2</v>
      </c>
      <c r="L30" s="318">
        <v>3342361.3046421832</v>
      </c>
      <c r="M30" s="318">
        <v>-284416.83294971148</v>
      </c>
      <c r="N30" s="317">
        <v>-7.8421348690096149E-2</v>
      </c>
      <c r="O30" s="313">
        <v>1165447.4005224218</v>
      </c>
      <c r="P30" s="313">
        <v>-138875.8633742386</v>
      </c>
      <c r="Q30" s="317">
        <v>-0.10647350025740362</v>
      </c>
    </row>
    <row r="31" spans="1:17">
      <c r="A31" s="329"/>
      <c r="B31" s="329" t="s">
        <v>135</v>
      </c>
      <c r="C31" s="160" t="s">
        <v>115</v>
      </c>
      <c r="D31" s="313">
        <v>9946376.5991629176</v>
      </c>
      <c r="E31" s="313">
        <v>-124735.80743367597</v>
      </c>
      <c r="F31" s="314">
        <v>-1.2385504440599217E-2</v>
      </c>
      <c r="G31" s="322">
        <v>95.457164348248639</v>
      </c>
      <c r="H31" s="322">
        <v>0.40197709821208605</v>
      </c>
      <c r="I31" s="323">
        <v>6.005939194703604</v>
      </c>
      <c r="J31" s="323">
        <v>0.16607126426264696</v>
      </c>
      <c r="K31" s="314">
        <v>2.8437503423148002E-2</v>
      </c>
      <c r="L31" s="315">
        <v>59737333.062195309</v>
      </c>
      <c r="M31" s="315">
        <v>923366.69504581392</v>
      </c>
      <c r="N31" s="314">
        <v>1.5699786157621905E-2</v>
      </c>
      <c r="O31" s="313">
        <v>23456711.039083637</v>
      </c>
      <c r="P31" s="313">
        <v>-1155135.5729342438</v>
      </c>
      <c r="Q31" s="314">
        <v>-4.6934128557838281E-2</v>
      </c>
    </row>
    <row r="32" spans="1:17">
      <c r="A32" s="329"/>
      <c r="B32" s="329"/>
      <c r="C32" s="160" t="s">
        <v>13</v>
      </c>
      <c r="D32" s="313">
        <v>473351.10495822743</v>
      </c>
      <c r="E32" s="313">
        <v>-50552.602721162722</v>
      </c>
      <c r="F32" s="317">
        <v>-9.6492164457249965E-2</v>
      </c>
      <c r="G32" s="324">
        <v>4.5428356517513455</v>
      </c>
      <c r="H32" s="324">
        <v>-0.40197709821199723</v>
      </c>
      <c r="I32" s="325">
        <v>7.0610615875442821</v>
      </c>
      <c r="J32" s="325">
        <v>0.13845713861499664</v>
      </c>
      <c r="K32" s="317">
        <v>2.0000729441707697E-2</v>
      </c>
      <c r="L32" s="318">
        <v>3342361.3046421814</v>
      </c>
      <c r="M32" s="318">
        <v>-284416.83294971287</v>
      </c>
      <c r="N32" s="317">
        <v>-7.8421348690096537E-2</v>
      </c>
      <c r="O32" s="313">
        <v>1165447.400522422</v>
      </c>
      <c r="P32" s="313">
        <v>-138875.86337423883</v>
      </c>
      <c r="Q32" s="317">
        <v>-0.10647350025740376</v>
      </c>
    </row>
    <row r="33" spans="1:18">
      <c r="A33" s="329" t="s">
        <v>111</v>
      </c>
      <c r="B33" s="329" t="s">
        <v>133</v>
      </c>
      <c r="C33" s="160" t="s">
        <v>115</v>
      </c>
      <c r="D33" s="313">
        <v>96071306.123137191</v>
      </c>
      <c r="E33" s="313">
        <v>9313630.8542123735</v>
      </c>
      <c r="F33" s="314">
        <v>0.10735224088638488</v>
      </c>
      <c r="G33" s="322">
        <v>78.356164743063161</v>
      </c>
      <c r="H33" s="322">
        <v>-0.30271610522292747</v>
      </c>
      <c r="I33" s="323">
        <v>2.7411467500479283</v>
      </c>
      <c r="J33" s="323">
        <v>8.904701748388133E-2</v>
      </c>
      <c r="K33" s="314">
        <v>3.357604406444805E-2</v>
      </c>
      <c r="L33" s="315">
        <v>263345548.55229715</v>
      </c>
      <c r="M33" s="315">
        <v>33255541.173703223</v>
      </c>
      <c r="N33" s="314">
        <v>0.14453274852125153</v>
      </c>
      <c r="O33" s="313">
        <v>78190812.165158331</v>
      </c>
      <c r="P33" s="313">
        <v>7786401.4468061626</v>
      </c>
      <c r="Q33" s="314">
        <v>0.11059536423016318</v>
      </c>
    </row>
    <row r="34" spans="1:18">
      <c r="A34" s="329"/>
      <c r="B34" s="329"/>
      <c r="C34" s="160" t="s">
        <v>13</v>
      </c>
      <c r="D34" s="313">
        <v>26537178.401556164</v>
      </c>
      <c r="E34" s="313">
        <v>2998756.989084024</v>
      </c>
      <c r="F34" s="317">
        <v>0.12739838991475841</v>
      </c>
      <c r="G34" s="324">
        <v>21.643835256941664</v>
      </c>
      <c r="H34" s="324">
        <v>0.30271610522125059</v>
      </c>
      <c r="I34" s="325">
        <v>1.7603070207994094</v>
      </c>
      <c r="J34" s="325">
        <v>0.17562319047102126</v>
      </c>
      <c r="K34" s="317">
        <v>0.11082538176377273</v>
      </c>
      <c r="L34" s="318">
        <v>46713581.452465765</v>
      </c>
      <c r="M34" s="318">
        <v>9412625.6486656666</v>
      </c>
      <c r="N34" s="317">
        <v>0.25234274687692426</v>
      </c>
      <c r="O34" s="313">
        <v>14053875.030554771</v>
      </c>
      <c r="P34" s="313">
        <v>972475.89647400007</v>
      </c>
      <c r="Q34" s="317">
        <v>7.4340358130379439E-2</v>
      </c>
    </row>
    <row r="35" spans="1:18">
      <c r="A35" s="329"/>
      <c r="B35" s="329" t="s">
        <v>134</v>
      </c>
      <c r="C35" s="160" t="s">
        <v>115</v>
      </c>
      <c r="D35" s="313">
        <v>1388144261.9322906</v>
      </c>
      <c r="E35" s="313">
        <v>108765938.59055352</v>
      </c>
      <c r="F35" s="314">
        <v>8.5014679869248391E-2</v>
      </c>
      <c r="G35" s="322">
        <v>78.161857215182337</v>
      </c>
      <c r="H35" s="322">
        <v>-1.1055492946134677</v>
      </c>
      <c r="I35" s="323">
        <v>2.6730787961074349</v>
      </c>
      <c r="J35" s="323">
        <v>4.5593830835914062E-2</v>
      </c>
      <c r="K35" s="314">
        <v>1.7352651466533683E-2</v>
      </c>
      <c r="L35" s="315">
        <v>3710618992.5094113</v>
      </c>
      <c r="M35" s="315">
        <v>349071683.03471088</v>
      </c>
      <c r="N35" s="314">
        <v>0.10384256144509219</v>
      </c>
      <c r="O35" s="313">
        <v>1141576734.2876918</v>
      </c>
      <c r="P35" s="313">
        <v>75430064.520234346</v>
      </c>
      <c r="Q35" s="314">
        <v>7.0750175992846054E-2</v>
      </c>
    </row>
    <row r="36" spans="1:18">
      <c r="A36" s="329"/>
      <c r="B36" s="329"/>
      <c r="C36" s="160" t="s">
        <v>13</v>
      </c>
      <c r="D36" s="313">
        <v>387842531.86996567</v>
      </c>
      <c r="E36" s="313">
        <v>53217849.84842056</v>
      </c>
      <c r="F36" s="317">
        <v>0.15903743121074995</v>
      </c>
      <c r="G36" s="324">
        <v>21.838142784812163</v>
      </c>
      <c r="H36" s="324">
        <v>1.1055492946160044</v>
      </c>
      <c r="I36" s="325">
        <v>1.6644552438072893</v>
      </c>
      <c r="J36" s="325">
        <v>8.8035695014514914E-2</v>
      </c>
      <c r="K36" s="317">
        <v>5.5845345918180758E-2</v>
      </c>
      <c r="L36" s="318">
        <v>645546535.94246006</v>
      </c>
      <c r="M36" s="318">
        <v>118037645.69513035</v>
      </c>
      <c r="N36" s="317">
        <v>0.22376427748883396</v>
      </c>
      <c r="O36" s="313">
        <v>209372120.47737324</v>
      </c>
      <c r="P36" s="313">
        <v>21207823.560402781</v>
      </c>
      <c r="Q36" s="317">
        <v>0.11270907344213639</v>
      </c>
    </row>
    <row r="37" spans="1:18">
      <c r="A37" s="329"/>
      <c r="B37" s="329" t="s">
        <v>135</v>
      </c>
      <c r="C37" s="160" t="s">
        <v>115</v>
      </c>
      <c r="D37" s="313">
        <v>1388144261.9322886</v>
      </c>
      <c r="E37" s="313">
        <v>108765938.59055257</v>
      </c>
      <c r="F37" s="314">
        <v>8.5014679869247697E-2</v>
      </c>
      <c r="G37" s="322">
        <v>78.161857215182238</v>
      </c>
      <c r="H37" s="322">
        <v>-1.1055492946133967</v>
      </c>
      <c r="I37" s="323">
        <v>2.6730787961074403</v>
      </c>
      <c r="J37" s="323">
        <v>4.5593830835915838E-2</v>
      </c>
      <c r="K37" s="314">
        <v>1.7352651466534336E-2</v>
      </c>
      <c r="L37" s="315">
        <v>3710618992.5094132</v>
      </c>
      <c r="M37" s="315">
        <v>349071683.03471088</v>
      </c>
      <c r="N37" s="314">
        <v>0.10384256144509212</v>
      </c>
      <c r="O37" s="313">
        <v>1141576734.2876914</v>
      </c>
      <c r="P37" s="313">
        <v>75430064.520232916</v>
      </c>
      <c r="Q37" s="314">
        <v>7.0750175992844652E-2</v>
      </c>
    </row>
    <row r="38" spans="1:18">
      <c r="A38" s="329"/>
      <c r="B38" s="329"/>
      <c r="C38" s="160" t="s">
        <v>13</v>
      </c>
      <c r="D38" s="313">
        <v>387842531.86996591</v>
      </c>
      <c r="E38" s="313">
        <v>53217849.848420739</v>
      </c>
      <c r="F38" s="317">
        <v>0.15903743121075048</v>
      </c>
      <c r="G38" s="324">
        <v>21.838142784812181</v>
      </c>
      <c r="H38" s="324">
        <v>1.105549294616047</v>
      </c>
      <c r="I38" s="325">
        <v>1.6644552438072877</v>
      </c>
      <c r="J38" s="325">
        <v>8.803569501451336E-2</v>
      </c>
      <c r="K38" s="317">
        <v>5.5845345918179773E-2</v>
      </c>
      <c r="L38" s="318">
        <v>645546535.94245982</v>
      </c>
      <c r="M38" s="318">
        <v>118037645.69512999</v>
      </c>
      <c r="N38" s="317">
        <v>0.22376427748883324</v>
      </c>
      <c r="O38" s="313">
        <v>209372120.47737318</v>
      </c>
      <c r="P38" s="313">
        <v>21207823.560402781</v>
      </c>
      <c r="Q38" s="317">
        <v>0.11270907344213642</v>
      </c>
      <c r="R38" s="231"/>
    </row>
  </sheetData>
  <mergeCells count="32"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  <mergeCell ref="A9:A14"/>
    <mergeCell ref="B9:B10"/>
    <mergeCell ref="B11:B12"/>
    <mergeCell ref="B13:B14"/>
    <mergeCell ref="A15:A20"/>
    <mergeCell ref="B15:B16"/>
    <mergeCell ref="B17:B18"/>
    <mergeCell ref="B19:B20"/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1" zoomScaleNormal="70" workbookViewId="0">
      <selection activeCell="D3" sqref="D3:Q128"/>
    </sheetView>
  </sheetViews>
  <sheetFormatPr defaultColWidth="9.26953125" defaultRowHeight="14.5"/>
  <cols>
    <col min="1" max="1" width="23" style="224" customWidth="1"/>
    <col min="2" max="2" width="12.453125" customWidth="1"/>
    <col min="3" max="3" width="16.7265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7265625" bestFit="1" customWidth="1"/>
    <col min="16" max="16" width="15.45312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116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4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3" t="s">
        <v>299</v>
      </c>
      <c r="B3" s="329" t="s">
        <v>133</v>
      </c>
      <c r="C3" s="160" t="s">
        <v>137</v>
      </c>
      <c r="D3" s="313">
        <v>135313290.47925821</v>
      </c>
      <c r="E3" s="313">
        <v>5241588.5807624161</v>
      </c>
      <c r="F3" s="314">
        <v>4.0297685847555074E-2</v>
      </c>
      <c r="G3" s="322">
        <v>49.432510579770309</v>
      </c>
      <c r="H3" s="322">
        <v>-2.3043019486963985</v>
      </c>
      <c r="I3" s="323">
        <v>3.0833400123714498</v>
      </c>
      <c r="J3" s="323">
        <v>0.12684311295050454</v>
      </c>
      <c r="K3" s="314">
        <v>4.2903178073803436E-2</v>
      </c>
      <c r="L3" s="315">
        <v>417216882.74033761</v>
      </c>
      <c r="M3" s="315">
        <v>32660299.375029325</v>
      </c>
      <c r="N3" s="314">
        <v>8.4929762713238433E-2</v>
      </c>
      <c r="O3" s="313">
        <v>201346716.34265041</v>
      </c>
      <c r="P3" s="313">
        <v>13178264.0542413</v>
      </c>
      <c r="Q3" s="314">
        <v>7.0034396807615446E-2</v>
      </c>
    </row>
    <row r="4" spans="1:17">
      <c r="A4" s="333"/>
      <c r="B4" s="329"/>
      <c r="C4" s="160" t="s">
        <v>138</v>
      </c>
      <c r="D4" s="313">
        <v>85180677.70484674</v>
      </c>
      <c r="E4" s="313">
        <v>13015526.726111367</v>
      </c>
      <c r="F4" s="317">
        <v>0.18035750704583994</v>
      </c>
      <c r="G4" s="324">
        <v>31.118116608673311</v>
      </c>
      <c r="H4" s="324">
        <v>2.4139877875641851</v>
      </c>
      <c r="I4" s="325">
        <v>2.4235046693895588</v>
      </c>
      <c r="J4" s="325">
        <v>4.182776255950138E-2</v>
      </c>
      <c r="K4" s="317">
        <v>1.7562316046962439E-2</v>
      </c>
      <c r="L4" s="318">
        <v>206435770.15946317</v>
      </c>
      <c r="M4" s="318">
        <v>34561696.595504612</v>
      </c>
      <c r="N4" s="317">
        <v>0.20108731863298368</v>
      </c>
      <c r="O4" s="313">
        <v>41664771.697978556</v>
      </c>
      <c r="P4" s="313">
        <v>5942023.7166552544</v>
      </c>
      <c r="Q4" s="317">
        <v>0.16633725153960399</v>
      </c>
    </row>
    <row r="5" spans="1:17">
      <c r="A5" s="333"/>
      <c r="B5" s="329"/>
      <c r="C5" s="160" t="s">
        <v>139</v>
      </c>
      <c r="D5" s="313">
        <v>10186366.70014408</v>
      </c>
      <c r="E5" s="313">
        <v>-40927.784841518849</v>
      </c>
      <c r="F5" s="314">
        <v>-4.0018193376169789E-3</v>
      </c>
      <c r="G5" s="322">
        <v>3.7212728911612567</v>
      </c>
      <c r="H5" s="322">
        <v>-0.34669585007991977</v>
      </c>
      <c r="I5" s="323">
        <v>2.4791539153803899</v>
      </c>
      <c r="J5" s="323">
        <v>-2.8481278596725446E-2</v>
      </c>
      <c r="K5" s="314">
        <v>-1.1357823763652826E-2</v>
      </c>
      <c r="L5" s="315">
        <v>25253570.888162617</v>
      </c>
      <c r="M5" s="315">
        <v>-392752.70155533031</v>
      </c>
      <c r="N5" s="314">
        <v>-1.5314191142499335E-2</v>
      </c>
      <c r="O5" s="313">
        <v>5959747.2251229286</v>
      </c>
      <c r="P5" s="313">
        <v>87854.148022730835</v>
      </c>
      <c r="Q5" s="314">
        <v>1.4961809908520529E-2</v>
      </c>
    </row>
    <row r="6" spans="1:17">
      <c r="A6" s="333"/>
      <c r="B6" s="329"/>
      <c r="C6" s="160" t="s">
        <v>140</v>
      </c>
      <c r="D6" s="313">
        <v>37410392.106765606</v>
      </c>
      <c r="E6" s="313">
        <v>3861267.0263713598</v>
      </c>
      <c r="F6" s="317">
        <v>0.11509292767303322</v>
      </c>
      <c r="G6" s="324">
        <v>13.666725545296813</v>
      </c>
      <c r="H6" s="324">
        <v>0.32235648235530334</v>
      </c>
      <c r="I6" s="325">
        <v>2.9493746424529244</v>
      </c>
      <c r="J6" s="325">
        <v>0.10783149393723068</v>
      </c>
      <c r="K6" s="317">
        <v>3.7948216268881035E-2</v>
      </c>
      <c r="L6" s="318">
        <v>110337261.84391551</v>
      </c>
      <c r="M6" s="318">
        <v>15005975.333025217</v>
      </c>
      <c r="N6" s="317">
        <v>0.15740871525226915</v>
      </c>
      <c r="O6" s="313">
        <v>30102736.231214643</v>
      </c>
      <c r="P6" s="313">
        <v>3866113.4613112509</v>
      </c>
      <c r="Q6" s="317">
        <v>0.14735560652059818</v>
      </c>
    </row>
    <row r="7" spans="1:17">
      <c r="A7" s="333"/>
      <c r="B7" s="329" t="s">
        <v>134</v>
      </c>
      <c r="C7" s="160" t="s">
        <v>137</v>
      </c>
      <c r="D7" s="313">
        <v>2042911567.6095991</v>
      </c>
      <c r="E7" s="313">
        <v>76508539.334940672</v>
      </c>
      <c r="F7" s="314">
        <v>3.8907862851528467E-2</v>
      </c>
      <c r="G7" s="322">
        <v>50.833652136972489</v>
      </c>
      <c r="H7" s="322">
        <v>-1.7435589963202958</v>
      </c>
      <c r="I7" s="323">
        <v>2.987052649049271</v>
      </c>
      <c r="J7" s="323">
        <v>5.1342608616082419E-2</v>
      </c>
      <c r="K7" s="314">
        <v>1.7488991729069533E-2</v>
      </c>
      <c r="L7" s="315">
        <v>6102284409.801652</v>
      </c>
      <c r="M7" s="315">
        <v>329495296.1575098</v>
      </c>
      <c r="N7" s="314">
        <v>5.7077313872204133E-2</v>
      </c>
      <c r="O7" s="313">
        <v>3039567789.6157398</v>
      </c>
      <c r="P7" s="313">
        <v>101199239.24978542</v>
      </c>
      <c r="Q7" s="314">
        <v>3.4440621560961684E-2</v>
      </c>
    </row>
    <row r="8" spans="1:17">
      <c r="A8" s="333"/>
      <c r="B8" s="329"/>
      <c r="C8" s="160" t="s">
        <v>138</v>
      </c>
      <c r="D8" s="313">
        <v>1221699520.8888857</v>
      </c>
      <c r="E8" s="313">
        <v>163993060.16708851</v>
      </c>
      <c r="F8" s="317">
        <v>0.15504590948151797</v>
      </c>
      <c r="G8" s="324">
        <v>30.399479568975433</v>
      </c>
      <c r="H8" s="324">
        <v>2.1187786634181158</v>
      </c>
      <c r="I8" s="325">
        <v>2.3925503423801895</v>
      </c>
      <c r="J8" s="325">
        <v>2.6058645585032014E-2</v>
      </c>
      <c r="K8" s="317">
        <v>1.1011509408768333E-2</v>
      </c>
      <c r="L8" s="318">
        <v>2922977606.9884171</v>
      </c>
      <c r="M8" s="318">
        <v>419924050.04369068</v>
      </c>
      <c r="N8" s="317">
        <v>0.16776470838133314</v>
      </c>
      <c r="O8" s="313">
        <v>601426340.88121784</v>
      </c>
      <c r="P8" s="313">
        <v>74744609.717184126</v>
      </c>
      <c r="Q8" s="317">
        <v>0.14191608573927372</v>
      </c>
    </row>
    <row r="9" spans="1:17">
      <c r="A9" s="333"/>
      <c r="B9" s="329"/>
      <c r="C9" s="160" t="s">
        <v>139</v>
      </c>
      <c r="D9" s="313">
        <v>161113667.67256951</v>
      </c>
      <c r="E9" s="313">
        <v>-7790220.9142333567</v>
      </c>
      <c r="F9" s="314">
        <v>-4.6122211746651508E-2</v>
      </c>
      <c r="G9" s="322">
        <v>4.0089822128533266</v>
      </c>
      <c r="H9" s="322">
        <v>-0.50712932876402483</v>
      </c>
      <c r="I9" s="323">
        <v>2.4037799196367224</v>
      </c>
      <c r="J9" s="323">
        <v>1.7445475959647627E-2</v>
      </c>
      <c r="K9" s="314">
        <v>7.3105745952214887E-3</v>
      </c>
      <c r="L9" s="315">
        <v>387281799.13034678</v>
      </c>
      <c r="M9" s="315">
        <v>-15779367.875336111</v>
      </c>
      <c r="N9" s="314">
        <v>-3.9148817020900534E-2</v>
      </c>
      <c r="O9" s="313">
        <v>91873470.868367404</v>
      </c>
      <c r="P9" s="313">
        <v>-475881.21910868585</v>
      </c>
      <c r="Q9" s="314">
        <v>-5.1530542267141932E-3</v>
      </c>
    </row>
    <row r="10" spans="1:17">
      <c r="A10" s="333"/>
      <c r="B10" s="329"/>
      <c r="C10" s="160" t="s">
        <v>140</v>
      </c>
      <c r="D10" s="313">
        <v>515255362.95969462</v>
      </c>
      <c r="E10" s="313">
        <v>40680876.434625447</v>
      </c>
      <c r="F10" s="317">
        <v>8.5720740557502548E-2</v>
      </c>
      <c r="G10" s="324">
        <v>12.821069838598111</v>
      </c>
      <c r="H10" s="324">
        <v>0.13201138124029477</v>
      </c>
      <c r="I10" s="325">
        <v>2.850847862954863</v>
      </c>
      <c r="J10" s="325">
        <v>4.8310391497697669E-2</v>
      </c>
      <c r="K10" s="317">
        <v>1.7238089406376046E-2</v>
      </c>
      <c r="L10" s="318">
        <v>1468914650.3696778</v>
      </c>
      <c r="M10" s="318">
        <v>138901868.88562775</v>
      </c>
      <c r="N10" s="317">
        <v>0.10443649175358959</v>
      </c>
      <c r="O10" s="313">
        <v>411772590.73684072</v>
      </c>
      <c r="P10" s="313">
        <v>43219713.800329804</v>
      </c>
      <c r="Q10" s="317">
        <v>0.11726869197055566</v>
      </c>
    </row>
    <row r="11" spans="1:17">
      <c r="A11" s="333"/>
      <c r="B11" s="329" t="s">
        <v>135</v>
      </c>
      <c r="C11" s="160" t="s">
        <v>137</v>
      </c>
      <c r="D11" s="313">
        <v>2042911567.6095991</v>
      </c>
      <c r="E11" s="313">
        <v>76508539.33494091</v>
      </c>
      <c r="F11" s="314">
        <v>3.8907862851528599E-2</v>
      </c>
      <c r="G11" s="322">
        <v>50.833652136972461</v>
      </c>
      <c r="H11" s="322">
        <v>-1.7435589963203313</v>
      </c>
      <c r="I11" s="323">
        <v>2.9870526490492715</v>
      </c>
      <c r="J11" s="323">
        <v>5.1342608616082419E-2</v>
      </c>
      <c r="K11" s="314">
        <v>1.7488991729069529E-2</v>
      </c>
      <c r="L11" s="315">
        <v>6102284409.8016529</v>
      </c>
      <c r="M11" s="315">
        <v>329495296.15751076</v>
      </c>
      <c r="N11" s="314">
        <v>5.7077313872204299E-2</v>
      </c>
      <c r="O11" s="313">
        <v>3039567789.6157398</v>
      </c>
      <c r="P11" s="313">
        <v>101199239.24978542</v>
      </c>
      <c r="Q11" s="314">
        <v>3.4440621560961684E-2</v>
      </c>
    </row>
    <row r="12" spans="1:17">
      <c r="A12" s="333"/>
      <c r="B12" s="329"/>
      <c r="C12" s="160" t="s">
        <v>138</v>
      </c>
      <c r="D12" s="313">
        <v>1221699520.888885</v>
      </c>
      <c r="E12" s="313">
        <v>163993060.16708767</v>
      </c>
      <c r="F12" s="317">
        <v>0.15504590948151717</v>
      </c>
      <c r="G12" s="324">
        <v>30.399479568975398</v>
      </c>
      <c r="H12" s="324">
        <v>2.1187786634180696</v>
      </c>
      <c r="I12" s="325">
        <v>2.3925503423801886</v>
      </c>
      <c r="J12" s="325">
        <v>2.6058645585030682E-2</v>
      </c>
      <c r="K12" s="317">
        <v>1.1011509408767769E-2</v>
      </c>
      <c r="L12" s="318">
        <v>2922977606.9884143</v>
      </c>
      <c r="M12" s="318">
        <v>419924050.04368687</v>
      </c>
      <c r="N12" s="317">
        <v>0.16776470838133156</v>
      </c>
      <c r="O12" s="313">
        <v>601426340.88121796</v>
      </c>
      <c r="P12" s="313">
        <v>74744609.717184424</v>
      </c>
      <c r="Q12" s="317">
        <v>0.14191608573927433</v>
      </c>
    </row>
    <row r="13" spans="1:17">
      <c r="A13" s="333"/>
      <c r="B13" s="329"/>
      <c r="C13" s="160" t="s">
        <v>139</v>
      </c>
      <c r="D13" s="313">
        <v>161113667.67256951</v>
      </c>
      <c r="E13" s="313">
        <v>-7790220.9142333269</v>
      </c>
      <c r="F13" s="314">
        <v>-4.6122211746651341E-2</v>
      </c>
      <c r="G13" s="322">
        <v>4.0089822128533239</v>
      </c>
      <c r="H13" s="322">
        <v>-0.50712932876402839</v>
      </c>
      <c r="I13" s="323">
        <v>2.4037799196367233</v>
      </c>
      <c r="J13" s="323">
        <v>1.7445475959648071E-2</v>
      </c>
      <c r="K13" s="314">
        <v>7.3105745952216734E-3</v>
      </c>
      <c r="L13" s="315">
        <v>387281799.13034689</v>
      </c>
      <c r="M13" s="315">
        <v>-15779367.875335932</v>
      </c>
      <c r="N13" s="314">
        <v>-3.9148817020900097E-2</v>
      </c>
      <c r="O13" s="313">
        <v>91873470.868367419</v>
      </c>
      <c r="P13" s="313">
        <v>-475881.21910865605</v>
      </c>
      <c r="Q13" s="314">
        <v>-5.1530542267138714E-3</v>
      </c>
    </row>
    <row r="14" spans="1:17">
      <c r="A14" s="333"/>
      <c r="B14" s="329"/>
      <c r="C14" s="160" t="s">
        <v>140</v>
      </c>
      <c r="D14" s="313">
        <v>515255362.95969456</v>
      </c>
      <c r="E14" s="313">
        <v>40680876.434625626</v>
      </c>
      <c r="F14" s="317">
        <v>8.5720740557502978E-2</v>
      </c>
      <c r="G14" s="324">
        <v>12.821069838598104</v>
      </c>
      <c r="H14" s="324">
        <v>0.13201138124029121</v>
      </c>
      <c r="I14" s="325">
        <v>2.8508478629548635</v>
      </c>
      <c r="J14" s="325">
        <v>4.831039149769456E-2</v>
      </c>
      <c r="K14" s="317">
        <v>1.7238089406374914E-2</v>
      </c>
      <c r="L14" s="318">
        <v>1468914650.3696778</v>
      </c>
      <c r="M14" s="318">
        <v>138901868.88562679</v>
      </c>
      <c r="N14" s="317">
        <v>0.10443649175358879</v>
      </c>
      <c r="O14" s="313">
        <v>411772590.73684078</v>
      </c>
      <c r="P14" s="313">
        <v>43219713.800329804</v>
      </c>
      <c r="Q14" s="317">
        <v>0.11726869197055563</v>
      </c>
    </row>
    <row r="15" spans="1:17">
      <c r="A15" s="333" t="s">
        <v>300</v>
      </c>
      <c r="B15" s="329" t="s">
        <v>133</v>
      </c>
      <c r="C15" s="160" t="s">
        <v>137</v>
      </c>
      <c r="D15" s="313">
        <v>134950145.34303388</v>
      </c>
      <c r="E15" s="313">
        <v>5262931.081512183</v>
      </c>
      <c r="F15" s="314">
        <v>4.0581726668129217E-2</v>
      </c>
      <c r="G15" s="322">
        <v>49.429342306286379</v>
      </c>
      <c r="H15" s="322">
        <v>-2.3022769617090404</v>
      </c>
      <c r="I15" s="323">
        <v>3.0762801848889914</v>
      </c>
      <c r="J15" s="323">
        <v>0.12805669998591807</v>
      </c>
      <c r="K15" s="314">
        <v>4.343520789440021E-2</v>
      </c>
      <c r="L15" s="315">
        <v>415144458.06666452</v>
      </c>
      <c r="M15" s="315">
        <v>32797567.289189458</v>
      </c>
      <c r="N15" s="314">
        <v>8.5779610297073289E-2</v>
      </c>
      <c r="O15" s="313">
        <v>200326773.42440772</v>
      </c>
      <c r="P15" s="313">
        <v>13242285.989655197</v>
      </c>
      <c r="Q15" s="314">
        <v>7.0782383784083483E-2</v>
      </c>
    </row>
    <row r="16" spans="1:17">
      <c r="A16" s="333"/>
      <c r="B16" s="329"/>
      <c r="C16" s="160" t="s">
        <v>138</v>
      </c>
      <c r="D16" s="313">
        <v>85163387.885841265</v>
      </c>
      <c r="E16" s="313">
        <v>13014793.064093322</v>
      </c>
      <c r="F16" s="317">
        <v>0.18038872546649012</v>
      </c>
      <c r="G16" s="324">
        <v>31.193521437652816</v>
      </c>
      <c r="H16" s="324">
        <v>2.4137866018577867</v>
      </c>
      <c r="I16" s="325">
        <v>2.4231088204815467</v>
      </c>
      <c r="J16" s="325">
        <v>4.1841618477477027E-2</v>
      </c>
      <c r="K16" s="317">
        <v>1.7571156417164443E-2</v>
      </c>
      <c r="L16" s="318">
        <v>206360156.36827329</v>
      </c>
      <c r="M16" s="318">
        <v>34555073.848564237</v>
      </c>
      <c r="N16" s="317">
        <v>0.20112952039471921</v>
      </c>
      <c r="O16" s="313">
        <v>41652651.024095714</v>
      </c>
      <c r="P16" s="313">
        <v>5941485.4627159834</v>
      </c>
      <c r="Q16" s="317">
        <v>0.16637612828693205</v>
      </c>
    </row>
    <row r="17" spans="1:17">
      <c r="A17" s="333"/>
      <c r="B17" s="329"/>
      <c r="C17" s="160" t="s">
        <v>139</v>
      </c>
      <c r="D17" s="313">
        <v>10185933.878194151</v>
      </c>
      <c r="E17" s="313">
        <v>-40916.930244188756</v>
      </c>
      <c r="F17" s="314">
        <v>-4.0009315683404252E-3</v>
      </c>
      <c r="G17" s="322">
        <v>3.7308889967820078</v>
      </c>
      <c r="H17" s="322">
        <v>-0.34855364793284105</v>
      </c>
      <c r="I17" s="323">
        <v>2.4789413657176298</v>
      </c>
      <c r="J17" s="323">
        <v>-2.8468923422613202E-2</v>
      </c>
      <c r="K17" s="314">
        <v>-1.1353915051682591E-2</v>
      </c>
      <c r="L17" s="315">
        <v>25250332.839120083</v>
      </c>
      <c r="M17" s="315">
        <v>-392578.10346042365</v>
      </c>
      <c r="N17" s="314">
        <v>-1.5309420382868498E-2</v>
      </c>
      <c r="O17" s="313">
        <v>5956522.4998795986</v>
      </c>
      <c r="P17" s="313">
        <v>88008.22618373204</v>
      </c>
      <c r="Q17" s="314">
        <v>1.4996679240980412E-2</v>
      </c>
    </row>
    <row r="18" spans="1:17">
      <c r="A18" s="333"/>
      <c r="B18" s="329"/>
      <c r="C18" s="160" t="s">
        <v>140</v>
      </c>
      <c r="D18" s="313">
        <v>37074347.31998571</v>
      </c>
      <c r="E18" s="313">
        <v>3841700.3328088261</v>
      </c>
      <c r="F18" s="317">
        <v>0.11560019080909145</v>
      </c>
      <c r="G18" s="324">
        <v>13.579537834534991</v>
      </c>
      <c r="H18" s="324">
        <v>0.32319139361671034</v>
      </c>
      <c r="I18" s="325">
        <v>2.916770940668397</v>
      </c>
      <c r="J18" s="325">
        <v>0.10823018193711986</v>
      </c>
      <c r="K18" s="317">
        <v>3.8536090886575378E-2</v>
      </c>
      <c r="L18" s="318">
        <v>108137378.90718159</v>
      </c>
      <c r="M18" s="318">
        <v>14802135.32316713</v>
      </c>
      <c r="N18" s="317">
        <v>0.15859106115519148</v>
      </c>
      <c r="O18" s="313">
        <v>29448496.804931521</v>
      </c>
      <c r="P18" s="313">
        <v>3829350.2272169366</v>
      </c>
      <c r="Q18" s="317">
        <v>0.14947220101968528</v>
      </c>
    </row>
    <row r="19" spans="1:17">
      <c r="A19" s="333"/>
      <c r="B19" s="329" t="s">
        <v>134</v>
      </c>
      <c r="C19" s="160" t="s">
        <v>137</v>
      </c>
      <c r="D19" s="313">
        <v>2037381387.784369</v>
      </c>
      <c r="E19" s="313">
        <v>77126545.346127033</v>
      </c>
      <c r="F19" s="314">
        <v>3.9345162514785072E-2</v>
      </c>
      <c r="G19" s="322">
        <v>50.82783057716837</v>
      </c>
      <c r="H19" s="322">
        <v>-1.7338923661738406</v>
      </c>
      <c r="I19" s="323">
        <v>2.979496985252533</v>
      </c>
      <c r="J19" s="323">
        <v>5.2418007035869518E-2</v>
      </c>
      <c r="K19" s="314">
        <v>1.79079578740323E-2</v>
      </c>
      <c r="L19" s="315">
        <v>6070371702.7131491</v>
      </c>
      <c r="M19" s="315">
        <v>332550961.46475315</v>
      </c>
      <c r="N19" s="314">
        <v>5.7957711901679067E-2</v>
      </c>
      <c r="O19" s="313">
        <v>3024126743.3435645</v>
      </c>
      <c r="P19" s="313">
        <v>103063941.32778502</v>
      </c>
      <c r="Q19" s="314">
        <v>3.5283028237757232E-2</v>
      </c>
    </row>
    <row r="20" spans="1:17">
      <c r="A20" s="333"/>
      <c r="B20" s="329"/>
      <c r="C20" s="160" t="s">
        <v>138</v>
      </c>
      <c r="D20" s="313">
        <v>1221457356.7162995</v>
      </c>
      <c r="E20" s="313">
        <v>163995470.02735686</v>
      </c>
      <c r="F20" s="317">
        <v>0.15508404803207521</v>
      </c>
      <c r="G20" s="324">
        <v>30.472462326716219</v>
      </c>
      <c r="H20" s="324">
        <v>2.11797621196542</v>
      </c>
      <c r="I20" s="325">
        <v>2.3921878394474061</v>
      </c>
      <c r="J20" s="325">
        <v>2.611055316049038E-2</v>
      </c>
      <c r="K20" s="317">
        <v>1.103537627947296E-2</v>
      </c>
      <c r="L20" s="318">
        <v>2921955435.1403041</v>
      </c>
      <c r="M20" s="318">
        <v>419918883.93148851</v>
      </c>
      <c r="N20" s="317">
        <v>0.16783083513652589</v>
      </c>
      <c r="O20" s="313">
        <v>601257519.45971489</v>
      </c>
      <c r="P20" s="313">
        <v>74750958.812908113</v>
      </c>
      <c r="Q20" s="317">
        <v>0.14197536061293803</v>
      </c>
    </row>
    <row r="21" spans="1:17">
      <c r="A21" s="333"/>
      <c r="B21" s="329"/>
      <c r="C21" s="160" t="s">
        <v>139</v>
      </c>
      <c r="D21" s="313">
        <v>161107178.73929825</v>
      </c>
      <c r="E21" s="313">
        <v>-7790812.5590133965</v>
      </c>
      <c r="F21" s="314">
        <v>-4.612732513350664E-2</v>
      </c>
      <c r="G21" s="322">
        <v>4.0192417751650273</v>
      </c>
      <c r="H21" s="322">
        <v>-0.5095415402056469</v>
      </c>
      <c r="I21" s="323">
        <v>2.4035811604841486</v>
      </c>
      <c r="J21" s="323">
        <v>1.7417837382236456E-2</v>
      </c>
      <c r="K21" s="314">
        <v>7.2995160111647339E-3</v>
      </c>
      <c r="L21" s="315">
        <v>387234179.63652962</v>
      </c>
      <c r="M21" s="315">
        <v>-15784012.545087576</v>
      </c>
      <c r="N21" s="314">
        <v>-3.9164516270706273E-2</v>
      </c>
      <c r="O21" s="313">
        <v>91825992.929947466</v>
      </c>
      <c r="P21" s="313">
        <v>-481527.35560785234</v>
      </c>
      <c r="Q21" s="314">
        <v>-5.2165560738522392E-3</v>
      </c>
    </row>
    <row r="22" spans="1:17">
      <c r="A22" s="333"/>
      <c r="B22" s="329"/>
      <c r="C22" s="160" t="s">
        <v>140</v>
      </c>
      <c r="D22" s="313">
        <v>510616094.72071707</v>
      </c>
      <c r="E22" s="313">
        <v>40237535.945672929</v>
      </c>
      <c r="F22" s="317">
        <v>8.5542878592211297E-2</v>
      </c>
      <c r="G22" s="324">
        <v>12.73865978557119</v>
      </c>
      <c r="H22" s="324">
        <v>0.12606118381494369</v>
      </c>
      <c r="I22" s="325">
        <v>2.8178284545470635</v>
      </c>
      <c r="J22" s="325">
        <v>4.6435759187104964E-2</v>
      </c>
      <c r="K22" s="317">
        <v>1.6755387738753392E-2</v>
      </c>
      <c r="L22" s="318">
        <v>1438828561.0537353</v>
      </c>
      <c r="M22" s="318">
        <v>135224859.21063304</v>
      </c>
      <c r="N22" s="317">
        <v>0.10373157043006641</v>
      </c>
      <c r="O22" s="313">
        <v>402814138.63252151</v>
      </c>
      <c r="P22" s="313">
        <v>42653275.664942026</v>
      </c>
      <c r="Q22" s="317">
        <v>0.11842840255739152</v>
      </c>
    </row>
    <row r="23" spans="1:17">
      <c r="A23" s="333"/>
      <c r="B23" s="329" t="s">
        <v>135</v>
      </c>
      <c r="C23" s="160" t="s">
        <v>137</v>
      </c>
      <c r="D23" s="313">
        <v>2037381387.7843692</v>
      </c>
      <c r="E23" s="313">
        <v>77126545.346127272</v>
      </c>
      <c r="F23" s="314">
        <v>3.934516251478519E-2</v>
      </c>
      <c r="G23" s="322">
        <v>50.827830577168392</v>
      </c>
      <c r="H23" s="322">
        <v>-1.7338923661738121</v>
      </c>
      <c r="I23" s="323">
        <v>2.9794969852525339</v>
      </c>
      <c r="J23" s="323">
        <v>5.2418007035872183E-2</v>
      </c>
      <c r="K23" s="314">
        <v>1.7907957874033219E-2</v>
      </c>
      <c r="L23" s="315">
        <v>6070371702.7131519</v>
      </c>
      <c r="M23" s="315">
        <v>332550961.46475983</v>
      </c>
      <c r="N23" s="314">
        <v>5.7957711901680267E-2</v>
      </c>
      <c r="O23" s="313">
        <v>3024126743.343565</v>
      </c>
      <c r="P23" s="313">
        <v>103063941.32778549</v>
      </c>
      <c r="Q23" s="314">
        <v>3.5283028237757398E-2</v>
      </c>
    </row>
    <row r="24" spans="1:17">
      <c r="A24" s="333"/>
      <c r="B24" s="329"/>
      <c r="C24" s="160" t="s">
        <v>138</v>
      </c>
      <c r="D24" s="313">
        <v>1221457356.7162986</v>
      </c>
      <c r="E24" s="313">
        <v>163995470.02735567</v>
      </c>
      <c r="F24" s="317">
        <v>0.15508404803207404</v>
      </c>
      <c r="G24" s="324">
        <v>30.472462326716197</v>
      </c>
      <c r="H24" s="324">
        <v>2.1179762119653986</v>
      </c>
      <c r="I24" s="325">
        <v>2.3921878394474061</v>
      </c>
      <c r="J24" s="325">
        <v>2.6110553160490824E-2</v>
      </c>
      <c r="K24" s="317">
        <v>1.1035376279473149E-2</v>
      </c>
      <c r="L24" s="318">
        <v>2921955435.1403017</v>
      </c>
      <c r="M24" s="318">
        <v>419918883.93148613</v>
      </c>
      <c r="N24" s="317">
        <v>0.16783083513652491</v>
      </c>
      <c r="O24" s="313">
        <v>601257519.45971501</v>
      </c>
      <c r="P24" s="313">
        <v>74750958.812908411</v>
      </c>
      <c r="Q24" s="317">
        <v>0.14197536061293864</v>
      </c>
    </row>
    <row r="25" spans="1:17">
      <c r="A25" s="333"/>
      <c r="B25" s="329"/>
      <c r="C25" s="160" t="s">
        <v>139</v>
      </c>
      <c r="D25" s="313">
        <v>161107178.73929828</v>
      </c>
      <c r="E25" s="313">
        <v>-7790812.5590133369</v>
      </c>
      <c r="F25" s="314">
        <v>-4.6127325133506293E-2</v>
      </c>
      <c r="G25" s="322">
        <v>4.0192417751650291</v>
      </c>
      <c r="H25" s="322">
        <v>-0.50954154020564424</v>
      </c>
      <c r="I25" s="323">
        <v>2.4035811604841482</v>
      </c>
      <c r="J25" s="323">
        <v>1.7417837382235124E-2</v>
      </c>
      <c r="K25" s="314">
        <v>7.2995160111641727E-3</v>
      </c>
      <c r="L25" s="315">
        <v>387234179.63652962</v>
      </c>
      <c r="M25" s="315">
        <v>-15784012.545087636</v>
      </c>
      <c r="N25" s="314">
        <v>-3.9164516270706419E-2</v>
      </c>
      <c r="O25" s="313">
        <v>91825992.929947481</v>
      </c>
      <c r="P25" s="313">
        <v>-481527.35560782254</v>
      </c>
      <c r="Q25" s="314">
        <v>-5.2165560738519166E-3</v>
      </c>
    </row>
    <row r="26" spans="1:17">
      <c r="A26" s="333"/>
      <c r="B26" s="329"/>
      <c r="C26" s="160" t="s">
        <v>140</v>
      </c>
      <c r="D26" s="313">
        <v>510616094.72071707</v>
      </c>
      <c r="E26" s="313">
        <v>40237535.94567287</v>
      </c>
      <c r="F26" s="317">
        <v>8.5542878592211158E-2</v>
      </c>
      <c r="G26" s="324">
        <v>12.738659785571194</v>
      </c>
      <c r="H26" s="324">
        <v>0.12606118381494902</v>
      </c>
      <c r="I26" s="325">
        <v>2.8178284545470622</v>
      </c>
      <c r="J26" s="325">
        <v>4.6435759187102743E-2</v>
      </c>
      <c r="K26" s="317">
        <v>1.6755387738752583E-2</v>
      </c>
      <c r="L26" s="318">
        <v>1438828561.0537345</v>
      </c>
      <c r="M26" s="318">
        <v>135224859.21063161</v>
      </c>
      <c r="N26" s="317">
        <v>0.10373157043006524</v>
      </c>
      <c r="O26" s="313">
        <v>402814138.63252145</v>
      </c>
      <c r="P26" s="313">
        <v>42653275.664942145</v>
      </c>
      <c r="Q26" s="317">
        <v>0.11842840255739191</v>
      </c>
    </row>
    <row r="27" spans="1:17">
      <c r="A27" s="333" t="s">
        <v>67</v>
      </c>
      <c r="B27" s="329" t="s">
        <v>133</v>
      </c>
      <c r="C27" s="160" t="s">
        <v>137</v>
      </c>
      <c r="D27" s="313">
        <v>75762969.026297614</v>
      </c>
      <c r="E27" s="313">
        <v>3229794.9949351847</v>
      </c>
      <c r="F27" s="314">
        <v>4.4528521439564497E-2</v>
      </c>
      <c r="G27" s="322">
        <v>50.421644353579737</v>
      </c>
      <c r="H27" s="322">
        <v>-1.2898474516669225</v>
      </c>
      <c r="I27" s="323">
        <v>3.4294683745351957</v>
      </c>
      <c r="J27" s="323">
        <v>0.10475281247492108</v>
      </c>
      <c r="K27" s="314">
        <v>3.1507300555361606E-2</v>
      </c>
      <c r="L27" s="315">
        <v>259826706.23657727</v>
      </c>
      <c r="M27" s="315">
        <v>18674533.768880427</v>
      </c>
      <c r="N27" s="314">
        <v>7.7438795503208438E-2</v>
      </c>
      <c r="O27" s="313">
        <v>141772649.42598975</v>
      </c>
      <c r="P27" s="313">
        <v>9826974.0942279994</v>
      </c>
      <c r="Q27" s="314">
        <v>7.4477424663743158E-2</v>
      </c>
    </row>
    <row r="28" spans="1:17">
      <c r="A28" s="333"/>
      <c r="B28" s="329"/>
      <c r="C28" s="160" t="s">
        <v>138</v>
      </c>
      <c r="D28" s="313">
        <v>51050072.686267838</v>
      </c>
      <c r="E28" s="313">
        <v>6048621.1620626971</v>
      </c>
      <c r="F28" s="317">
        <v>0.13440946807703075</v>
      </c>
      <c r="G28" s="324">
        <v>33.974758939528051</v>
      </c>
      <c r="H28" s="324">
        <v>1.8916159805292665</v>
      </c>
      <c r="I28" s="325">
        <v>2.5991817159477724</v>
      </c>
      <c r="J28" s="325">
        <v>3.4420784756424183E-2</v>
      </c>
      <c r="K28" s="317">
        <v>1.3420660123840666E-2</v>
      </c>
      <c r="L28" s="318">
        <v>132688415.52395214</v>
      </c>
      <c r="M28" s="318">
        <v>17270450.807769448</v>
      </c>
      <c r="N28" s="317">
        <v>0.14963399198935939</v>
      </c>
      <c r="O28" s="313">
        <v>26585303.320795178</v>
      </c>
      <c r="P28" s="313">
        <v>3090972.8232252002</v>
      </c>
      <c r="Q28" s="317">
        <v>0.13156249860130723</v>
      </c>
    </row>
    <row r="29" spans="1:17">
      <c r="A29" s="333"/>
      <c r="B29" s="329"/>
      <c r="C29" s="160" t="s">
        <v>139</v>
      </c>
      <c r="D29" s="313">
        <v>4272809.1947322199</v>
      </c>
      <c r="E29" s="313">
        <v>-219273.34829883557</v>
      </c>
      <c r="F29" s="314">
        <v>-4.8813294546203902E-2</v>
      </c>
      <c r="G29" s="322">
        <v>2.843632824536122</v>
      </c>
      <c r="H29" s="322">
        <v>-0.35893334900540452</v>
      </c>
      <c r="I29" s="323">
        <v>2.9062831312466906</v>
      </c>
      <c r="J29" s="323">
        <v>8.5785757549940556E-2</v>
      </c>
      <c r="K29" s="314">
        <v>3.0415116975451559E-2</v>
      </c>
      <c r="L29" s="315">
        <v>12417993.285686007</v>
      </c>
      <c r="M29" s="315">
        <v>-251913.72936210409</v>
      </c>
      <c r="N29" s="314">
        <v>-1.9882839634332353E-2</v>
      </c>
      <c r="O29" s="313">
        <v>3187547.6792703867</v>
      </c>
      <c r="P29" s="313">
        <v>-17969.022870918736</v>
      </c>
      <c r="Q29" s="314">
        <v>-5.605655668215772E-3</v>
      </c>
    </row>
    <row r="30" spans="1:17">
      <c r="A30" s="333"/>
      <c r="B30" s="329"/>
      <c r="C30" s="160" t="s">
        <v>140</v>
      </c>
      <c r="D30" s="313">
        <v>16200262.605301473</v>
      </c>
      <c r="E30" s="313">
        <v>1181305.2304428946</v>
      </c>
      <c r="F30" s="317">
        <v>7.8654276788905131E-2</v>
      </c>
      <c r="G30" s="324">
        <v>10.7815716571981</v>
      </c>
      <c r="H30" s="324">
        <v>7.4020228695419021E-2</v>
      </c>
      <c r="I30" s="325">
        <v>3.2581298859479677</v>
      </c>
      <c r="J30" s="325">
        <v>0.11655782396909498</v>
      </c>
      <c r="K30" s="317">
        <v>3.7101750865353486E-2</v>
      </c>
      <c r="L30" s="318">
        <v>52782559.754538015</v>
      </c>
      <c r="M30" s="318">
        <v>5599422.8656307533</v>
      </c>
      <c r="N30" s="317">
        <v>0.11867423903617513</v>
      </c>
      <c r="O30" s="313">
        <v>16241867.065933585</v>
      </c>
      <c r="P30" s="313">
        <v>1710367.6033986546</v>
      </c>
      <c r="Q30" s="317">
        <v>0.11770069618818893</v>
      </c>
    </row>
    <row r="31" spans="1:17">
      <c r="A31" s="333"/>
      <c r="B31" s="329" t="s">
        <v>134</v>
      </c>
      <c r="C31" s="160" t="s">
        <v>137</v>
      </c>
      <c r="D31" s="313">
        <v>1147719748.8188961</v>
      </c>
      <c r="E31" s="313">
        <v>29472148.353096008</v>
      </c>
      <c r="F31" s="314">
        <v>2.6355655349333675E-2</v>
      </c>
      <c r="G31" s="322">
        <v>51.456674756037231</v>
      </c>
      <c r="H31" s="322">
        <v>-1.4552281401163043</v>
      </c>
      <c r="I31" s="323">
        <v>3.3189865584610909</v>
      </c>
      <c r="J31" s="323">
        <v>5.5278461144666391E-2</v>
      </c>
      <c r="K31" s="314">
        <v>1.6937317767516943E-2</v>
      </c>
      <c r="L31" s="315">
        <v>3809266419.2102556</v>
      </c>
      <c r="M31" s="315">
        <v>159632670.76536226</v>
      </c>
      <c r="N31" s="314">
        <v>4.3739367226473515E-2</v>
      </c>
      <c r="O31" s="313">
        <v>2139749953.1645226</v>
      </c>
      <c r="P31" s="313">
        <v>66709677.162977219</v>
      </c>
      <c r="Q31" s="314">
        <v>3.2179633910271163E-2</v>
      </c>
    </row>
    <row r="32" spans="1:17">
      <c r="A32" s="333"/>
      <c r="B32" s="329"/>
      <c r="C32" s="160" t="s">
        <v>138</v>
      </c>
      <c r="D32" s="313">
        <v>742950514.92838967</v>
      </c>
      <c r="E32" s="313">
        <v>77866479.358253121</v>
      </c>
      <c r="F32" s="317">
        <v>0.11707765514398924</v>
      </c>
      <c r="G32" s="324">
        <v>33.30931880003137</v>
      </c>
      <c r="H32" s="324">
        <v>1.8396676304599566</v>
      </c>
      <c r="I32" s="325">
        <v>2.5732318999093748</v>
      </c>
      <c r="J32" s="325">
        <v>4.2135942725361808E-2</v>
      </c>
      <c r="K32" s="317">
        <v>1.6647311456433448E-2</v>
      </c>
      <c r="L32" s="318">
        <v>1911783965.0678284</v>
      </c>
      <c r="M32" s="318">
        <v>228392451.44862747</v>
      </c>
      <c r="N32" s="317">
        <v>0.13567399479019354</v>
      </c>
      <c r="O32" s="313">
        <v>387927989.69051105</v>
      </c>
      <c r="P32" s="313">
        <v>40164503.073780656</v>
      </c>
      <c r="Q32" s="317">
        <v>0.11549373243444011</v>
      </c>
    </row>
    <row r="33" spans="1:17">
      <c r="A33" s="333"/>
      <c r="B33" s="329"/>
      <c r="C33" s="160" t="s">
        <v>139</v>
      </c>
      <c r="D33" s="313">
        <v>67469376.513712525</v>
      </c>
      <c r="E33" s="313">
        <v>-945602.95441524684</v>
      </c>
      <c r="F33" s="314">
        <v>-1.3821577697845708E-2</v>
      </c>
      <c r="G33" s="322">
        <v>3.0249107125946524</v>
      </c>
      <c r="H33" s="322">
        <v>-0.21226748367604564</v>
      </c>
      <c r="I33" s="323">
        <v>2.7848702600160333</v>
      </c>
      <c r="J33" s="323">
        <v>-1.9276307489647149E-2</v>
      </c>
      <c r="K33" s="314">
        <v>-6.8742153898159603E-3</v>
      </c>
      <c r="L33" s="315">
        <v>187893460.11486226</v>
      </c>
      <c r="M33" s="315">
        <v>-3952169.7266598344</v>
      </c>
      <c r="N33" s="314">
        <v>-2.0600780585539546E-2</v>
      </c>
      <c r="O33" s="313">
        <v>50053764.865741111</v>
      </c>
      <c r="P33" s="313">
        <v>510030.05768346786</v>
      </c>
      <c r="Q33" s="314">
        <v>1.0294541977092089E-2</v>
      </c>
    </row>
    <row r="34" spans="1:17">
      <c r="A34" s="333"/>
      <c r="B34" s="329"/>
      <c r="C34" s="160" t="s">
        <v>140</v>
      </c>
      <c r="D34" s="313">
        <v>229392772.13222772</v>
      </c>
      <c r="E34" s="313">
        <v>11651846.007774651</v>
      </c>
      <c r="F34" s="317">
        <v>5.3512429726301727E-2</v>
      </c>
      <c r="G34" s="324">
        <v>10.284557078625625</v>
      </c>
      <c r="H34" s="324">
        <v>-1.8247715962401045E-2</v>
      </c>
      <c r="I34" s="325">
        <v>3.1303199242746369</v>
      </c>
      <c r="J34" s="325">
        <v>6.0870997014302208E-2</v>
      </c>
      <c r="K34" s="317">
        <v>1.983124608254459E-2</v>
      </c>
      <c r="L34" s="318">
        <v>718072765.0901041</v>
      </c>
      <c r="M34" s="318">
        <v>49728112.97672987</v>
      </c>
      <c r="N34" s="317">
        <v>7.4404893971223504E-2</v>
      </c>
      <c r="O34" s="313">
        <v>227884827.27262816</v>
      </c>
      <c r="P34" s="313">
        <v>20410151.446800232</v>
      </c>
      <c r="Q34" s="317">
        <v>9.837418164679658E-2</v>
      </c>
    </row>
    <row r="35" spans="1:17">
      <c r="A35" s="333"/>
      <c r="B35" s="329" t="s">
        <v>135</v>
      </c>
      <c r="C35" s="160" t="s">
        <v>137</v>
      </c>
      <c r="D35" s="313">
        <v>1147719748.8188963</v>
      </c>
      <c r="E35" s="313">
        <v>29472148.353096724</v>
      </c>
      <c r="F35" s="314">
        <v>2.6355655349334324E-2</v>
      </c>
      <c r="G35" s="322">
        <v>51.456674756037245</v>
      </c>
      <c r="H35" s="322">
        <v>-1.455228140116283</v>
      </c>
      <c r="I35" s="323">
        <v>3.3189865584610909</v>
      </c>
      <c r="J35" s="323">
        <v>5.5278461144666391E-2</v>
      </c>
      <c r="K35" s="314">
        <v>1.6937317767516943E-2</v>
      </c>
      <c r="L35" s="315">
        <v>3809266419.2102566</v>
      </c>
      <c r="M35" s="315">
        <v>159632670.76536465</v>
      </c>
      <c r="N35" s="314">
        <v>4.3739367226474188E-2</v>
      </c>
      <c r="O35" s="313">
        <v>2139749953.1645224</v>
      </c>
      <c r="P35" s="313">
        <v>66709677.16297555</v>
      </c>
      <c r="Q35" s="314">
        <v>3.217963391027033E-2</v>
      </c>
    </row>
    <row r="36" spans="1:17">
      <c r="A36" s="333"/>
      <c r="B36" s="329"/>
      <c r="C36" s="160" t="s">
        <v>138</v>
      </c>
      <c r="D36" s="313">
        <v>742950514.92838931</v>
      </c>
      <c r="E36" s="313">
        <v>77866479.358252645</v>
      </c>
      <c r="F36" s="317">
        <v>0.1170776551439885</v>
      </c>
      <c r="G36" s="324">
        <v>33.309318800031349</v>
      </c>
      <c r="H36" s="324">
        <v>1.8396676304599211</v>
      </c>
      <c r="I36" s="325">
        <v>2.5732318999093775</v>
      </c>
      <c r="J36" s="325">
        <v>4.2135942725364028E-2</v>
      </c>
      <c r="K36" s="317">
        <v>1.6647311456434322E-2</v>
      </c>
      <c r="L36" s="318">
        <v>1911783965.0678296</v>
      </c>
      <c r="M36" s="318">
        <v>228392451.44862819</v>
      </c>
      <c r="N36" s="317">
        <v>0.13567399479019393</v>
      </c>
      <c r="O36" s="313">
        <v>387927989.69051081</v>
      </c>
      <c r="P36" s="313">
        <v>40164503.073780477</v>
      </c>
      <c r="Q36" s="317">
        <v>0.11549373243443962</v>
      </c>
    </row>
    <row r="37" spans="1:17">
      <c r="A37" s="333"/>
      <c r="B37" s="329"/>
      <c r="C37" s="160" t="s">
        <v>139</v>
      </c>
      <c r="D37" s="313">
        <v>67469376.51371254</v>
      </c>
      <c r="E37" s="313">
        <v>-945602.95441526175</v>
      </c>
      <c r="F37" s="314">
        <v>-1.382157769784592E-2</v>
      </c>
      <c r="G37" s="322">
        <v>3.0249107125946533</v>
      </c>
      <c r="H37" s="322">
        <v>-0.21226748367604698</v>
      </c>
      <c r="I37" s="323">
        <v>2.7848702600160329</v>
      </c>
      <c r="J37" s="323">
        <v>-1.9276307489642264E-2</v>
      </c>
      <c r="K37" s="314">
        <v>-6.8742153898142316E-3</v>
      </c>
      <c r="L37" s="315">
        <v>187893460.11486226</v>
      </c>
      <c r="M37" s="315">
        <v>-3952169.7266595662</v>
      </c>
      <c r="N37" s="314">
        <v>-2.0600780585538176E-2</v>
      </c>
      <c r="O37" s="313">
        <v>50053764.865741111</v>
      </c>
      <c r="P37" s="313">
        <v>510030.05768347532</v>
      </c>
      <c r="Q37" s="314">
        <v>1.0294541977092241E-2</v>
      </c>
    </row>
    <row r="38" spans="1:17">
      <c r="A38" s="333"/>
      <c r="B38" s="329"/>
      <c r="C38" s="160" t="s">
        <v>140</v>
      </c>
      <c r="D38" s="313">
        <v>229392772.13222775</v>
      </c>
      <c r="E38" s="313">
        <v>11651846.007774711</v>
      </c>
      <c r="F38" s="317">
        <v>5.3512429726302012E-2</v>
      </c>
      <c r="G38" s="324">
        <v>10.284557078625626</v>
      </c>
      <c r="H38" s="324">
        <v>-1.8247715962402822E-2</v>
      </c>
      <c r="I38" s="325">
        <v>3.1303199242746369</v>
      </c>
      <c r="J38" s="325">
        <v>6.0870997014301764E-2</v>
      </c>
      <c r="K38" s="317">
        <v>1.9831246082544444E-2</v>
      </c>
      <c r="L38" s="318">
        <v>718072765.09010422</v>
      </c>
      <c r="M38" s="318">
        <v>49728112.976729989</v>
      </c>
      <c r="N38" s="317">
        <v>7.4404893971223685E-2</v>
      </c>
      <c r="O38" s="313">
        <v>227884827.27262822</v>
      </c>
      <c r="P38" s="313">
        <v>20410151.446800262</v>
      </c>
      <c r="Q38" s="317">
        <v>9.8374181646796705E-2</v>
      </c>
    </row>
    <row r="39" spans="1:17">
      <c r="A39" s="333" t="s">
        <v>68</v>
      </c>
      <c r="B39" s="329" t="s">
        <v>133</v>
      </c>
      <c r="C39" s="160" t="s">
        <v>137</v>
      </c>
      <c r="D39" s="313">
        <v>77752.506825985576</v>
      </c>
      <c r="E39" s="313">
        <v>-4767.5616841475858</v>
      </c>
      <c r="F39" s="314">
        <v>-5.77745725400379E-2</v>
      </c>
      <c r="G39" s="322">
        <v>52.196742287883438</v>
      </c>
      <c r="H39" s="322">
        <v>-10.718433747720759</v>
      </c>
      <c r="I39" s="323">
        <v>6.3831791906488018</v>
      </c>
      <c r="J39" s="323">
        <v>-0.19666844483583823</v>
      </c>
      <c r="K39" s="314">
        <v>-2.9889513516273478E-2</v>
      </c>
      <c r="L39" s="315">
        <v>496308.18359241006</v>
      </c>
      <c r="M39" s="315">
        <v>-46661.294074020116</v>
      </c>
      <c r="N39" s="314">
        <v>-8.5937232189478949E-2</v>
      </c>
      <c r="O39" s="313">
        <v>230886.10940468311</v>
      </c>
      <c r="P39" s="313">
        <v>-14795.050296109781</v>
      </c>
      <c r="Q39" s="314">
        <v>-6.0220532637212359E-2</v>
      </c>
    </row>
    <row r="40" spans="1:17">
      <c r="A40" s="333"/>
      <c r="B40" s="329"/>
      <c r="C40" s="160" t="s">
        <v>138</v>
      </c>
      <c r="D40" s="313">
        <v>1774.1695428490639</v>
      </c>
      <c r="E40" s="313">
        <v>-322.42735522985458</v>
      </c>
      <c r="F40" s="317">
        <v>-0.15378604991989167</v>
      </c>
      <c r="G40" s="324">
        <v>1.191033886667624</v>
      </c>
      <c r="H40" s="324">
        <v>-0.4074592471830718</v>
      </c>
      <c r="I40" s="325">
        <v>3.0133402546799837</v>
      </c>
      <c r="J40" s="325">
        <v>-4.3696991404269081E-2</v>
      </c>
      <c r="K40" s="317">
        <v>-1.4293902195742099E-2</v>
      </c>
      <c r="L40" s="318">
        <v>5346.1765020942685</v>
      </c>
      <c r="M40" s="318">
        <v>-1063.1983053576951</v>
      </c>
      <c r="N40" s="317">
        <v>-0.16588174935900929</v>
      </c>
      <c r="O40" s="313">
        <v>1006.5258152484894</v>
      </c>
      <c r="P40" s="313">
        <v>-203.81401419639587</v>
      </c>
      <c r="Q40" s="317">
        <v>-0.1683940404488497</v>
      </c>
    </row>
    <row r="41" spans="1:17">
      <c r="A41" s="333"/>
      <c r="B41" s="329"/>
      <c r="C41" s="160" t="s">
        <v>139</v>
      </c>
      <c r="D41" s="313">
        <v>53.859070777893066</v>
      </c>
      <c r="E41" s="313">
        <v>34.585147380828857</v>
      </c>
      <c r="F41" s="314">
        <v>1.794400998091382</v>
      </c>
      <c r="G41" s="322">
        <v>3.6156622493861604E-2</v>
      </c>
      <c r="H41" s="322">
        <v>2.1461745171090847E-2</v>
      </c>
      <c r="I41" s="323">
        <v>3.99</v>
      </c>
      <c r="J41" s="323">
        <v>0</v>
      </c>
      <c r="K41" s="314">
        <v>0</v>
      </c>
      <c r="L41" s="315">
        <v>214.89769240379334</v>
      </c>
      <c r="M41" s="315">
        <v>137.99473804950713</v>
      </c>
      <c r="N41" s="314">
        <v>1.794400998091382</v>
      </c>
      <c r="O41" s="313">
        <v>53.859070777893066</v>
      </c>
      <c r="P41" s="313">
        <v>34.585147380828857</v>
      </c>
      <c r="Q41" s="314">
        <v>1.794400998091382</v>
      </c>
    </row>
    <row r="42" spans="1:17">
      <c r="A42" s="333"/>
      <c r="B42" s="329"/>
      <c r="C42" s="160" t="s">
        <v>140</v>
      </c>
      <c r="D42" s="313">
        <v>69247.85740996449</v>
      </c>
      <c r="E42" s="313">
        <v>22847.46674917786</v>
      </c>
      <c r="F42" s="317">
        <v>0.49239815492515782</v>
      </c>
      <c r="G42" s="324">
        <v>46.487408763623478</v>
      </c>
      <c r="H42" s="324">
        <v>11.110696174179637</v>
      </c>
      <c r="I42" s="325">
        <v>5.8662552719616929</v>
      </c>
      <c r="J42" s="325">
        <v>0.39796554545007812</v>
      </c>
      <c r="K42" s="317">
        <v>7.2776967818775795E-2</v>
      </c>
      <c r="L42" s="318">
        <v>406225.60860325577</v>
      </c>
      <c r="M42" s="318">
        <v>152494.82904675076</v>
      </c>
      <c r="N42" s="317">
        <v>0.60101036741894642</v>
      </c>
      <c r="O42" s="313">
        <v>148954.66670489311</v>
      </c>
      <c r="P42" s="313">
        <v>50642.460410974018</v>
      </c>
      <c r="Q42" s="317">
        <v>0.51511874588157225</v>
      </c>
    </row>
    <row r="43" spans="1:17">
      <c r="A43" s="333"/>
      <c r="B43" s="329" t="s">
        <v>134</v>
      </c>
      <c r="C43" s="160" t="s">
        <v>137</v>
      </c>
      <c r="D43" s="313">
        <v>1091833.7636371704</v>
      </c>
      <c r="E43" s="313">
        <v>-141949.44304947183</v>
      </c>
      <c r="F43" s="314">
        <v>-0.11505217633062201</v>
      </c>
      <c r="G43" s="322">
        <v>55.926799820239196</v>
      </c>
      <c r="H43" s="322">
        <v>-5.2403198691209099</v>
      </c>
      <c r="I43" s="323">
        <v>6.4374984107918447</v>
      </c>
      <c r="J43" s="323">
        <v>2.3453985309610736E-2</v>
      </c>
      <c r="K43" s="314">
        <v>3.6566608763155505E-3</v>
      </c>
      <c r="L43" s="315">
        <v>7028678.1182631636</v>
      </c>
      <c r="M43" s="315">
        <v>-884862.18083888851</v>
      </c>
      <c r="N43" s="314">
        <v>-0.1118162222462295</v>
      </c>
      <c r="O43" s="313">
        <v>3246351.9081381704</v>
      </c>
      <c r="P43" s="313">
        <v>-412290.35153811797</v>
      </c>
      <c r="Q43" s="314">
        <v>-0.11268944113016309</v>
      </c>
    </row>
    <row r="44" spans="1:17">
      <c r="A44" s="333"/>
      <c r="B44" s="329"/>
      <c r="C44" s="160" t="s">
        <v>138</v>
      </c>
      <c r="D44" s="313">
        <v>28751.161702632904</v>
      </c>
      <c r="E44" s="313">
        <v>-24902.410639014168</v>
      </c>
      <c r="F44" s="317">
        <v>-0.46413331959416193</v>
      </c>
      <c r="G44" s="324">
        <v>1.4727154615423879</v>
      </c>
      <c r="H44" s="324">
        <v>-1.1872611562272133</v>
      </c>
      <c r="I44" s="325">
        <v>3.0063523244615062</v>
      </c>
      <c r="J44" s="325">
        <v>-0.57028831726343387</v>
      </c>
      <c r="K44" s="317">
        <v>-0.15944803361301502</v>
      </c>
      <c r="L44" s="318">
        <v>86436.121815679071</v>
      </c>
      <c r="M44" s="318">
        <v>-105463.42559518502</v>
      </c>
      <c r="N44" s="317">
        <v>-0.54957620806360674</v>
      </c>
      <c r="O44" s="313">
        <v>16214.684798836708</v>
      </c>
      <c r="P44" s="313">
        <v>-13957.004360782652</v>
      </c>
      <c r="Q44" s="317">
        <v>-0.46258611133586036</v>
      </c>
    </row>
    <row r="45" spans="1:17">
      <c r="A45" s="333"/>
      <c r="B45" s="329"/>
      <c r="C45" s="160" t="s">
        <v>139</v>
      </c>
      <c r="D45" s="313">
        <v>297.80769515037537</v>
      </c>
      <c r="E45" s="313">
        <v>159.90104722976685</v>
      </c>
      <c r="F45" s="314">
        <v>1.1594875928085808</v>
      </c>
      <c r="G45" s="322">
        <v>1.5254548729211732E-2</v>
      </c>
      <c r="H45" s="322">
        <v>8.4175676505247651E-3</v>
      </c>
      <c r="I45" s="323">
        <v>3.8664321957359356</v>
      </c>
      <c r="J45" s="323">
        <v>-2.6417597919619507E-2</v>
      </c>
      <c r="K45" s="314">
        <v>-6.7861847540776126E-3</v>
      </c>
      <c r="L45" s="315">
        <v>1151.453260667324</v>
      </c>
      <c r="M45" s="315">
        <v>614.60339476585386</v>
      </c>
      <c r="N45" s="314">
        <v>1.1448329110296436</v>
      </c>
      <c r="O45" s="313">
        <v>297.80769515037537</v>
      </c>
      <c r="P45" s="313">
        <v>159.90104722976685</v>
      </c>
      <c r="Q45" s="314">
        <v>1.1594875928085808</v>
      </c>
    </row>
    <row r="46" spans="1:17">
      <c r="A46" s="333"/>
      <c r="B46" s="329"/>
      <c r="C46" s="160" t="s">
        <v>140</v>
      </c>
      <c r="D46" s="313">
        <v>829365.3502612185</v>
      </c>
      <c r="E46" s="313">
        <v>104495.30692531692</v>
      </c>
      <c r="F46" s="317">
        <v>0.14415729810604722</v>
      </c>
      <c r="G46" s="324">
        <v>42.482428613844931</v>
      </c>
      <c r="H46" s="324">
        <v>6.5456348078810862</v>
      </c>
      <c r="I46" s="325">
        <v>5.731793523489717</v>
      </c>
      <c r="J46" s="325">
        <v>0.47723063551299028</v>
      </c>
      <c r="K46" s="317">
        <v>9.0822137956511978E-2</v>
      </c>
      <c r="L46" s="318">
        <v>4753750.943234033</v>
      </c>
      <c r="M46" s="318">
        <v>944875.71491512284</v>
      </c>
      <c r="N46" s="317">
        <v>0.24807211007858462</v>
      </c>
      <c r="O46" s="313">
        <v>1775145.6096196275</v>
      </c>
      <c r="P46" s="313">
        <v>219077.81615137379</v>
      </c>
      <c r="Q46" s="317">
        <v>0.14078937760358146</v>
      </c>
    </row>
    <row r="47" spans="1:17">
      <c r="A47" s="333"/>
      <c r="B47" s="329" t="s">
        <v>135</v>
      </c>
      <c r="C47" s="160" t="s">
        <v>137</v>
      </c>
      <c r="D47" s="313">
        <v>1091833.7636371702</v>
      </c>
      <c r="E47" s="313">
        <v>-141949.44304947299</v>
      </c>
      <c r="F47" s="314">
        <v>-0.11505217633062287</v>
      </c>
      <c r="G47" s="322">
        <v>55.926799820239168</v>
      </c>
      <c r="H47" s="322">
        <v>-5.2403198691209667</v>
      </c>
      <c r="I47" s="323">
        <v>6.4374984107918491</v>
      </c>
      <c r="J47" s="323">
        <v>2.3453985309622283E-2</v>
      </c>
      <c r="K47" s="314">
        <v>3.6566608763173546E-3</v>
      </c>
      <c r="L47" s="315">
        <v>7028678.1182631664</v>
      </c>
      <c r="M47" s="315">
        <v>-884862.18083888292</v>
      </c>
      <c r="N47" s="314">
        <v>-0.11181622224622884</v>
      </c>
      <c r="O47" s="313">
        <v>3246351.9081381704</v>
      </c>
      <c r="P47" s="313">
        <v>-412290.35153811797</v>
      </c>
      <c r="Q47" s="314">
        <v>-0.11268944113016309</v>
      </c>
    </row>
    <row r="48" spans="1:17">
      <c r="A48" s="333"/>
      <c r="B48" s="329"/>
      <c r="C48" s="160" t="s">
        <v>138</v>
      </c>
      <c r="D48" s="313">
        <v>28751.161702632904</v>
      </c>
      <c r="E48" s="313">
        <v>-24902.410639014168</v>
      </c>
      <c r="F48" s="317">
        <v>-0.46413331959416193</v>
      </c>
      <c r="G48" s="324">
        <v>1.4727154615423876</v>
      </c>
      <c r="H48" s="324">
        <v>-1.1872611562272131</v>
      </c>
      <c r="I48" s="325">
        <v>3.0063523244615062</v>
      </c>
      <c r="J48" s="325">
        <v>-0.57028831726343387</v>
      </c>
      <c r="K48" s="317">
        <v>-0.15944803361301502</v>
      </c>
      <c r="L48" s="318">
        <v>86436.121815679071</v>
      </c>
      <c r="M48" s="318">
        <v>-105463.42559518502</v>
      </c>
      <c r="N48" s="317">
        <v>-0.54957620806360674</v>
      </c>
      <c r="O48" s="313">
        <v>16214.684798836708</v>
      </c>
      <c r="P48" s="313">
        <v>-13957.004360782652</v>
      </c>
      <c r="Q48" s="317">
        <v>-0.46258611133586036</v>
      </c>
    </row>
    <row r="49" spans="1:17">
      <c r="A49" s="333"/>
      <c r="B49" s="329"/>
      <c r="C49" s="160" t="s">
        <v>139</v>
      </c>
      <c r="D49" s="313">
        <v>297.80769515037537</v>
      </c>
      <c r="E49" s="313">
        <v>159.90104722976685</v>
      </c>
      <c r="F49" s="314">
        <v>1.1594875928085808</v>
      </c>
      <c r="G49" s="322">
        <v>1.5254548729211729E-2</v>
      </c>
      <c r="H49" s="322">
        <v>8.4175676505247633E-3</v>
      </c>
      <c r="I49" s="323">
        <v>3.8664321957359356</v>
      </c>
      <c r="J49" s="323">
        <v>-2.6417597919619507E-2</v>
      </c>
      <c r="K49" s="314">
        <v>-6.7861847540776126E-3</v>
      </c>
      <c r="L49" s="315">
        <v>1151.453260667324</v>
      </c>
      <c r="M49" s="315">
        <v>614.60339476585386</v>
      </c>
      <c r="N49" s="314">
        <v>1.1448329110296436</v>
      </c>
      <c r="O49" s="313">
        <v>297.80769515037537</v>
      </c>
      <c r="P49" s="313">
        <v>159.90104722976685</v>
      </c>
      <c r="Q49" s="314">
        <v>1.1594875928085808</v>
      </c>
    </row>
    <row r="50" spans="1:17">
      <c r="A50" s="333"/>
      <c r="B50" s="329"/>
      <c r="C50" s="160" t="s">
        <v>140</v>
      </c>
      <c r="D50" s="313">
        <v>829365.35026121861</v>
      </c>
      <c r="E50" s="313">
        <v>104495.30692531669</v>
      </c>
      <c r="F50" s="317">
        <v>0.14415729810604683</v>
      </c>
      <c r="G50" s="324">
        <v>42.482428613844924</v>
      </c>
      <c r="H50" s="324">
        <v>6.5456348078810649</v>
      </c>
      <c r="I50" s="325">
        <v>5.731793523489717</v>
      </c>
      <c r="J50" s="325">
        <v>0.47723063551299116</v>
      </c>
      <c r="K50" s="317">
        <v>9.0822137956512158E-2</v>
      </c>
      <c r="L50" s="318">
        <v>4753750.9432340339</v>
      </c>
      <c r="M50" s="318">
        <v>944875.71491512284</v>
      </c>
      <c r="N50" s="317">
        <v>0.24807211007858457</v>
      </c>
      <c r="O50" s="313">
        <v>1775145.6096196284</v>
      </c>
      <c r="P50" s="313">
        <v>219077.81615137449</v>
      </c>
      <c r="Q50" s="317">
        <v>0.1407893776035819</v>
      </c>
    </row>
    <row r="51" spans="1:17">
      <c r="A51" s="333" t="s">
        <v>69</v>
      </c>
      <c r="B51" s="329" t="s">
        <v>133</v>
      </c>
      <c r="C51" s="160" t="s">
        <v>137</v>
      </c>
      <c r="D51" s="313">
        <v>363145.13622433686</v>
      </c>
      <c r="E51" s="313">
        <v>-21342.500749895</v>
      </c>
      <c r="F51" s="314">
        <v>-5.5508938903347266E-2</v>
      </c>
      <c r="G51" s="322">
        <v>50.638694277378349</v>
      </c>
      <c r="H51" s="322">
        <v>-2.9113730509174118</v>
      </c>
      <c r="I51" s="323">
        <v>5.7068771324334762</v>
      </c>
      <c r="J51" s="323">
        <v>-4.0232463138792696E-2</v>
      </c>
      <c r="K51" s="314">
        <v>-7.0004691001175423E-3</v>
      </c>
      <c r="L51" s="315">
        <v>2072424.6736731075</v>
      </c>
      <c r="M51" s="315">
        <v>-137267.91416040738</v>
      </c>
      <c r="N51" s="314">
        <v>-6.2120819391891617E-2</v>
      </c>
      <c r="O51" s="313">
        <v>1019942.9182426929</v>
      </c>
      <c r="P51" s="313">
        <v>-64021.93541386188</v>
      </c>
      <c r="Q51" s="314">
        <v>-5.9062741008525994E-2</v>
      </c>
    </row>
    <row r="52" spans="1:17">
      <c r="A52" s="333"/>
      <c r="B52" s="329"/>
      <c r="C52" s="160" t="s">
        <v>138</v>
      </c>
      <c r="D52" s="313">
        <v>17289.819005477428</v>
      </c>
      <c r="E52" s="313">
        <v>733.66201804876255</v>
      </c>
      <c r="F52" s="317">
        <v>4.4313545625705469E-2</v>
      </c>
      <c r="G52" s="324">
        <v>2.4109750383348292</v>
      </c>
      <c r="H52" s="324">
        <v>0.10509251802362973</v>
      </c>
      <c r="I52" s="325">
        <v>4.3733130558475697</v>
      </c>
      <c r="J52" s="325">
        <v>0.20622015489270673</v>
      </c>
      <c r="K52" s="317">
        <v>4.9487774761501645E-2</v>
      </c>
      <c r="L52" s="318">
        <v>75613.79118989587</v>
      </c>
      <c r="M52" s="318">
        <v>6622.7469404876319</v>
      </c>
      <c r="N52" s="317">
        <v>9.5994299152015489E-2</v>
      </c>
      <c r="O52" s="313">
        <v>12120.673882842064</v>
      </c>
      <c r="P52" s="313">
        <v>538.25393927097321</v>
      </c>
      <c r="Q52" s="317">
        <v>4.6471630444528574E-2</v>
      </c>
    </row>
    <row r="53" spans="1:17">
      <c r="A53" s="333"/>
      <c r="B53" s="329"/>
      <c r="C53" s="160" t="s">
        <v>139</v>
      </c>
      <c r="D53" s="313">
        <v>432.82194992899895</v>
      </c>
      <c r="E53" s="313">
        <v>-10.854597330093384</v>
      </c>
      <c r="F53" s="314">
        <v>-2.4465114050201669E-2</v>
      </c>
      <c r="G53" s="322">
        <v>6.0354762359955003E-2</v>
      </c>
      <c r="H53" s="322">
        <v>-1.4389253764922824E-3</v>
      </c>
      <c r="I53" s="323">
        <v>7.4812496063759912</v>
      </c>
      <c r="J53" s="323">
        <v>-0.21049600993841544</v>
      </c>
      <c r="K53" s="314">
        <v>-2.7366480957449701E-2</v>
      </c>
      <c r="L53" s="315">
        <v>3238.0490425372122</v>
      </c>
      <c r="M53" s="315">
        <v>-174.59809490442285</v>
      </c>
      <c r="N53" s="314">
        <v>-5.1162070929874716E-2</v>
      </c>
      <c r="O53" s="313">
        <v>3224.7252433300018</v>
      </c>
      <c r="P53" s="313">
        <v>-154.07816100120544</v>
      </c>
      <c r="Q53" s="314">
        <v>-4.5601398650094979E-2</v>
      </c>
    </row>
    <row r="54" spans="1:17">
      <c r="A54" s="333"/>
      <c r="B54" s="329"/>
      <c r="C54" s="160" t="s">
        <v>140</v>
      </c>
      <c r="D54" s="313">
        <v>336044.786779908</v>
      </c>
      <c r="E54" s="313">
        <v>19566.693562543602</v>
      </c>
      <c r="F54" s="317">
        <v>6.1826375922660624E-2</v>
      </c>
      <c r="G54" s="324">
        <v>46.859691962780964</v>
      </c>
      <c r="H54" s="324">
        <v>2.7817514258884088</v>
      </c>
      <c r="I54" s="325">
        <v>6.5463980495394409</v>
      </c>
      <c r="J54" s="325">
        <v>0.23934877929192844</v>
      </c>
      <c r="K54" s="317">
        <v>3.7949406931228155E-2</v>
      </c>
      <c r="L54" s="318">
        <v>2199882.9367338871</v>
      </c>
      <c r="M54" s="318">
        <v>203840.00985798473</v>
      </c>
      <c r="N54" s="317">
        <v>0.10212205715286093</v>
      </c>
      <c r="O54" s="313">
        <v>654239.42628312111</v>
      </c>
      <c r="P54" s="313">
        <v>36763.234094314626</v>
      </c>
      <c r="Q54" s="317">
        <v>5.9537897265314298E-2</v>
      </c>
    </row>
    <row r="55" spans="1:17">
      <c r="A55" s="333"/>
      <c r="B55" s="329" t="s">
        <v>134</v>
      </c>
      <c r="C55" s="160" t="s">
        <v>137</v>
      </c>
      <c r="D55" s="313">
        <v>5530077.8398557398</v>
      </c>
      <c r="E55" s="313">
        <v>-618107.99656176381</v>
      </c>
      <c r="F55" s="314">
        <v>-0.10053502171332059</v>
      </c>
      <c r="G55" s="322">
        <v>53.073151207862331</v>
      </c>
      <c r="H55" s="322">
        <v>-4.9558859366237371</v>
      </c>
      <c r="I55" s="323">
        <v>5.770652489611221</v>
      </c>
      <c r="J55" s="323">
        <v>8.3060519206987315E-2</v>
      </c>
      <c r="K55" s="314">
        <v>1.460381118040786E-2</v>
      </c>
      <c r="L55" s="315">
        <v>31912157.45430737</v>
      </c>
      <c r="M55" s="315">
        <v>-3056214.9414538592</v>
      </c>
      <c r="N55" s="314">
        <v>-8.7399405007032166E-2</v>
      </c>
      <c r="O55" s="313">
        <v>15440753.830774896</v>
      </c>
      <c r="P55" s="313">
        <v>-1864994.5193989836</v>
      </c>
      <c r="Q55" s="314">
        <v>-0.10776734306206671</v>
      </c>
    </row>
    <row r="56" spans="1:17">
      <c r="A56" s="333"/>
      <c r="B56" s="329"/>
      <c r="C56" s="160" t="s">
        <v>138</v>
      </c>
      <c r="D56" s="313">
        <v>242164.17258659302</v>
      </c>
      <c r="E56" s="313">
        <v>-2409.8602680385229</v>
      </c>
      <c r="F56" s="317">
        <v>-9.8532957072792818E-3</v>
      </c>
      <c r="G56" s="324">
        <v>2.3240930997727864</v>
      </c>
      <c r="H56" s="324">
        <v>1.5705550224030418E-2</v>
      </c>
      <c r="I56" s="325">
        <v>4.2209870981126141</v>
      </c>
      <c r="J56" s="325">
        <v>6.2713531456914495E-2</v>
      </c>
      <c r="K56" s="317">
        <v>1.5081627134828454E-2</v>
      </c>
      <c r="L56" s="318">
        <v>1022171.8481131255</v>
      </c>
      <c r="M56" s="318">
        <v>5166.1122033286374</v>
      </c>
      <c r="N56" s="317">
        <v>5.0797276956428541E-3</v>
      </c>
      <c r="O56" s="313">
        <v>168821.42150294781</v>
      </c>
      <c r="P56" s="313">
        <v>-6349.0957239866257</v>
      </c>
      <c r="Q56" s="317">
        <v>-3.6245230216231737E-2</v>
      </c>
    </row>
    <row r="57" spans="1:17">
      <c r="A57" s="333"/>
      <c r="B57" s="329"/>
      <c r="C57" s="160" t="s">
        <v>139</v>
      </c>
      <c r="D57" s="313">
        <v>6488.9332712464811</v>
      </c>
      <c r="E57" s="313">
        <v>591.64478001740008</v>
      </c>
      <c r="F57" s="314">
        <v>0.1003248833590796</v>
      </c>
      <c r="G57" s="322">
        <v>6.2275459162718969E-2</v>
      </c>
      <c r="H57" s="322">
        <v>6.6144915188574155E-3</v>
      </c>
      <c r="I57" s="323">
        <v>7.3385704285348439</v>
      </c>
      <c r="J57" s="323">
        <v>5.1352899747666214E-2</v>
      </c>
      <c r="K57" s="314">
        <v>7.0469832339714652E-3</v>
      </c>
      <c r="L57" s="315">
        <v>47619.493817105293</v>
      </c>
      <c r="M57" s="315">
        <v>4644.6697515058477</v>
      </c>
      <c r="N57" s="314">
        <v>0.10807885436403264</v>
      </c>
      <c r="O57" s="313">
        <v>47477.938419938087</v>
      </c>
      <c r="P57" s="313">
        <v>5646.1364991664886</v>
      </c>
      <c r="Q57" s="314">
        <v>0.13497234735094921</v>
      </c>
    </row>
    <row r="58" spans="1:17">
      <c r="A58" s="333"/>
      <c r="B58" s="329"/>
      <c r="C58" s="160" t="s">
        <v>140</v>
      </c>
      <c r="D58" s="313">
        <v>4639172.6297089197</v>
      </c>
      <c r="E58" s="313">
        <v>443244.87968401052</v>
      </c>
      <c r="F58" s="317">
        <v>0.10563691895823973</v>
      </c>
      <c r="G58" s="324">
        <v>44.522973742145496</v>
      </c>
      <c r="H58" s="324">
        <v>4.9201293031341322</v>
      </c>
      <c r="I58" s="325">
        <v>6.485075120260209</v>
      </c>
      <c r="J58" s="325">
        <v>0.19109647851847189</v>
      </c>
      <c r="K58" s="317">
        <v>3.036179329416816E-2</v>
      </c>
      <c r="L58" s="318">
        <v>30085382.999517445</v>
      </c>
      <c r="M58" s="318">
        <v>3676303.3585692048</v>
      </c>
      <c r="N58" s="317">
        <v>0.1392060385500509</v>
      </c>
      <c r="O58" s="313">
        <v>8958234.6598850526</v>
      </c>
      <c r="P58" s="313">
        <v>566220.69095344841</v>
      </c>
      <c r="Q58" s="317">
        <v>6.747137135968502E-2</v>
      </c>
    </row>
    <row r="59" spans="1:17">
      <c r="A59" s="333"/>
      <c r="B59" s="329" t="s">
        <v>135</v>
      </c>
      <c r="C59" s="160" t="s">
        <v>137</v>
      </c>
      <c r="D59" s="313">
        <v>5530077.8398557426</v>
      </c>
      <c r="E59" s="313">
        <v>-618107.99656176008</v>
      </c>
      <c r="F59" s="314">
        <v>-0.10053502171331999</v>
      </c>
      <c r="G59" s="322">
        <v>53.073151207862374</v>
      </c>
      <c r="H59" s="322">
        <v>-4.9558859366236874</v>
      </c>
      <c r="I59" s="323">
        <v>5.7706524896112192</v>
      </c>
      <c r="J59" s="323">
        <v>8.3060519206989092E-2</v>
      </c>
      <c r="K59" s="314">
        <v>1.4603811180408181E-2</v>
      </c>
      <c r="L59" s="315">
        <v>31912157.454307374</v>
      </c>
      <c r="M59" s="315">
        <v>-3056214.9414538331</v>
      </c>
      <c r="N59" s="314">
        <v>-8.7399405007031472E-2</v>
      </c>
      <c r="O59" s="313">
        <v>15440753.830774901</v>
      </c>
      <c r="P59" s="313">
        <v>-1864994.5193989705</v>
      </c>
      <c r="Q59" s="314">
        <v>-0.10776734306206601</v>
      </c>
    </row>
    <row r="60" spans="1:17">
      <c r="A60" s="333"/>
      <c r="B60" s="329"/>
      <c r="C60" s="160" t="s">
        <v>138</v>
      </c>
      <c r="D60" s="313">
        <v>242164.17258659302</v>
      </c>
      <c r="E60" s="313">
        <v>-2409.8602680385229</v>
      </c>
      <c r="F60" s="317">
        <v>-9.8532957072792818E-3</v>
      </c>
      <c r="G60" s="324">
        <v>2.3240930997727873</v>
      </c>
      <c r="H60" s="324">
        <v>1.5705550224031306E-2</v>
      </c>
      <c r="I60" s="325">
        <v>4.2209870981126141</v>
      </c>
      <c r="J60" s="325">
        <v>6.2713531456914495E-2</v>
      </c>
      <c r="K60" s="317">
        <v>1.5081627134828454E-2</v>
      </c>
      <c r="L60" s="318">
        <v>1022171.8481131255</v>
      </c>
      <c r="M60" s="318">
        <v>5166.1122033286374</v>
      </c>
      <c r="N60" s="317">
        <v>5.0797276956428541E-3</v>
      </c>
      <c r="O60" s="313">
        <v>168821.42150294781</v>
      </c>
      <c r="P60" s="313">
        <v>-6349.0957239866257</v>
      </c>
      <c r="Q60" s="317">
        <v>-3.6245230216231737E-2</v>
      </c>
    </row>
    <row r="61" spans="1:17">
      <c r="A61" s="333"/>
      <c r="B61" s="329"/>
      <c r="C61" s="160" t="s">
        <v>139</v>
      </c>
      <c r="D61" s="313">
        <v>6488.9332712464811</v>
      </c>
      <c r="E61" s="313">
        <v>591.64478001740008</v>
      </c>
      <c r="F61" s="314">
        <v>0.1003248833590796</v>
      </c>
      <c r="G61" s="322">
        <v>6.2275459162718989E-2</v>
      </c>
      <c r="H61" s="322">
        <v>6.6144915188574363E-3</v>
      </c>
      <c r="I61" s="323">
        <v>7.3385704285348439</v>
      </c>
      <c r="J61" s="323">
        <v>5.1352899747666214E-2</v>
      </c>
      <c r="K61" s="314">
        <v>7.0469832339714652E-3</v>
      </c>
      <c r="L61" s="315">
        <v>47619.493817105293</v>
      </c>
      <c r="M61" s="315">
        <v>4644.6697515058477</v>
      </c>
      <c r="N61" s="314">
        <v>0.10807885436403264</v>
      </c>
      <c r="O61" s="313">
        <v>47477.938419938087</v>
      </c>
      <c r="P61" s="313">
        <v>5646.1364991664886</v>
      </c>
      <c r="Q61" s="314">
        <v>0.13497234735094921</v>
      </c>
    </row>
    <row r="62" spans="1:17">
      <c r="A62" s="333"/>
      <c r="B62" s="329"/>
      <c r="C62" s="160" t="s">
        <v>140</v>
      </c>
      <c r="D62" s="313">
        <v>4639172.6297089215</v>
      </c>
      <c r="E62" s="313">
        <v>443244.87968401425</v>
      </c>
      <c r="F62" s="317">
        <v>0.10563691895824066</v>
      </c>
      <c r="G62" s="324">
        <v>44.522973742145531</v>
      </c>
      <c r="H62" s="324">
        <v>4.9201293031341891</v>
      </c>
      <c r="I62" s="325">
        <v>6.4850751202602073</v>
      </c>
      <c r="J62" s="325">
        <v>0.19109647851847011</v>
      </c>
      <c r="K62" s="317">
        <v>3.0361793294167876E-2</v>
      </c>
      <c r="L62" s="318">
        <v>30085382.999517445</v>
      </c>
      <c r="M62" s="318">
        <v>3676303.358569216</v>
      </c>
      <c r="N62" s="317">
        <v>0.13920603855005137</v>
      </c>
      <c r="O62" s="313">
        <v>8958234.6598850526</v>
      </c>
      <c r="P62" s="313">
        <v>566220.69095344841</v>
      </c>
      <c r="Q62" s="317">
        <v>6.747137135968502E-2</v>
      </c>
    </row>
    <row r="63" spans="1:17">
      <c r="A63" s="333" t="s">
        <v>111</v>
      </c>
      <c r="B63" s="329" t="s">
        <v>133</v>
      </c>
      <c r="C63" s="160" t="s">
        <v>137</v>
      </c>
      <c r="D63" s="313">
        <v>59109423.809910245</v>
      </c>
      <c r="E63" s="313">
        <v>2037903.6482612416</v>
      </c>
      <c r="F63" s="314">
        <v>3.5707891475276927E-2</v>
      </c>
      <c r="G63" s="322">
        <v>48.209896761270549</v>
      </c>
      <c r="H63" s="322">
        <v>-3.534019731540937</v>
      </c>
      <c r="I63" s="323">
        <v>2.6192345258580816</v>
      </c>
      <c r="J63" s="323">
        <v>0.15475226861786018</v>
      </c>
      <c r="K63" s="314">
        <v>6.2793013892968735E-2</v>
      </c>
      <c r="L63" s="315">
        <v>154821443.64649466</v>
      </c>
      <c r="M63" s="315">
        <v>14169694.814383119</v>
      </c>
      <c r="N63" s="314">
        <v>0.10074311149374136</v>
      </c>
      <c r="O63" s="313">
        <v>58323237.88901329</v>
      </c>
      <c r="P63" s="313">
        <v>3430106.945723258</v>
      </c>
      <c r="Q63" s="314">
        <v>6.2486997676756563E-2</v>
      </c>
    </row>
    <row r="64" spans="1:17">
      <c r="A64" s="333"/>
      <c r="B64" s="329"/>
      <c r="C64" s="160" t="s">
        <v>138</v>
      </c>
      <c r="D64" s="313">
        <v>34111541.030030593</v>
      </c>
      <c r="E64" s="313">
        <v>6966494.3293858767</v>
      </c>
      <c r="F64" s="317">
        <v>0.25663961481489794</v>
      </c>
      <c r="G64" s="324">
        <v>27.821517542011655</v>
      </c>
      <c r="H64" s="324">
        <v>3.2104501358294897</v>
      </c>
      <c r="I64" s="325">
        <v>2.1595739284532978</v>
      </c>
      <c r="J64" s="325">
        <v>8.2557482304399521E-2</v>
      </c>
      <c r="K64" s="317">
        <v>3.9748111988941418E-2</v>
      </c>
      <c r="L64" s="318">
        <v>73666394.667819023</v>
      </c>
      <c r="M64" s="318">
        <v>17285686.239100054</v>
      </c>
      <c r="N64" s="317">
        <v>0.3065886669543007</v>
      </c>
      <c r="O64" s="313">
        <v>15066341.177485287</v>
      </c>
      <c r="P64" s="313">
        <v>2850716.4535049759</v>
      </c>
      <c r="Q64" s="317">
        <v>0.23336640719723298</v>
      </c>
    </row>
    <row r="65" spans="1:18">
      <c r="A65" s="333"/>
      <c r="B65" s="329"/>
      <c r="C65" s="160" t="s">
        <v>139</v>
      </c>
      <c r="D65" s="313">
        <v>5913070.8243911555</v>
      </c>
      <c r="E65" s="313">
        <v>178321.83290726226</v>
      </c>
      <c r="F65" s="314">
        <v>3.1094967394749155E-2</v>
      </c>
      <c r="G65" s="322">
        <v>4.8227256435916077</v>
      </c>
      <c r="H65" s="322">
        <v>-0.37668681435760387</v>
      </c>
      <c r="I65" s="323">
        <v>2.1701286923217187</v>
      </c>
      <c r="J65" s="323">
        <v>-9.2032571203998437E-2</v>
      </c>
      <c r="K65" s="314">
        <v>-4.0683470576522926E-2</v>
      </c>
      <c r="L65" s="315">
        <v>12832124.655741684</v>
      </c>
      <c r="M65" s="315">
        <v>-140802.36883635074</v>
      </c>
      <c r="N65" s="314">
        <v>-1.0853554372856003E-2</v>
      </c>
      <c r="O65" s="313">
        <v>2768920.961538434</v>
      </c>
      <c r="P65" s="313">
        <v>105942.66390726948</v>
      </c>
      <c r="Q65" s="314">
        <v>3.978352508599492E-2</v>
      </c>
    </row>
    <row r="66" spans="1:18">
      <c r="A66" s="333"/>
      <c r="B66" s="329"/>
      <c r="C66" s="160" t="s">
        <v>140</v>
      </c>
      <c r="D66" s="313">
        <v>20804836.857274245</v>
      </c>
      <c r="E66" s="313">
        <v>2637547.6356167309</v>
      </c>
      <c r="F66" s="317">
        <v>0.14518113315840583</v>
      </c>
      <c r="G66" s="324">
        <v>16.968513180737613</v>
      </c>
      <c r="H66" s="324">
        <v>0.497133169768599</v>
      </c>
      <c r="I66" s="325">
        <v>2.6411451299041544</v>
      </c>
      <c r="J66" s="325">
        <v>0.11471560288179106</v>
      </c>
      <c r="K66" s="317">
        <v>4.5406215235694408E-2</v>
      </c>
      <c r="L66" s="318">
        <v>54948593.544040322</v>
      </c>
      <c r="M66" s="318">
        <v>9050217.6284896508</v>
      </c>
      <c r="N66" s="317">
        <v>0.19717947417445281</v>
      </c>
      <c r="O66" s="313">
        <v>13057675.072293043</v>
      </c>
      <c r="P66" s="313">
        <v>2068340.1634073034</v>
      </c>
      <c r="Q66" s="317">
        <v>0.18821340695831265</v>
      </c>
    </row>
    <row r="67" spans="1:18">
      <c r="A67" s="333"/>
      <c r="B67" s="329" t="s">
        <v>134</v>
      </c>
      <c r="C67" s="160" t="s">
        <v>137</v>
      </c>
      <c r="D67" s="313">
        <v>888569907.18720984</v>
      </c>
      <c r="E67" s="313">
        <v>47796448.421455622</v>
      </c>
      <c r="F67" s="314">
        <v>5.684818891835651E-2</v>
      </c>
      <c r="G67" s="322">
        <v>50.032461406134594</v>
      </c>
      <c r="H67" s="322">
        <v>-2.059973116714616</v>
      </c>
      <c r="I67" s="323">
        <v>2.5367471222992033</v>
      </c>
      <c r="J67" s="323">
        <v>6.2509346575164049E-2</v>
      </c>
      <c r="K67" s="314">
        <v>2.526408221088285E-2</v>
      </c>
      <c r="L67" s="315">
        <v>2254077155.0188246</v>
      </c>
      <c r="M67" s="315">
        <v>173803702.51443768</v>
      </c>
      <c r="N67" s="314">
        <v>8.3548488447612465E-2</v>
      </c>
      <c r="O67" s="313">
        <v>881130730.71230412</v>
      </c>
      <c r="P67" s="313">
        <v>36766846.957747698</v>
      </c>
      <c r="Q67" s="314">
        <v>4.3543841304841097E-2</v>
      </c>
    </row>
    <row r="68" spans="1:18">
      <c r="A68" s="333"/>
      <c r="B68" s="329"/>
      <c r="C68" s="160" t="s">
        <v>138</v>
      </c>
      <c r="D68" s="313">
        <v>478478090.62620646</v>
      </c>
      <c r="E68" s="313">
        <v>86153893.079741895</v>
      </c>
      <c r="F68" s="317">
        <v>0.21959872375585077</v>
      </c>
      <c r="G68" s="324">
        <v>26.941534266805782</v>
      </c>
      <c r="H68" s="324">
        <v>2.6340084293227299</v>
      </c>
      <c r="I68" s="325">
        <v>2.1110371691809604</v>
      </c>
      <c r="J68" s="325">
        <v>2.4871841728094868E-2</v>
      </c>
      <c r="K68" s="317">
        <v>1.1922277396136438E-2</v>
      </c>
      <c r="L68" s="318">
        <v>1010085033.950658</v>
      </c>
      <c r="M68" s="318">
        <v>191631895.90845501</v>
      </c>
      <c r="N68" s="317">
        <v>0.23413911805244206</v>
      </c>
      <c r="O68" s="313">
        <v>213313315.08440542</v>
      </c>
      <c r="P68" s="313">
        <v>34600412.74348855</v>
      </c>
      <c r="Q68" s="317">
        <v>0.19360892409146824</v>
      </c>
    </row>
    <row r="69" spans="1:18">
      <c r="A69" s="333"/>
      <c r="B69" s="329"/>
      <c r="C69" s="160" t="s">
        <v>139</v>
      </c>
      <c r="D69" s="313">
        <v>93637504.417890638</v>
      </c>
      <c r="E69" s="313">
        <v>-6845369.5056452751</v>
      </c>
      <c r="F69" s="314">
        <v>-6.8124738458957404E-2</v>
      </c>
      <c r="G69" s="322">
        <v>5.2724212108252528</v>
      </c>
      <c r="H69" s="322">
        <v>-0.95327190062660261</v>
      </c>
      <c r="I69" s="323">
        <v>2.1288432376281969</v>
      </c>
      <c r="J69" s="323">
        <v>2.7270927396265243E-2</v>
      </c>
      <c r="K69" s="314">
        <v>1.2976440193607041E-2</v>
      </c>
      <c r="L69" s="315">
        <v>199339568.06840688</v>
      </c>
      <c r="M69" s="315">
        <v>-11832457.421822429</v>
      </c>
      <c r="N69" s="314">
        <v>-5.6032314859668302E-2</v>
      </c>
      <c r="O69" s="313">
        <v>41771930.256511271</v>
      </c>
      <c r="P69" s="313">
        <v>-991717.31433847547</v>
      </c>
      <c r="Q69" s="314">
        <v>-2.3190662412401163E-2</v>
      </c>
    </row>
    <row r="70" spans="1:18">
      <c r="A70" s="333"/>
      <c r="B70" s="329"/>
      <c r="C70" s="160" t="s">
        <v>140</v>
      </c>
      <c r="D70" s="313">
        <v>280394052.84749681</v>
      </c>
      <c r="E70" s="313">
        <v>28481290.240241826</v>
      </c>
      <c r="F70" s="317">
        <v>0.11306013218808461</v>
      </c>
      <c r="G70" s="324">
        <v>15.788070824962528</v>
      </c>
      <c r="H70" s="324">
        <v>0.1801220311786107</v>
      </c>
      <c r="I70" s="325">
        <v>2.5535589791066204</v>
      </c>
      <c r="J70" s="325">
        <v>4.6936575517357859E-2</v>
      </c>
      <c r="K70" s="317">
        <v>1.8725028329017093E-2</v>
      </c>
      <c r="L70" s="318">
        <v>716002751.33682168</v>
      </c>
      <c r="M70" s="318">
        <v>84552576.83541286</v>
      </c>
      <c r="N70" s="317">
        <v>0.13390221469520588</v>
      </c>
      <c r="O70" s="313">
        <v>173154383.19470781</v>
      </c>
      <c r="P70" s="313">
        <v>22024263.846424758</v>
      </c>
      <c r="Q70" s="317">
        <v>0.14573047345823439</v>
      </c>
    </row>
    <row r="71" spans="1:18">
      <c r="A71" s="333"/>
      <c r="B71" s="329" t="s">
        <v>135</v>
      </c>
      <c r="C71" s="160" t="s">
        <v>137</v>
      </c>
      <c r="D71" s="313">
        <v>888569907.18721008</v>
      </c>
      <c r="E71" s="313">
        <v>47796448.42145586</v>
      </c>
      <c r="F71" s="314">
        <v>5.6848188918356794E-2</v>
      </c>
      <c r="G71" s="322">
        <v>50.032461406134637</v>
      </c>
      <c r="H71" s="322">
        <v>-2.0599731167145734</v>
      </c>
      <c r="I71" s="323">
        <v>2.5367471222991993</v>
      </c>
      <c r="J71" s="323">
        <v>6.2509346575155611E-2</v>
      </c>
      <c r="K71" s="314">
        <v>2.5264082210879394E-2</v>
      </c>
      <c r="L71" s="315">
        <v>2254077155.0188217</v>
      </c>
      <c r="M71" s="315">
        <v>173803702.514431</v>
      </c>
      <c r="N71" s="314">
        <v>8.3548488447609107E-2</v>
      </c>
      <c r="O71" s="313">
        <v>881130730.71230412</v>
      </c>
      <c r="P71" s="313">
        <v>36766846.957749367</v>
      </c>
      <c r="Q71" s="314">
        <v>4.3543841304843157E-2</v>
      </c>
    </row>
    <row r="72" spans="1:18">
      <c r="A72" s="333"/>
      <c r="B72" s="329"/>
      <c r="C72" s="160" t="s">
        <v>138</v>
      </c>
      <c r="D72" s="313">
        <v>478478090.62620634</v>
      </c>
      <c r="E72" s="313">
        <v>86153893.079742134</v>
      </c>
      <c r="F72" s="317">
        <v>0.21959872375585157</v>
      </c>
      <c r="G72" s="324">
        <v>26.941534266805792</v>
      </c>
      <c r="H72" s="324">
        <v>2.6340084293227584</v>
      </c>
      <c r="I72" s="325">
        <v>2.1110371691809617</v>
      </c>
      <c r="J72" s="325">
        <v>2.4871841728088651E-2</v>
      </c>
      <c r="K72" s="317">
        <v>1.1922277396133414E-2</v>
      </c>
      <c r="L72" s="318">
        <v>1010085033.9506582</v>
      </c>
      <c r="M72" s="318">
        <v>191631895.90845311</v>
      </c>
      <c r="N72" s="317">
        <v>0.23413911805243912</v>
      </c>
      <c r="O72" s="313">
        <v>213313315.08440518</v>
      </c>
      <c r="P72" s="313">
        <v>34600412.743488669</v>
      </c>
      <c r="Q72" s="317">
        <v>0.19360892409146929</v>
      </c>
    </row>
    <row r="73" spans="1:18">
      <c r="A73" s="333"/>
      <c r="B73" s="329"/>
      <c r="C73" s="160" t="s">
        <v>139</v>
      </c>
      <c r="D73" s="313">
        <v>93637504.417890653</v>
      </c>
      <c r="E73" s="313">
        <v>-6845369.50564529</v>
      </c>
      <c r="F73" s="314">
        <v>-6.8124738458957529E-2</v>
      </c>
      <c r="G73" s="322">
        <v>5.2724212108252564</v>
      </c>
      <c r="H73" s="322">
        <v>-0.95327190062660083</v>
      </c>
      <c r="I73" s="323">
        <v>2.1288432376281938</v>
      </c>
      <c r="J73" s="323">
        <v>2.727092739626169E-2</v>
      </c>
      <c r="K73" s="314">
        <v>1.2976440193605348E-2</v>
      </c>
      <c r="L73" s="315">
        <v>199339568.06840664</v>
      </c>
      <c r="M73" s="315">
        <v>-11832457.421822757</v>
      </c>
      <c r="N73" s="314">
        <v>-5.6032314859669828E-2</v>
      </c>
      <c r="O73" s="313">
        <v>41771930.256511234</v>
      </c>
      <c r="P73" s="313">
        <v>-991717.31433852017</v>
      </c>
      <c r="Q73" s="314">
        <v>-2.3190662412402203E-2</v>
      </c>
    </row>
    <row r="74" spans="1:18">
      <c r="A74" s="333"/>
      <c r="B74" s="329"/>
      <c r="C74" s="160" t="s">
        <v>140</v>
      </c>
      <c r="D74" s="313">
        <v>280394052.84749681</v>
      </c>
      <c r="E74" s="313">
        <v>28481290.240241766</v>
      </c>
      <c r="F74" s="317">
        <v>0.11306013218808435</v>
      </c>
      <c r="G74" s="324">
        <v>15.788070824962537</v>
      </c>
      <c r="H74" s="324">
        <v>0.18012203117861425</v>
      </c>
      <c r="I74" s="325">
        <v>2.5535589791066209</v>
      </c>
      <c r="J74" s="325">
        <v>4.6936575517356527E-2</v>
      </c>
      <c r="K74" s="317">
        <v>1.8725028329016548E-2</v>
      </c>
      <c r="L74" s="318">
        <v>716002751.33682179</v>
      </c>
      <c r="M74" s="318">
        <v>84552576.835412383</v>
      </c>
      <c r="N74" s="317">
        <v>0.133902214695205</v>
      </c>
      <c r="O74" s="313">
        <v>173154383.19470772</v>
      </c>
      <c r="P74" s="313">
        <v>22024263.846424431</v>
      </c>
      <c r="Q74" s="317">
        <v>0.14573047345823198</v>
      </c>
      <c r="R74" s="231"/>
    </row>
    <row r="75" spans="1:18">
      <c r="A75" s="333"/>
      <c r="B75" s="329"/>
      <c r="C75" s="160"/>
    </row>
    <row r="76" spans="1:18">
      <c r="A76" s="333"/>
      <c r="B76" s="329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33"/>
      <c r="B77" s="329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33"/>
      <c r="B78" s="329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33"/>
      <c r="B79" s="329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33"/>
      <c r="B80" s="329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33"/>
      <c r="B81" s="329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33"/>
      <c r="B82" s="329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33"/>
      <c r="B83" s="329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33"/>
      <c r="B84" s="329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33"/>
      <c r="B85" s="329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33"/>
      <c r="B86" s="329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  <row r="87" spans="1:17">
      <c r="A87" s="333"/>
      <c r="B87" s="329"/>
      <c r="C87" s="160"/>
      <c r="D87" s="161"/>
      <c r="E87" s="161"/>
      <c r="F87" s="162"/>
      <c r="G87" s="172"/>
      <c r="H87" s="172"/>
      <c r="I87" s="173"/>
      <c r="J87" s="173"/>
      <c r="K87" s="162"/>
      <c r="L87" s="163"/>
      <c r="M87" s="163"/>
      <c r="N87" s="162"/>
      <c r="O87" s="161"/>
      <c r="P87" s="161"/>
      <c r="Q87" s="162"/>
    </row>
    <row r="88" spans="1:17">
      <c r="A88" s="333"/>
      <c r="B88" s="329"/>
      <c r="C88" s="160"/>
      <c r="D88" s="161"/>
      <c r="E88" s="161"/>
      <c r="F88" s="162"/>
      <c r="G88" s="172"/>
      <c r="H88" s="172"/>
      <c r="I88" s="173"/>
      <c r="J88" s="173"/>
      <c r="K88" s="162"/>
      <c r="L88" s="163"/>
      <c r="M88" s="163"/>
      <c r="N88" s="162"/>
      <c r="O88" s="161"/>
      <c r="P88" s="161"/>
      <c r="Q88" s="162"/>
    </row>
    <row r="89" spans="1:17">
      <c r="A89" s="333"/>
      <c r="B89" s="329"/>
      <c r="C89" s="160"/>
      <c r="D89" s="161"/>
      <c r="E89" s="161"/>
      <c r="F89" s="162"/>
      <c r="G89" s="172"/>
      <c r="H89" s="172"/>
      <c r="I89" s="173"/>
      <c r="J89" s="173"/>
      <c r="K89" s="162"/>
      <c r="L89" s="163"/>
      <c r="M89" s="163"/>
      <c r="N89" s="162"/>
      <c r="O89" s="161"/>
      <c r="P89" s="161"/>
      <c r="Q89" s="162"/>
    </row>
    <row r="90" spans="1:17">
      <c r="A90" s="333"/>
      <c r="B90" s="329"/>
      <c r="C90" s="160"/>
      <c r="D90" s="161"/>
      <c r="E90" s="161"/>
      <c r="F90" s="162"/>
      <c r="G90" s="172"/>
      <c r="H90" s="172"/>
      <c r="I90" s="173"/>
      <c r="J90" s="173"/>
      <c r="K90" s="162"/>
      <c r="L90" s="163"/>
      <c r="M90" s="163"/>
      <c r="N90" s="162"/>
      <c r="O90" s="161"/>
      <c r="P90" s="161"/>
      <c r="Q90" s="162"/>
    </row>
    <row r="91" spans="1:17">
      <c r="A91" s="333"/>
      <c r="B91" s="329"/>
      <c r="C91" s="160"/>
      <c r="D91" s="161"/>
      <c r="E91" s="161"/>
      <c r="F91" s="162"/>
      <c r="G91" s="172"/>
      <c r="H91" s="172"/>
      <c r="I91" s="173"/>
      <c r="J91" s="173"/>
      <c r="K91" s="162"/>
      <c r="L91" s="163"/>
      <c r="M91" s="163"/>
      <c r="N91" s="162"/>
      <c r="O91" s="161"/>
      <c r="P91" s="161"/>
      <c r="Q91" s="162"/>
    </row>
    <row r="92" spans="1:17">
      <c r="A92" s="333"/>
      <c r="B92" s="329"/>
      <c r="C92" s="160"/>
      <c r="D92" s="161"/>
      <c r="E92" s="161"/>
      <c r="F92" s="162"/>
      <c r="G92" s="172"/>
      <c r="H92" s="172"/>
      <c r="I92" s="173"/>
      <c r="J92" s="173"/>
      <c r="K92" s="162"/>
      <c r="L92" s="163"/>
      <c r="M92" s="163"/>
      <c r="N92" s="162"/>
      <c r="O92" s="161"/>
      <c r="P92" s="161"/>
      <c r="Q92" s="162"/>
    </row>
    <row r="93" spans="1:17">
      <c r="A93" s="333"/>
      <c r="B93" s="329"/>
      <c r="C93" s="160"/>
      <c r="D93" s="161"/>
      <c r="E93" s="161"/>
      <c r="F93" s="162"/>
      <c r="G93" s="172"/>
      <c r="H93" s="172"/>
      <c r="I93" s="173"/>
      <c r="J93" s="173"/>
      <c r="K93" s="162"/>
      <c r="L93" s="163"/>
      <c r="M93" s="163"/>
      <c r="N93" s="162"/>
      <c r="O93" s="161"/>
      <c r="P93" s="161"/>
      <c r="Q93" s="162"/>
    </row>
    <row r="94" spans="1:17">
      <c r="A94" s="333"/>
      <c r="B94" s="329"/>
      <c r="C94" s="160"/>
      <c r="D94" s="161"/>
      <c r="E94" s="161"/>
      <c r="F94" s="162"/>
      <c r="G94" s="172"/>
      <c r="H94" s="172"/>
      <c r="I94" s="173"/>
      <c r="J94" s="173"/>
      <c r="K94" s="162"/>
      <c r="L94" s="163"/>
      <c r="M94" s="163"/>
      <c r="N94" s="162"/>
      <c r="O94" s="161"/>
      <c r="P94" s="161"/>
      <c r="Q94" s="162"/>
    </row>
    <row r="95" spans="1:17">
      <c r="A95" s="333"/>
      <c r="B95" s="329"/>
      <c r="C95" s="160"/>
      <c r="D95" s="161"/>
      <c r="E95" s="161"/>
      <c r="F95" s="162"/>
      <c r="G95" s="172"/>
      <c r="H95" s="172"/>
      <c r="I95" s="173"/>
      <c r="J95" s="173"/>
      <c r="K95" s="162"/>
      <c r="L95" s="163"/>
      <c r="M95" s="163"/>
      <c r="N95" s="162"/>
      <c r="O95" s="161"/>
      <c r="P95" s="161"/>
      <c r="Q95" s="162"/>
    </row>
    <row r="96" spans="1:17">
      <c r="A96" s="333"/>
      <c r="B96" s="329"/>
      <c r="C96" s="160"/>
      <c r="D96" s="161"/>
      <c r="E96" s="161"/>
      <c r="F96" s="162"/>
      <c r="G96" s="172"/>
      <c r="H96" s="172"/>
      <c r="I96" s="173"/>
      <c r="J96" s="173"/>
      <c r="K96" s="162"/>
      <c r="L96" s="163"/>
      <c r="M96" s="163"/>
      <c r="N96" s="162"/>
      <c r="O96" s="161"/>
      <c r="P96" s="161"/>
      <c r="Q96" s="162"/>
    </row>
    <row r="97" spans="1:17">
      <c r="A97" s="333"/>
      <c r="B97" s="329"/>
      <c r="C97" s="160"/>
      <c r="D97" s="161"/>
      <c r="E97" s="161"/>
      <c r="F97" s="162"/>
      <c r="G97" s="172"/>
      <c r="H97" s="172"/>
      <c r="I97" s="173"/>
      <c r="J97" s="173"/>
      <c r="K97" s="162"/>
      <c r="L97" s="163"/>
      <c r="M97" s="163"/>
      <c r="N97" s="162"/>
      <c r="O97" s="161"/>
      <c r="P97" s="161"/>
      <c r="Q97" s="162"/>
    </row>
    <row r="98" spans="1:17">
      <c r="A98" s="333"/>
      <c r="B98" s="329"/>
      <c r="C98" s="160"/>
      <c r="D98" s="161"/>
      <c r="E98" s="161"/>
      <c r="F98" s="162"/>
      <c r="G98" s="172"/>
      <c r="H98" s="172"/>
      <c r="I98" s="173"/>
      <c r="J98" s="173"/>
      <c r="K98" s="162"/>
      <c r="L98" s="163"/>
      <c r="M98" s="163"/>
      <c r="N98" s="162"/>
      <c r="O98" s="161"/>
      <c r="P98" s="161"/>
      <c r="Q98" s="162"/>
    </row>
  </sheetData>
  <mergeCells count="40"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topLeftCell="A102"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7265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117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82</v>
      </c>
      <c r="D3" s="313">
        <v>24197419.270255547</v>
      </c>
      <c r="E3" s="313">
        <v>489215.59024430066</v>
      </c>
      <c r="F3" s="314">
        <v>2.0634865333840787E-2</v>
      </c>
      <c r="G3" s="322">
        <v>8.8397760474489253</v>
      </c>
      <c r="H3" s="322">
        <v>-0.59030652452080012</v>
      </c>
      <c r="I3" s="323">
        <v>2.9730734722576226</v>
      </c>
      <c r="J3" s="323">
        <v>3.0275798402047194E-2</v>
      </c>
      <c r="K3" s="314">
        <v>1.0288100561932498E-2</v>
      </c>
      <c r="L3" s="315">
        <v>71940705.329492167</v>
      </c>
      <c r="M3" s="315">
        <v>2172258.688660875</v>
      </c>
      <c r="N3" s="314">
        <v>3.1135259465409713E-2</v>
      </c>
      <c r="O3" s="313">
        <v>29149417.767435789</v>
      </c>
      <c r="P3" s="313">
        <v>47640.506599511951</v>
      </c>
      <c r="Q3" s="314">
        <v>1.6370308305405173E-3</v>
      </c>
    </row>
    <row r="4" spans="1:17">
      <c r="A4" s="329"/>
      <c r="B4" s="329"/>
      <c r="C4" s="160" t="s">
        <v>118</v>
      </c>
      <c r="D4" s="313">
        <v>47163528.537463136</v>
      </c>
      <c r="E4" s="313">
        <v>1278632.7761812583</v>
      </c>
      <c r="F4" s="317">
        <v>2.7866093078502338E-2</v>
      </c>
      <c r="G4" s="324">
        <v>17.229731204894623</v>
      </c>
      <c r="H4" s="324">
        <v>-1.0212658624169926</v>
      </c>
      <c r="I4" s="325">
        <v>2.6376422262578045</v>
      </c>
      <c r="J4" s="325">
        <v>9.2876497840858274E-2</v>
      </c>
      <c r="K4" s="317">
        <v>3.649707193228946E-2</v>
      </c>
      <c r="L4" s="318">
        <v>124400514.40972775</v>
      </c>
      <c r="M4" s="318">
        <v>7634204.2244336158</v>
      </c>
      <c r="N4" s="317">
        <v>6.5380195814349604E-2</v>
      </c>
      <c r="O4" s="313">
        <v>35730748.405464768</v>
      </c>
      <c r="P4" s="313">
        <v>2736666.2653790452</v>
      </c>
      <c r="Q4" s="317">
        <v>8.2944155068771216E-2</v>
      </c>
    </row>
    <row r="5" spans="1:17">
      <c r="A5" s="329"/>
      <c r="B5" s="329"/>
      <c r="C5" s="160" t="s">
        <v>84</v>
      </c>
      <c r="D5" s="313">
        <v>43373688.053946137</v>
      </c>
      <c r="E5" s="313">
        <v>4638542.6287731528</v>
      </c>
      <c r="F5" s="314">
        <v>0.11975023142055076</v>
      </c>
      <c r="G5" s="322">
        <v>15.845230620114201</v>
      </c>
      <c r="H5" s="322">
        <v>0.43809034383059142</v>
      </c>
      <c r="I5" s="323">
        <v>2.9263546399332592</v>
      </c>
      <c r="J5" s="323">
        <v>7.1433128428559201E-2</v>
      </c>
      <c r="K5" s="314">
        <v>2.5021048088607532E-2</v>
      </c>
      <c r="L5" s="315">
        <v>126926793.28768305</v>
      </c>
      <c r="M5" s="315">
        <v>16340993.362093836</v>
      </c>
      <c r="N5" s="314">
        <v>0.14776755580815382</v>
      </c>
      <c r="O5" s="313">
        <v>38170998.577179313</v>
      </c>
      <c r="P5" s="313">
        <v>3766318.1696952134</v>
      </c>
      <c r="Q5" s="314">
        <v>0.10947109884723477</v>
      </c>
    </row>
    <row r="6" spans="1:17">
      <c r="A6" s="329"/>
      <c r="B6" s="329"/>
      <c r="C6" s="160" t="s">
        <v>119</v>
      </c>
      <c r="D6" s="313">
        <v>6857084.884627373</v>
      </c>
      <c r="E6" s="313">
        <v>-1111118.3587170374</v>
      </c>
      <c r="F6" s="317">
        <v>-0.13944402831907177</v>
      </c>
      <c r="G6" s="324">
        <v>2.5050231200880035</v>
      </c>
      <c r="H6" s="324">
        <v>-0.66437830522230534</v>
      </c>
      <c r="I6" s="325">
        <v>3.0529587209646198</v>
      </c>
      <c r="J6" s="325">
        <v>0.58556070520622416</v>
      </c>
      <c r="K6" s="317">
        <v>0.23731911165789049</v>
      </c>
      <c r="L6" s="318">
        <v>20934397.098917812</v>
      </c>
      <c r="M6" s="318">
        <v>1273668.2271302007</v>
      </c>
      <c r="N6" s="317">
        <v>6.4782350412138867E-2</v>
      </c>
      <c r="O6" s="313">
        <v>7745769.5800267458</v>
      </c>
      <c r="P6" s="313">
        <v>1417000.12912161</v>
      </c>
      <c r="Q6" s="317">
        <v>0.22389820645448724</v>
      </c>
    </row>
    <row r="7" spans="1:17">
      <c r="A7" s="329"/>
      <c r="B7" s="329"/>
      <c r="C7" s="160" t="s">
        <v>86</v>
      </c>
      <c r="D7" s="313">
        <v>50783898.24541834</v>
      </c>
      <c r="E7" s="313">
        <v>8759470.3201331049</v>
      </c>
      <c r="F7" s="314">
        <v>0.20843758624642006</v>
      </c>
      <c r="G7" s="322">
        <v>18.552320902161711</v>
      </c>
      <c r="H7" s="322">
        <v>1.8368484554089619</v>
      </c>
      <c r="I7" s="323">
        <v>2.6208926994641</v>
      </c>
      <c r="J7" s="323">
        <v>2.6753238458016693E-2</v>
      </c>
      <c r="K7" s="314">
        <v>1.0312953046726718E-2</v>
      </c>
      <c r="L7" s="315">
        <v>133099148.16174465</v>
      </c>
      <c r="M7" s="315">
        <v>24081921.354556218</v>
      </c>
      <c r="N7" s="314">
        <v>0.22090014633327923</v>
      </c>
      <c r="O7" s="313">
        <v>31522203.687198877</v>
      </c>
      <c r="P7" s="313">
        <v>4494336.2120631263</v>
      </c>
      <c r="Q7" s="314">
        <v>0.16628526894316337</v>
      </c>
    </row>
    <row r="8" spans="1:17">
      <c r="A8" s="329"/>
      <c r="B8" s="329"/>
      <c r="C8" s="160" t="s">
        <v>87</v>
      </c>
      <c r="D8" s="313">
        <v>9929147.873148296</v>
      </c>
      <c r="E8" s="313">
        <v>520649.42705676705</v>
      </c>
      <c r="F8" s="317">
        <v>5.533820620154907E-2</v>
      </c>
      <c r="G8" s="324">
        <v>3.627305976738064</v>
      </c>
      <c r="H8" s="324">
        <v>-0.11498164751141138</v>
      </c>
      <c r="I8" s="325">
        <v>2.9880352876309164</v>
      </c>
      <c r="J8" s="325">
        <v>0.15250101779171743</v>
      </c>
      <c r="K8" s="317">
        <v>5.3782110628613794E-2</v>
      </c>
      <c r="L8" s="318">
        <v>29668644.221072569</v>
      </c>
      <c r="M8" s="318">
        <v>2990524.4494511858</v>
      </c>
      <c r="N8" s="317">
        <v>0.1120965223580835</v>
      </c>
      <c r="O8" s="313">
        <v>17905683.767117381</v>
      </c>
      <c r="P8" s="313">
        <v>1435955.7912350148</v>
      </c>
      <c r="Q8" s="317">
        <v>8.7187583992751616E-2</v>
      </c>
    </row>
    <row r="9" spans="1:17">
      <c r="A9" s="329"/>
      <c r="B9" s="329"/>
      <c r="C9" s="160" t="s">
        <v>120</v>
      </c>
      <c r="D9" s="313">
        <v>933447.37274509179</v>
      </c>
      <c r="E9" s="313">
        <v>122115.04952994245</v>
      </c>
      <c r="F9" s="314">
        <v>0.15051175213385395</v>
      </c>
      <c r="G9" s="322">
        <v>0.34100602361712301</v>
      </c>
      <c r="H9" s="322">
        <v>1.8293645045923845E-2</v>
      </c>
      <c r="I9" s="323">
        <v>3.79002841579026</v>
      </c>
      <c r="J9" s="323">
        <v>0.29541148086388436</v>
      </c>
      <c r="K9" s="314">
        <v>8.4533294024716349E-2</v>
      </c>
      <c r="L9" s="315">
        <v>3537792.0673486604</v>
      </c>
      <c r="M9" s="315">
        <v>702496.39078783989</v>
      </c>
      <c r="N9" s="314">
        <v>0.24776830035587666</v>
      </c>
      <c r="O9" s="313">
        <v>1758612.0030508041</v>
      </c>
      <c r="P9" s="313">
        <v>301227.09970474243</v>
      </c>
      <c r="Q9" s="314">
        <v>0.20669014686041035</v>
      </c>
    </row>
    <row r="10" spans="1:17">
      <c r="A10" s="329"/>
      <c r="B10" s="329"/>
      <c r="C10" s="160" t="s">
        <v>89</v>
      </c>
      <c r="D10" s="313">
        <v>6224882.6936374549</v>
      </c>
      <c r="E10" s="313">
        <v>-515758.10805216897</v>
      </c>
      <c r="F10" s="317">
        <v>-7.6514699896616342E-2</v>
      </c>
      <c r="G10" s="324">
        <v>2.2740676730363809</v>
      </c>
      <c r="H10" s="324">
        <v>-0.40706330617457542</v>
      </c>
      <c r="I10" s="325">
        <v>3.2919334675489234</v>
      </c>
      <c r="J10" s="325">
        <v>0.1261490688199669</v>
      </c>
      <c r="K10" s="317">
        <v>3.9847650039154595E-2</v>
      </c>
      <c r="L10" s="318">
        <v>20491899.670751229</v>
      </c>
      <c r="M10" s="318">
        <v>-847515.81667362899</v>
      </c>
      <c r="N10" s="317">
        <v>-3.9715980841793119E-2</v>
      </c>
      <c r="O10" s="313">
        <v>11909693.72231245</v>
      </c>
      <c r="P10" s="313">
        <v>-762522.82965351455</v>
      </c>
      <c r="Q10" s="317">
        <v>-6.0172806116954886E-2</v>
      </c>
    </row>
    <row r="11" spans="1:17">
      <c r="A11" s="329"/>
      <c r="B11" s="329"/>
      <c r="C11" s="160" t="s">
        <v>121</v>
      </c>
      <c r="D11" s="313">
        <v>2639202.5092130685</v>
      </c>
      <c r="E11" s="313">
        <v>-455842.74210262857</v>
      </c>
      <c r="F11" s="314">
        <v>-0.14728144666345372</v>
      </c>
      <c r="G11" s="322">
        <v>0.96415071643557126</v>
      </c>
      <c r="H11" s="322">
        <v>-0.26692240398381439</v>
      </c>
      <c r="I11" s="323">
        <v>2.5977763645124301</v>
      </c>
      <c r="J11" s="323">
        <v>8.3766267116387461E-3</v>
      </c>
      <c r="K11" s="314">
        <v>3.2349685486386575E-3</v>
      </c>
      <c r="L11" s="315">
        <v>6856057.8995956089</v>
      </c>
      <c r="M11" s="315">
        <v>-1158251.462642842</v>
      </c>
      <c r="N11" s="314">
        <v>-0.14452292896256932</v>
      </c>
      <c r="O11" s="313">
        <v>2019213.4637289047</v>
      </c>
      <c r="P11" s="313">
        <v>-287565.86069562659</v>
      </c>
      <c r="Q11" s="314">
        <v>-0.12466119218723498</v>
      </c>
    </row>
    <row r="12" spans="1:17">
      <c r="A12" s="329"/>
      <c r="B12" s="329"/>
      <c r="C12" s="160" t="s">
        <v>91</v>
      </c>
      <c r="D12" s="313">
        <v>2891153.3626150158</v>
      </c>
      <c r="E12" s="313">
        <v>-131349.8114379188</v>
      </c>
      <c r="F12" s="317">
        <v>-4.3457294789798095E-2</v>
      </c>
      <c r="G12" s="324">
        <v>1.0561931402230784</v>
      </c>
      <c r="H12" s="324">
        <v>-0.14602592664745861</v>
      </c>
      <c r="I12" s="325">
        <v>3.3189837166517591</v>
      </c>
      <c r="J12" s="325">
        <v>8.6451101965578925E-2</v>
      </c>
      <c r="K12" s="317">
        <v>2.6744077251629448E-2</v>
      </c>
      <c r="L12" s="318">
        <v>9595690.9328622166</v>
      </c>
      <c r="M12" s="318">
        <v>-174649.1552563943</v>
      </c>
      <c r="N12" s="317">
        <v>-1.7875442787173745E-2</v>
      </c>
      <c r="O12" s="313">
        <v>6216878.9197309017</v>
      </c>
      <c r="P12" s="313">
        <v>-313065.75411241595</v>
      </c>
      <c r="Q12" s="317">
        <v>-4.7943094428724374E-2</v>
      </c>
    </row>
    <row r="13" spans="1:17">
      <c r="A13" s="329"/>
      <c r="B13" s="329"/>
      <c r="C13" s="160" t="s">
        <v>122</v>
      </c>
      <c r="D13" s="313">
        <v>682589.26236204407</v>
      </c>
      <c r="E13" s="313">
        <v>164081.72636447055</v>
      </c>
      <c r="F13" s="314">
        <v>0.31645003201118066</v>
      </c>
      <c r="G13" s="322">
        <v>0.24936279957305146</v>
      </c>
      <c r="H13" s="322">
        <v>4.3123265585575499E-2</v>
      </c>
      <c r="I13" s="323">
        <v>3.4073287311074574</v>
      </c>
      <c r="J13" s="323">
        <v>0.19607307565128185</v>
      </c>
      <c r="K13" s="314">
        <v>6.1058070950576075E-2</v>
      </c>
      <c r="L13" s="315">
        <v>2325806.0051916391</v>
      </c>
      <c r="M13" s="315">
        <v>660745.74782278459</v>
      </c>
      <c r="N13" s="314">
        <v>0.39682993146860757</v>
      </c>
      <c r="O13" s="313">
        <v>1180069.4902809262</v>
      </c>
      <c r="P13" s="313">
        <v>415155.46753157745</v>
      </c>
      <c r="Q13" s="314">
        <v>0.54274788431695131</v>
      </c>
    </row>
    <row r="14" spans="1:17">
      <c r="A14" s="329"/>
      <c r="B14" s="329"/>
      <c r="C14" s="160" t="s">
        <v>93</v>
      </c>
      <c r="D14" s="313">
        <v>2667726.442244418</v>
      </c>
      <c r="E14" s="313">
        <v>-57488.49900753703</v>
      </c>
      <c r="F14" s="317">
        <v>-2.1095032959538598E-2</v>
      </c>
      <c r="G14" s="324">
        <v>0.97457104999153477</v>
      </c>
      <c r="H14" s="324">
        <v>-0.10939980959909645</v>
      </c>
      <c r="I14" s="325">
        <v>2.8579465877937729</v>
      </c>
      <c r="J14" s="325">
        <v>0.23588610409442978</v>
      </c>
      <c r="K14" s="317">
        <v>8.9962113979014338E-2</v>
      </c>
      <c r="L14" s="318">
        <v>7624219.6827796558</v>
      </c>
      <c r="M14" s="318">
        <v>478541.27573587839</v>
      </c>
      <c r="N14" s="317">
        <v>6.6969327259978756E-2</v>
      </c>
      <c r="O14" s="313">
        <v>3995013.8884009123</v>
      </c>
      <c r="P14" s="313">
        <v>191070.36190430215</v>
      </c>
      <c r="Q14" s="317">
        <v>5.0229547461309407E-2</v>
      </c>
    </row>
    <row r="15" spans="1:17">
      <c r="A15" s="329"/>
      <c r="B15" s="329"/>
      <c r="C15" s="160" t="s">
        <v>123</v>
      </c>
      <c r="D15" s="313">
        <v>1513154.6790080515</v>
      </c>
      <c r="E15" s="313">
        <v>241028.73546767375</v>
      </c>
      <c r="F15" s="314">
        <v>0.18946923981196473</v>
      </c>
      <c r="G15" s="322">
        <v>0.5527840939642229</v>
      </c>
      <c r="H15" s="322">
        <v>4.6788243268673035E-2</v>
      </c>
      <c r="I15" s="323">
        <v>2.9034263734993235</v>
      </c>
      <c r="J15" s="323">
        <v>0.34230090568267846</v>
      </c>
      <c r="K15" s="314">
        <v>0.13365253283529657</v>
      </c>
      <c r="L15" s="315">
        <v>4393333.2022158802</v>
      </c>
      <c r="M15" s="315">
        <v>1135259.0499443393</v>
      </c>
      <c r="N15" s="314">
        <v>0.34844481644250874</v>
      </c>
      <c r="O15" s="313">
        <v>3739562.8817859888</v>
      </c>
      <c r="P15" s="313">
        <v>805269.75772687839</v>
      </c>
      <c r="Q15" s="314">
        <v>0.27443398586332118</v>
      </c>
    </row>
    <row r="16" spans="1:17">
      <c r="A16" s="329"/>
      <c r="B16" s="329" t="s">
        <v>134</v>
      </c>
      <c r="C16" s="160" t="s">
        <v>82</v>
      </c>
      <c r="D16" s="313">
        <v>367803190.16855603</v>
      </c>
      <c r="E16" s="313">
        <v>11964332.622622788</v>
      </c>
      <c r="F16" s="317">
        <v>3.3622895220425386E-2</v>
      </c>
      <c r="G16" s="324">
        <v>9.1520258244825143</v>
      </c>
      <c r="H16" s="324">
        <v>-0.36230794820176548</v>
      </c>
      <c r="I16" s="325">
        <v>2.9056263889678298</v>
      </c>
      <c r="J16" s="325">
        <v>3.2624928640416329E-2</v>
      </c>
      <c r="K16" s="317">
        <v>1.1355695112211437E-2</v>
      </c>
      <c r="L16" s="318">
        <v>1068698655.3003094</v>
      </c>
      <c r="M16" s="318">
        <v>46373097.929604769</v>
      </c>
      <c r="N16" s="317">
        <v>4.5360401679549772E-2</v>
      </c>
      <c r="O16" s="313">
        <v>449514277.77729601</v>
      </c>
      <c r="P16" s="313">
        <v>-159814.2327387929</v>
      </c>
      <c r="Q16" s="317">
        <v>-3.5540013440495593E-4</v>
      </c>
    </row>
    <row r="17" spans="1:17">
      <c r="A17" s="329"/>
      <c r="B17" s="329"/>
      <c r="C17" s="160" t="s">
        <v>118</v>
      </c>
      <c r="D17" s="313">
        <v>686574468.61309648</v>
      </c>
      <c r="E17" s="313">
        <v>-20563258.767166138</v>
      </c>
      <c r="F17" s="314">
        <v>-2.9079566781632437E-2</v>
      </c>
      <c r="G17" s="322">
        <v>17.083993383248817</v>
      </c>
      <c r="H17" s="322">
        <v>-1.8232850628235582</v>
      </c>
      <c r="I17" s="323">
        <v>2.5516091860266985</v>
      </c>
      <c r="J17" s="323">
        <v>6.9180486395048479E-2</v>
      </c>
      <c r="K17" s="314">
        <v>2.7868065820103385E-2</v>
      </c>
      <c r="L17" s="315">
        <v>1751869721.0045762</v>
      </c>
      <c r="M17" s="315">
        <v>-3549268.0364894867</v>
      </c>
      <c r="N17" s="314">
        <v>-2.0218922426197229E-3</v>
      </c>
      <c r="O17" s="313">
        <v>518721078.77924502</v>
      </c>
      <c r="P17" s="313">
        <v>12939133.068273067</v>
      </c>
      <c r="Q17" s="314">
        <v>2.5582433651491206E-2</v>
      </c>
    </row>
    <row r="18" spans="1:17">
      <c r="A18" s="329"/>
      <c r="B18" s="329"/>
      <c r="C18" s="160" t="s">
        <v>84</v>
      </c>
      <c r="D18" s="313">
        <v>640967139.68300617</v>
      </c>
      <c r="E18" s="313">
        <v>65044407.566922188</v>
      </c>
      <c r="F18" s="317">
        <v>0.11293946902900114</v>
      </c>
      <c r="G18" s="324">
        <v>15.949148816069913</v>
      </c>
      <c r="H18" s="324">
        <v>0.55026534837178787</v>
      </c>
      <c r="I18" s="325">
        <v>2.8656657257353095</v>
      </c>
      <c r="J18" s="325">
        <v>5.2561417948117306E-2</v>
      </c>
      <c r="K18" s="317">
        <v>1.8684489516658728E-2</v>
      </c>
      <c r="L18" s="318">
        <v>1836797563.5121875</v>
      </c>
      <c r="M18" s="318">
        <v>216666844.84386253</v>
      </c>
      <c r="N18" s="317">
        <v>0.13373417487074932</v>
      </c>
      <c r="O18" s="313">
        <v>569066837.24876261</v>
      </c>
      <c r="P18" s="313">
        <v>45456084.032871068</v>
      </c>
      <c r="Q18" s="317">
        <v>8.6812739718752363E-2</v>
      </c>
    </row>
    <row r="19" spans="1:17">
      <c r="A19" s="329"/>
      <c r="B19" s="329"/>
      <c r="C19" s="160" t="s">
        <v>119</v>
      </c>
      <c r="D19" s="313">
        <v>100856367.35377438</v>
      </c>
      <c r="E19" s="313">
        <v>503332.20485456288</v>
      </c>
      <c r="F19" s="314">
        <v>5.0156151640818672E-3</v>
      </c>
      <c r="G19" s="322">
        <v>2.5096032423270431</v>
      </c>
      <c r="H19" s="322">
        <v>-0.17361207061974993</v>
      </c>
      <c r="I19" s="323">
        <v>2.815873770764898</v>
      </c>
      <c r="J19" s="323">
        <v>0.12580228388883663</v>
      </c>
      <c r="K19" s="314">
        <v>4.6765405492970334E-2</v>
      </c>
      <c r="L19" s="315">
        <v>283998799.44612241</v>
      </c>
      <c r="M19" s="315">
        <v>14041960.970542014</v>
      </c>
      <c r="N19" s="314">
        <v>5.2015577933997081E-2</v>
      </c>
      <c r="O19" s="313">
        <v>99974061.753141597</v>
      </c>
      <c r="P19" s="313">
        <v>6566255.075035587</v>
      </c>
      <c r="Q19" s="314">
        <v>7.0296641239673399E-2</v>
      </c>
    </row>
    <row r="20" spans="1:17">
      <c r="A20" s="329"/>
      <c r="B20" s="329"/>
      <c r="C20" s="160" t="s">
        <v>86</v>
      </c>
      <c r="D20" s="313">
        <v>710385946.29499555</v>
      </c>
      <c r="E20" s="313">
        <v>107839887.39641929</v>
      </c>
      <c r="F20" s="317">
        <v>0.17897368309660036</v>
      </c>
      <c r="G20" s="324">
        <v>17.676493025690636</v>
      </c>
      <c r="H20" s="324">
        <v>1.5657614509735112</v>
      </c>
      <c r="I20" s="325">
        <v>2.5890378279430508</v>
      </c>
      <c r="J20" s="325">
        <v>7.7384959046149504E-3</v>
      </c>
      <c r="K20" s="317">
        <v>2.9979072200448402E-3</v>
      </c>
      <c r="L20" s="318">
        <v>1839216087.3968639</v>
      </c>
      <c r="M20" s="318">
        <v>283864348.03957701</v>
      </c>
      <c r="N20" s="317">
        <v>0.18250813681339847</v>
      </c>
      <c r="O20" s="313">
        <v>447607256.98322809</v>
      </c>
      <c r="P20" s="313">
        <v>56052541.733108938</v>
      </c>
      <c r="Q20" s="317">
        <v>0.14315379064533404</v>
      </c>
    </row>
    <row r="21" spans="1:17">
      <c r="A21" s="329"/>
      <c r="B21" s="329"/>
      <c r="C21" s="160" t="s">
        <v>87</v>
      </c>
      <c r="D21" s="313">
        <v>147993839.0094527</v>
      </c>
      <c r="E21" s="313">
        <v>2717152.4957247376</v>
      </c>
      <c r="F21" s="314">
        <v>1.8703293425321753E-2</v>
      </c>
      <c r="G21" s="322">
        <v>3.6825222637631487</v>
      </c>
      <c r="H21" s="322">
        <v>-0.20185083256966818</v>
      </c>
      <c r="I21" s="323">
        <v>2.8687859436410954</v>
      </c>
      <c r="J21" s="323">
        <v>6.109811793860187E-2</v>
      </c>
      <c r="K21" s="314">
        <v>2.1761008250023275E-2</v>
      </c>
      <c r="L21" s="315">
        <v>424562645.09580112</v>
      </c>
      <c r="M21" s="315">
        <v>16671061.012809455</v>
      </c>
      <c r="N21" s="314">
        <v>4.087130419787597E-2</v>
      </c>
      <c r="O21" s="313">
        <v>266466232.16214278</v>
      </c>
      <c r="P21" s="313">
        <v>8446815.5760077238</v>
      </c>
      <c r="Q21" s="314">
        <v>3.2737131521991134E-2</v>
      </c>
    </row>
    <row r="22" spans="1:17">
      <c r="A22" s="329"/>
      <c r="B22" s="329"/>
      <c r="C22" s="160" t="s">
        <v>120</v>
      </c>
      <c r="D22" s="313">
        <v>13124110.959975349</v>
      </c>
      <c r="E22" s="313">
        <v>424937.43898914568</v>
      </c>
      <c r="F22" s="317">
        <v>3.3461818462981796E-2</v>
      </c>
      <c r="G22" s="324">
        <v>0.32656650523891229</v>
      </c>
      <c r="H22" s="324">
        <v>-1.2980941459767803E-2</v>
      </c>
      <c r="I22" s="325">
        <v>3.5964756096858466</v>
      </c>
      <c r="J22" s="325">
        <v>0.19896671666635157</v>
      </c>
      <c r="K22" s="317">
        <v>5.8562530056991934E-2</v>
      </c>
      <c r="L22" s="318">
        <v>47200544.966362044</v>
      </c>
      <c r="M22" s="318">
        <v>4054989.9948137254</v>
      </c>
      <c r="N22" s="317">
        <v>9.3983957269473686E-2</v>
      </c>
      <c r="O22" s="313">
        <v>24941115.22102296</v>
      </c>
      <c r="P22" s="313">
        <v>2108194.4187286608</v>
      </c>
      <c r="Q22" s="317">
        <v>9.2331350727447234E-2</v>
      </c>
    </row>
    <row r="23" spans="1:17">
      <c r="A23" s="329"/>
      <c r="B23" s="329"/>
      <c r="C23" s="160" t="s">
        <v>89</v>
      </c>
      <c r="D23" s="313">
        <v>98183698.217416793</v>
      </c>
      <c r="E23" s="313">
        <v>-5198149.2696227282</v>
      </c>
      <c r="F23" s="314">
        <v>-5.0281063803530833E-2</v>
      </c>
      <c r="G23" s="322">
        <v>2.4430993684888844</v>
      </c>
      <c r="H23" s="322">
        <v>-0.32109960014530126</v>
      </c>
      <c r="I23" s="323">
        <v>3.1340975533562498</v>
      </c>
      <c r="J23" s="323">
        <v>3.1169940550103359E-2</v>
      </c>
      <c r="K23" s="314">
        <v>1.0045332808107207E-2</v>
      </c>
      <c r="L23" s="315">
        <v>307717288.36267436</v>
      </c>
      <c r="M23" s="315">
        <v>-13069100.867774308</v>
      </c>
      <c r="N23" s="314">
        <v>-4.0740821015275805E-2</v>
      </c>
      <c r="O23" s="313">
        <v>185708867.85507178</v>
      </c>
      <c r="P23" s="313">
        <v>-9961196.9900870025</v>
      </c>
      <c r="Q23" s="314">
        <v>-5.0908129447239048E-2</v>
      </c>
    </row>
    <row r="24" spans="1:17">
      <c r="A24" s="329"/>
      <c r="B24" s="329"/>
      <c r="C24" s="160" t="s">
        <v>121</v>
      </c>
      <c r="D24" s="313">
        <v>39828419.894057177</v>
      </c>
      <c r="E24" s="313">
        <v>-4247998.9506118372</v>
      </c>
      <c r="F24" s="317">
        <v>-9.637804209054128E-2</v>
      </c>
      <c r="G24" s="324">
        <v>0.9910483029026943</v>
      </c>
      <c r="H24" s="324">
        <v>-0.18745638116958896</v>
      </c>
      <c r="I24" s="325">
        <v>2.5213461059696307</v>
      </c>
      <c r="J24" s="325">
        <v>-6.5639923222295504E-2</v>
      </c>
      <c r="K24" s="317">
        <v>-2.5373126287349477E-2</v>
      </c>
      <c r="L24" s="318">
        <v>100421231.40680443</v>
      </c>
      <c r="M24" s="318">
        <v>-13603848.36116606</v>
      </c>
      <c r="N24" s="317">
        <v>-0.11930575614460008</v>
      </c>
      <c r="O24" s="313">
        <v>31182726.039242398</v>
      </c>
      <c r="P24" s="313">
        <v>-2380359.4627652206</v>
      </c>
      <c r="Q24" s="317">
        <v>-7.0921949730242656E-2</v>
      </c>
    </row>
    <row r="25" spans="1:17">
      <c r="A25" s="329"/>
      <c r="B25" s="329"/>
      <c r="C25" s="160" t="s">
        <v>91</v>
      </c>
      <c r="D25" s="313">
        <v>43722288.53633099</v>
      </c>
      <c r="E25" s="313">
        <v>-243338.5160876438</v>
      </c>
      <c r="F25" s="314">
        <v>-5.5347445812047686E-3</v>
      </c>
      <c r="G25" s="322">
        <v>1.0879392144657534</v>
      </c>
      <c r="H25" s="322">
        <v>-8.7603145317345144E-2</v>
      </c>
      <c r="I25" s="323">
        <v>3.2224152810868958</v>
      </c>
      <c r="J25" s="323">
        <v>-1.4365561926747539E-2</v>
      </c>
      <c r="K25" s="314">
        <v>-4.4382250833430881E-3</v>
      </c>
      <c r="L25" s="315">
        <v>140891370.70356339</v>
      </c>
      <c r="M25" s="315">
        <v>-1415728.6907876432</v>
      </c>
      <c r="N25" s="314">
        <v>-9.9484052223176821E-3</v>
      </c>
      <c r="O25" s="313">
        <v>94292896.830979496</v>
      </c>
      <c r="P25" s="313">
        <v>366632.84709905088</v>
      </c>
      <c r="Q25" s="314">
        <v>3.9034113734362111E-3</v>
      </c>
    </row>
    <row r="26" spans="1:17">
      <c r="A26" s="329"/>
      <c r="B26" s="329"/>
      <c r="C26" s="160" t="s">
        <v>122</v>
      </c>
      <c r="D26" s="313">
        <v>8364440.9460049029</v>
      </c>
      <c r="E26" s="313">
        <v>-419144.94004046731</v>
      </c>
      <c r="F26" s="317">
        <v>-4.77191144343872E-2</v>
      </c>
      <c r="G26" s="324">
        <v>0.20813190747506549</v>
      </c>
      <c r="H26" s="324">
        <v>-2.6721498971943647E-2</v>
      </c>
      <c r="I26" s="325">
        <v>3.1892812870696137</v>
      </c>
      <c r="J26" s="325">
        <v>5.5107222281456369E-2</v>
      </c>
      <c r="K26" s="317">
        <v>1.758269360357978E-2</v>
      </c>
      <c r="L26" s="318">
        <v>26676554.985892292</v>
      </c>
      <c r="M26" s="318">
        <v>-852732.09399041533</v>
      </c>
      <c r="N26" s="317">
        <v>-3.0975451398941513E-2</v>
      </c>
      <c r="O26" s="313">
        <v>13100172.150558924</v>
      </c>
      <c r="P26" s="313">
        <v>474103.02812246792</v>
      </c>
      <c r="Q26" s="317">
        <v>3.7549535292816467E-2</v>
      </c>
    </row>
    <row r="27" spans="1:17">
      <c r="A27" s="329"/>
      <c r="B27" s="329"/>
      <c r="C27" s="160" t="s">
        <v>93</v>
      </c>
      <c r="D27" s="313">
        <v>42563292.907523058</v>
      </c>
      <c r="E27" s="313">
        <v>-204420.81207554042</v>
      </c>
      <c r="F27" s="314">
        <v>-4.779792845972573E-3</v>
      </c>
      <c r="G27" s="322">
        <v>1.0590999922707216</v>
      </c>
      <c r="H27" s="322">
        <v>-8.4412848988736799E-2</v>
      </c>
      <c r="I27" s="323">
        <v>2.6973484735270534</v>
      </c>
      <c r="J27" s="323">
        <v>9.1100549059139446E-2</v>
      </c>
      <c r="K27" s="314">
        <v>3.4954674957770313E-2</v>
      </c>
      <c r="L27" s="315">
        <v>114808033.15239218</v>
      </c>
      <c r="M27" s="315">
        <v>3344768.0364504009</v>
      </c>
      <c r="N27" s="314">
        <v>3.000780600650127E-2</v>
      </c>
      <c r="O27" s="313">
        <v>61976163.798184387</v>
      </c>
      <c r="P27" s="313">
        <v>-278966.28042248636</v>
      </c>
      <c r="Q27" s="314">
        <v>-4.481016746254448E-3</v>
      </c>
    </row>
    <row r="28" spans="1:17">
      <c r="A28" s="329"/>
      <c r="B28" s="329"/>
      <c r="C28" s="160" t="s">
        <v>123</v>
      </c>
      <c r="D28" s="313">
        <v>20798214.816729821</v>
      </c>
      <c r="E28" s="313">
        <v>1569036.5842522122</v>
      </c>
      <c r="F28" s="317">
        <v>8.159665302816467E-2</v>
      </c>
      <c r="G28" s="324">
        <v>0.51752079425579456</v>
      </c>
      <c r="H28" s="324">
        <v>3.3756524352142048E-3</v>
      </c>
      <c r="I28" s="325">
        <v>2.6443945901185333</v>
      </c>
      <c r="J28" s="325">
        <v>0.22913176553471892</v>
      </c>
      <c r="K28" s="317">
        <v>9.4868253343899214E-2</v>
      </c>
      <c r="L28" s="318">
        <v>54998686.745483458</v>
      </c>
      <c r="M28" s="318">
        <v>8555167.4132839888</v>
      </c>
      <c r="N28" s="317">
        <v>0.18420583832355397</v>
      </c>
      <c r="O28" s="313">
        <v>49881686.160835758</v>
      </c>
      <c r="P28" s="313">
        <v>6124238.7944395691</v>
      </c>
      <c r="Q28" s="317">
        <v>0.1399587764605921</v>
      </c>
    </row>
    <row r="29" spans="1:17">
      <c r="A29" s="329"/>
      <c r="B29" s="329" t="s">
        <v>135</v>
      </c>
      <c r="C29" s="160" t="s">
        <v>82</v>
      </c>
      <c r="D29" s="313">
        <v>367803190.16855603</v>
      </c>
      <c r="E29" s="313">
        <v>11964332.622622609</v>
      </c>
      <c r="F29" s="314">
        <v>3.3622895220424866E-2</v>
      </c>
      <c r="G29" s="322">
        <v>9.1520258244825161</v>
      </c>
      <c r="H29" s="322">
        <v>-0.36230794820177437</v>
      </c>
      <c r="I29" s="323">
        <v>2.9056263889678289</v>
      </c>
      <c r="J29" s="323">
        <v>3.2624928640417217E-2</v>
      </c>
      <c r="K29" s="314">
        <v>1.1355695112211753E-2</v>
      </c>
      <c r="L29" s="315">
        <v>1068698655.3003092</v>
      </c>
      <c r="M29" s="315">
        <v>46373097.92960465</v>
      </c>
      <c r="N29" s="314">
        <v>4.5360401679549661E-2</v>
      </c>
      <c r="O29" s="313">
        <v>449514277.77729613</v>
      </c>
      <c r="P29" s="313">
        <v>-159814.23273855448</v>
      </c>
      <c r="Q29" s="314">
        <v>-3.5540013440442587E-4</v>
      </c>
    </row>
    <row r="30" spans="1:17">
      <c r="A30" s="329"/>
      <c r="B30" s="329"/>
      <c r="C30" s="160" t="s">
        <v>118</v>
      </c>
      <c r="D30" s="313">
        <v>686574468.61309695</v>
      </c>
      <c r="E30" s="313">
        <v>-20563258.767165422</v>
      </c>
      <c r="F30" s="317">
        <v>-2.9079566781631434E-2</v>
      </c>
      <c r="G30" s="324">
        <v>17.083993383248831</v>
      </c>
      <c r="H30" s="324">
        <v>-1.8232850628235511</v>
      </c>
      <c r="I30" s="325">
        <v>2.5516091860266972</v>
      </c>
      <c r="J30" s="325">
        <v>6.9180486395045815E-2</v>
      </c>
      <c r="K30" s="317">
        <v>2.7868065820102296E-2</v>
      </c>
      <c r="L30" s="318">
        <v>1751869721.0045764</v>
      </c>
      <c r="M30" s="318">
        <v>-3549268.0364894867</v>
      </c>
      <c r="N30" s="317">
        <v>-2.0218922426197224E-3</v>
      </c>
      <c r="O30" s="313">
        <v>518721078.7792449</v>
      </c>
      <c r="P30" s="313">
        <v>12939133.06827271</v>
      </c>
      <c r="Q30" s="317">
        <v>2.5582433651490488E-2</v>
      </c>
    </row>
    <row r="31" spans="1:17">
      <c r="A31" s="329"/>
      <c r="B31" s="329"/>
      <c r="C31" s="160" t="s">
        <v>84</v>
      </c>
      <c r="D31" s="313">
        <v>640967139.68300581</v>
      </c>
      <c r="E31" s="313">
        <v>65044407.56692183</v>
      </c>
      <c r="F31" s="314">
        <v>0.11293946902900052</v>
      </c>
      <c r="G31" s="322">
        <v>15.949148816069908</v>
      </c>
      <c r="H31" s="322">
        <v>0.55026534837177543</v>
      </c>
      <c r="I31" s="323">
        <v>2.8656657257353126</v>
      </c>
      <c r="J31" s="323">
        <v>5.2561417948119971E-2</v>
      </c>
      <c r="K31" s="314">
        <v>1.8684489516659675E-2</v>
      </c>
      <c r="L31" s="315">
        <v>1836797563.5121884</v>
      </c>
      <c r="M31" s="315">
        <v>216666844.84386325</v>
      </c>
      <c r="N31" s="314">
        <v>0.13373417487074973</v>
      </c>
      <c r="O31" s="313">
        <v>569066837.24876297</v>
      </c>
      <c r="P31" s="313">
        <v>45456084.032871604</v>
      </c>
      <c r="Q31" s="314">
        <v>8.6812739718753418E-2</v>
      </c>
    </row>
    <row r="32" spans="1:17">
      <c r="A32" s="329"/>
      <c r="B32" s="329"/>
      <c r="C32" s="160" t="s">
        <v>119</v>
      </c>
      <c r="D32" s="313">
        <v>100856367.35377441</v>
      </c>
      <c r="E32" s="313">
        <v>503332.20485463738</v>
      </c>
      <c r="F32" s="317">
        <v>5.0156151640826123E-3</v>
      </c>
      <c r="G32" s="324">
        <v>2.5096032423270445</v>
      </c>
      <c r="H32" s="324">
        <v>-0.17361207061974859</v>
      </c>
      <c r="I32" s="325">
        <v>2.8158737707648962</v>
      </c>
      <c r="J32" s="325">
        <v>0.12580228388883485</v>
      </c>
      <c r="K32" s="317">
        <v>4.6765405492969675E-2</v>
      </c>
      <c r="L32" s="318">
        <v>283998799.44612235</v>
      </c>
      <c r="M32" s="318">
        <v>14041960.970542073</v>
      </c>
      <c r="N32" s="317">
        <v>5.2015577933997324E-2</v>
      </c>
      <c r="O32" s="313">
        <v>99974061.753141627</v>
      </c>
      <c r="P32" s="313">
        <v>6566255.0750356317</v>
      </c>
      <c r="Q32" s="317">
        <v>7.0296641239673885E-2</v>
      </c>
    </row>
    <row r="33" spans="1:17">
      <c r="A33" s="329"/>
      <c r="B33" s="329"/>
      <c r="C33" s="160" t="s">
        <v>86</v>
      </c>
      <c r="D33" s="313">
        <v>710385946.29499578</v>
      </c>
      <c r="E33" s="313">
        <v>107839887.39641964</v>
      </c>
      <c r="F33" s="314">
        <v>0.178973683096601</v>
      </c>
      <c r="G33" s="322">
        <v>17.676493025690643</v>
      </c>
      <c r="H33" s="322">
        <v>1.5657614509735147</v>
      </c>
      <c r="I33" s="323">
        <v>2.5890378279430513</v>
      </c>
      <c r="J33" s="323">
        <v>7.7384959046149504E-3</v>
      </c>
      <c r="K33" s="314">
        <v>2.9979072200448397E-3</v>
      </c>
      <c r="L33" s="315">
        <v>1839216087.3968649</v>
      </c>
      <c r="M33" s="315">
        <v>283864348.03957796</v>
      </c>
      <c r="N33" s="314">
        <v>0.18250813681339909</v>
      </c>
      <c r="O33" s="313">
        <v>447607256.98322809</v>
      </c>
      <c r="P33" s="313">
        <v>56052541.733108997</v>
      </c>
      <c r="Q33" s="314">
        <v>0.14315379064533421</v>
      </c>
    </row>
    <row r="34" spans="1:17">
      <c r="A34" s="329"/>
      <c r="B34" s="329"/>
      <c r="C34" s="160" t="s">
        <v>87</v>
      </c>
      <c r="D34" s="313">
        <v>147993839.00945279</v>
      </c>
      <c r="E34" s="313">
        <v>2717152.4957247674</v>
      </c>
      <c r="F34" s="317">
        <v>1.8703293425321951E-2</v>
      </c>
      <c r="G34" s="324">
        <v>3.6825222637631509</v>
      </c>
      <c r="H34" s="324">
        <v>-0.20185083256966951</v>
      </c>
      <c r="I34" s="325">
        <v>2.8687859436410901</v>
      </c>
      <c r="J34" s="325">
        <v>6.1098117938596541E-2</v>
      </c>
      <c r="K34" s="317">
        <v>2.1761008250021377E-2</v>
      </c>
      <c r="L34" s="318">
        <v>424562645.09580058</v>
      </c>
      <c r="M34" s="318">
        <v>16671061.0128088</v>
      </c>
      <c r="N34" s="317">
        <v>4.0871304197874346E-2</v>
      </c>
      <c r="O34" s="313">
        <v>266466232.16214278</v>
      </c>
      <c r="P34" s="313">
        <v>8446815.5760076344</v>
      </c>
      <c r="Q34" s="317">
        <v>3.2737131521990773E-2</v>
      </c>
    </row>
    <row r="35" spans="1:17">
      <c r="A35" s="329"/>
      <c r="B35" s="329"/>
      <c r="C35" s="160" t="s">
        <v>120</v>
      </c>
      <c r="D35" s="313">
        <v>13124110.959975349</v>
      </c>
      <c r="E35" s="313">
        <v>424937.43898913264</v>
      </c>
      <c r="F35" s="314">
        <v>3.3461818462980734E-2</v>
      </c>
      <c r="G35" s="322">
        <v>0.32656650523891229</v>
      </c>
      <c r="H35" s="322">
        <v>-1.2980941459768303E-2</v>
      </c>
      <c r="I35" s="323">
        <v>3.5964756096858466</v>
      </c>
      <c r="J35" s="323">
        <v>0.19896671666635513</v>
      </c>
      <c r="K35" s="314">
        <v>5.8562530056993044E-2</v>
      </c>
      <c r="L35" s="315">
        <v>47200544.966362044</v>
      </c>
      <c r="M35" s="315">
        <v>4054989.9948137254</v>
      </c>
      <c r="N35" s="314">
        <v>9.3983957269473686E-2</v>
      </c>
      <c r="O35" s="313">
        <v>24941115.221022964</v>
      </c>
      <c r="P35" s="313">
        <v>2108194.4187286571</v>
      </c>
      <c r="Q35" s="314">
        <v>9.233135072744704E-2</v>
      </c>
    </row>
    <row r="36" spans="1:17">
      <c r="A36" s="329"/>
      <c r="B36" s="329"/>
      <c r="C36" s="160" t="s">
        <v>89</v>
      </c>
      <c r="D36" s="313">
        <v>98183698.217416778</v>
      </c>
      <c r="E36" s="313">
        <v>-5198149.269622758</v>
      </c>
      <c r="F36" s="317">
        <v>-5.0281063803531117E-2</v>
      </c>
      <c r="G36" s="324">
        <v>2.4430993684888844</v>
      </c>
      <c r="H36" s="324">
        <v>-0.32109960014530303</v>
      </c>
      <c r="I36" s="325">
        <v>3.1340975533562507</v>
      </c>
      <c r="J36" s="325">
        <v>3.1169940550104247E-2</v>
      </c>
      <c r="K36" s="317">
        <v>1.0045332808107493E-2</v>
      </c>
      <c r="L36" s="318">
        <v>307717288.36267442</v>
      </c>
      <c r="M36" s="318">
        <v>-13069100.867774308</v>
      </c>
      <c r="N36" s="317">
        <v>-4.0740821015275798E-2</v>
      </c>
      <c r="O36" s="313">
        <v>185708867.85507184</v>
      </c>
      <c r="P36" s="313">
        <v>-9961196.9900869727</v>
      </c>
      <c r="Q36" s="317">
        <v>-5.0908129447238888E-2</v>
      </c>
    </row>
    <row r="37" spans="1:17">
      <c r="A37" s="329"/>
      <c r="B37" s="329"/>
      <c r="C37" s="160" t="s">
        <v>121</v>
      </c>
      <c r="D37" s="313">
        <v>39828419.89405717</v>
      </c>
      <c r="E37" s="313">
        <v>-4247998.9506118596</v>
      </c>
      <c r="F37" s="314">
        <v>-9.6378042090541752E-2</v>
      </c>
      <c r="G37" s="322">
        <v>0.99104830290269419</v>
      </c>
      <c r="H37" s="322">
        <v>-0.18745638116958996</v>
      </c>
      <c r="I37" s="323">
        <v>2.521346105969632</v>
      </c>
      <c r="J37" s="323">
        <v>-6.5639923222293728E-2</v>
      </c>
      <c r="K37" s="314">
        <v>-2.5373126287348793E-2</v>
      </c>
      <c r="L37" s="315">
        <v>100421231.40680447</v>
      </c>
      <c r="M37" s="315">
        <v>-13603848.36116603</v>
      </c>
      <c r="N37" s="314">
        <v>-0.1193057561445998</v>
      </c>
      <c r="O37" s="313">
        <v>31182726.039242413</v>
      </c>
      <c r="P37" s="313">
        <v>-2380359.4627652057</v>
      </c>
      <c r="Q37" s="314">
        <v>-7.0921949730242212E-2</v>
      </c>
    </row>
    <row r="38" spans="1:17">
      <c r="A38" s="329"/>
      <c r="B38" s="329"/>
      <c r="C38" s="160" t="s">
        <v>91</v>
      </c>
      <c r="D38" s="313">
        <v>43722288.536330998</v>
      </c>
      <c r="E38" s="313">
        <v>-243338.51608765125</v>
      </c>
      <c r="F38" s="317">
        <v>-5.534744581204936E-3</v>
      </c>
      <c r="G38" s="324">
        <v>1.0879392144657538</v>
      </c>
      <c r="H38" s="324">
        <v>-8.760314531734581E-2</v>
      </c>
      <c r="I38" s="325">
        <v>3.2224152810868953</v>
      </c>
      <c r="J38" s="325">
        <v>-1.4365561926747095E-2</v>
      </c>
      <c r="K38" s="317">
        <v>-4.438225083342952E-3</v>
      </c>
      <c r="L38" s="318">
        <v>140891370.70356339</v>
      </c>
      <c r="M38" s="318">
        <v>-1415728.6907876432</v>
      </c>
      <c r="N38" s="317">
        <v>-9.9484052223176821E-3</v>
      </c>
      <c r="O38" s="313">
        <v>94292896.830979452</v>
      </c>
      <c r="P38" s="313">
        <v>366632.84709906578</v>
      </c>
      <c r="Q38" s="317">
        <v>3.903411373436372E-3</v>
      </c>
    </row>
    <row r="39" spans="1:17">
      <c r="A39" s="329"/>
      <c r="B39" s="329"/>
      <c r="C39" s="160" t="s">
        <v>122</v>
      </c>
      <c r="D39" s="313">
        <v>8364440.946004902</v>
      </c>
      <c r="E39" s="313">
        <v>-419144.94004046824</v>
      </c>
      <c r="F39" s="314">
        <v>-4.7719114434387304E-2</v>
      </c>
      <c r="G39" s="322">
        <v>0.20813190747506549</v>
      </c>
      <c r="H39" s="322">
        <v>-2.6721498971943758E-2</v>
      </c>
      <c r="I39" s="323">
        <v>3.1892812870696137</v>
      </c>
      <c r="J39" s="323">
        <v>5.5107222281454149E-2</v>
      </c>
      <c r="K39" s="314">
        <v>1.7582693603579058E-2</v>
      </c>
      <c r="L39" s="315">
        <v>26676554.985892292</v>
      </c>
      <c r="M39" s="315">
        <v>-852732.09399043396</v>
      </c>
      <c r="N39" s="314">
        <v>-3.0975451398942169E-2</v>
      </c>
      <c r="O39" s="313">
        <v>13100172.150558928</v>
      </c>
      <c r="P39" s="313">
        <v>474103.02812247537</v>
      </c>
      <c r="Q39" s="314">
        <v>3.7549535292817064E-2</v>
      </c>
    </row>
    <row r="40" spans="1:17">
      <c r="A40" s="329"/>
      <c r="B40" s="329"/>
      <c r="C40" s="160" t="s">
        <v>93</v>
      </c>
      <c r="D40" s="313">
        <v>42563292.907523058</v>
      </c>
      <c r="E40" s="313">
        <v>-204420.81207555532</v>
      </c>
      <c r="F40" s="317">
        <v>-4.779792845972919E-3</v>
      </c>
      <c r="G40" s="324">
        <v>1.0590999922707218</v>
      </c>
      <c r="H40" s="324">
        <v>-8.4412848988737466E-2</v>
      </c>
      <c r="I40" s="325">
        <v>2.6973484735270539</v>
      </c>
      <c r="J40" s="325">
        <v>9.1100549059138558E-2</v>
      </c>
      <c r="K40" s="317">
        <v>3.4954674957769952E-2</v>
      </c>
      <c r="L40" s="318">
        <v>114808033.15239221</v>
      </c>
      <c r="M40" s="318">
        <v>3344768.0364503413</v>
      </c>
      <c r="N40" s="317">
        <v>3.0007806006500708E-2</v>
      </c>
      <c r="O40" s="313">
        <v>61976163.79818438</v>
      </c>
      <c r="P40" s="313">
        <v>-278966.28042250872</v>
      </c>
      <c r="Q40" s="317">
        <v>-4.4810167462548053E-3</v>
      </c>
    </row>
    <row r="41" spans="1:17">
      <c r="A41" s="329"/>
      <c r="B41" s="329"/>
      <c r="C41" s="160" t="s">
        <v>123</v>
      </c>
      <c r="D41" s="313">
        <v>20798214.816729818</v>
      </c>
      <c r="E41" s="313">
        <v>1569036.5842522159</v>
      </c>
      <c r="F41" s="314">
        <v>8.1596653028164892E-2</v>
      </c>
      <c r="G41" s="322">
        <v>0.51752079425579456</v>
      </c>
      <c r="H41" s="322">
        <v>3.3756524352142048E-3</v>
      </c>
      <c r="I41" s="323">
        <v>2.6443945901185328</v>
      </c>
      <c r="J41" s="323">
        <v>0.22913176553471803</v>
      </c>
      <c r="K41" s="314">
        <v>9.486825334389884E-2</v>
      </c>
      <c r="L41" s="315">
        <v>54998686.745483443</v>
      </c>
      <c r="M41" s="315">
        <v>8555167.4132839814</v>
      </c>
      <c r="N41" s="314">
        <v>0.18420583832355383</v>
      </c>
      <c r="O41" s="313">
        <v>49881686.160835758</v>
      </c>
      <c r="P41" s="313">
        <v>6124238.7944395691</v>
      </c>
      <c r="Q41" s="314">
        <v>0.1399587764605921</v>
      </c>
    </row>
    <row r="42" spans="1:17">
      <c r="A42" s="329" t="s">
        <v>300</v>
      </c>
      <c r="B42" s="329" t="s">
        <v>133</v>
      </c>
      <c r="C42" s="160" t="s">
        <v>82</v>
      </c>
      <c r="D42" s="313">
        <v>24030761.533078741</v>
      </c>
      <c r="E42" s="313">
        <v>498959.54922376946</v>
      </c>
      <c r="F42" s="317">
        <v>2.1203626886122134E-2</v>
      </c>
      <c r="G42" s="324">
        <v>8.8019522667420631</v>
      </c>
      <c r="H42" s="324">
        <v>-0.58477276895661312</v>
      </c>
      <c r="I42" s="325">
        <v>2.9552258987637376</v>
      </c>
      <c r="J42" s="325">
        <v>3.0913254585274608E-2</v>
      </c>
      <c r="K42" s="317">
        <v>1.0571118189710243E-2</v>
      </c>
      <c r="L42" s="318">
        <v>71016328.849569678</v>
      </c>
      <c r="M42" s="318">
        <v>2201982.767878741</v>
      </c>
      <c r="N42" s="317">
        <v>3.1998891121696071E-2</v>
      </c>
      <c r="O42" s="313">
        <v>28711640.30697155</v>
      </c>
      <c r="P42" s="313">
        <v>65695.59791322425</v>
      </c>
      <c r="Q42" s="317">
        <v>2.2933646832198978E-3</v>
      </c>
    </row>
    <row r="43" spans="1:17">
      <c r="A43" s="329"/>
      <c r="B43" s="329"/>
      <c r="C43" s="160" t="s">
        <v>118</v>
      </c>
      <c r="D43" s="313">
        <v>46949596.322004452</v>
      </c>
      <c r="E43" s="313">
        <v>1271695.6518024281</v>
      </c>
      <c r="F43" s="314">
        <v>2.7840501274000506E-2</v>
      </c>
      <c r="G43" s="322">
        <v>17.196629628247486</v>
      </c>
      <c r="H43" s="322">
        <v>-1.024069920954755</v>
      </c>
      <c r="I43" s="323">
        <v>2.6204902754951127</v>
      </c>
      <c r="J43" s="323">
        <v>9.2557681609937159E-2</v>
      </c>
      <c r="K43" s="314">
        <v>3.6613983234293997E-2</v>
      </c>
      <c r="L43" s="315">
        <v>123030960.60023378</v>
      </c>
      <c r="M43" s="315">
        <v>7560306.6757805794</v>
      </c>
      <c r="N43" s="314">
        <v>6.547383615517513E-2</v>
      </c>
      <c r="O43" s="313">
        <v>35270309.126551032</v>
      </c>
      <c r="P43" s="313">
        <v>2743877.6768148728</v>
      </c>
      <c r="Q43" s="314">
        <v>8.4358398831886922E-2</v>
      </c>
    </row>
    <row r="44" spans="1:17">
      <c r="A44" s="329"/>
      <c r="B44" s="329"/>
      <c r="C44" s="160" t="s">
        <v>84</v>
      </c>
      <c r="D44" s="313">
        <v>43334672.090970799</v>
      </c>
      <c r="E44" s="313">
        <v>4629752.4389181137</v>
      </c>
      <c r="F44" s="317">
        <v>0.11961663996562717</v>
      </c>
      <c r="G44" s="324">
        <v>15.872560456088756</v>
      </c>
      <c r="H44" s="324">
        <v>0.43335020980608263</v>
      </c>
      <c r="I44" s="325">
        <v>2.9241515188827414</v>
      </c>
      <c r="J44" s="325">
        <v>7.1213457486479115E-2</v>
      </c>
      <c r="K44" s="317">
        <v>2.4961445342990163E-2</v>
      </c>
      <c r="L44" s="318">
        <v>126717147.21509781</v>
      </c>
      <c r="M44" s="318">
        <v>16294408.776472524</v>
      </c>
      <c r="N44" s="317">
        <v>0.14756388952923147</v>
      </c>
      <c r="O44" s="313">
        <v>38084850.318858981</v>
      </c>
      <c r="P44" s="313">
        <v>3743390.8799860626</v>
      </c>
      <c r="Q44" s="317">
        <v>0.10900500273289841</v>
      </c>
    </row>
    <row r="45" spans="1:17">
      <c r="A45" s="329"/>
      <c r="B45" s="329"/>
      <c r="C45" s="160" t="s">
        <v>119</v>
      </c>
      <c r="D45" s="313">
        <v>6854952.0369255878</v>
      </c>
      <c r="E45" s="313">
        <v>-1112263.416976288</v>
      </c>
      <c r="F45" s="314">
        <v>-0.13960503809791744</v>
      </c>
      <c r="G45" s="322">
        <v>2.5108218287951662</v>
      </c>
      <c r="H45" s="322">
        <v>-0.66726291020002026</v>
      </c>
      <c r="I45" s="323">
        <v>3.0517576488174698</v>
      </c>
      <c r="J45" s="323">
        <v>0.58492827810277381</v>
      </c>
      <c r="K45" s="314">
        <v>0.23711744518969585</v>
      </c>
      <c r="L45" s="315">
        <v>20919652.310964558</v>
      </c>
      <c r="M45" s="315">
        <v>1265891.2264673933</v>
      </c>
      <c r="N45" s="314">
        <v>6.4409617122390128E-2</v>
      </c>
      <c r="O45" s="313">
        <v>7740628.7398980856</v>
      </c>
      <c r="P45" s="313">
        <v>1414457.1514061177</v>
      </c>
      <c r="Q45" s="314">
        <v>0.22358817360869213</v>
      </c>
    </row>
    <row r="46" spans="1:17">
      <c r="A46" s="329"/>
      <c r="B46" s="329"/>
      <c r="C46" s="160" t="s">
        <v>86</v>
      </c>
      <c r="D46" s="313">
        <v>50777047.456967823</v>
      </c>
      <c r="E46" s="313">
        <v>8758973.2995136976</v>
      </c>
      <c r="F46" s="317">
        <v>0.20845727642564577</v>
      </c>
      <c r="G46" s="324">
        <v>18.598542844641472</v>
      </c>
      <c r="H46" s="324">
        <v>1.8377308627872146</v>
      </c>
      <c r="I46" s="325">
        <v>2.6206725626293497</v>
      </c>
      <c r="J46" s="325">
        <v>2.687286309874759E-2</v>
      </c>
      <c r="K46" s="317">
        <v>1.036042339877314E-2</v>
      </c>
      <c r="L46" s="318">
        <v>133070015.08180398</v>
      </c>
      <c r="M46" s="318">
        <v>24083546.957344919</v>
      </c>
      <c r="N46" s="317">
        <v>0.22097740546874386</v>
      </c>
      <c r="O46" s="313">
        <v>31513668.56473279</v>
      </c>
      <c r="P46" s="313">
        <v>4495247.1567676216</v>
      </c>
      <c r="Q46" s="317">
        <v>0.16637712059085732</v>
      </c>
    </row>
    <row r="47" spans="1:17">
      <c r="A47" s="329"/>
      <c r="B47" s="329"/>
      <c r="C47" s="160" t="s">
        <v>87</v>
      </c>
      <c r="D47" s="313">
        <v>9852594.6526148114</v>
      </c>
      <c r="E47" s="313">
        <v>523183.51286780462</v>
      </c>
      <c r="F47" s="314">
        <v>5.6078942714705163E-2</v>
      </c>
      <c r="G47" s="322">
        <v>3.6087939916718534</v>
      </c>
      <c r="H47" s="322">
        <v>-0.11266419388794358</v>
      </c>
      <c r="I47" s="323">
        <v>2.9683424647912044</v>
      </c>
      <c r="J47" s="323">
        <v>0.1544753510840251</v>
      </c>
      <c r="K47" s="314">
        <v>5.4897884243193279E-2</v>
      </c>
      <c r="L47" s="315">
        <v>29245875.095731288</v>
      </c>
      <c r="M47" s="315">
        <v>2994151.8993437737</v>
      </c>
      <c r="N47" s="314">
        <v>0.11405544226353101</v>
      </c>
      <c r="O47" s="313">
        <v>17702513.974040747</v>
      </c>
      <c r="P47" s="313">
        <v>1443474.407971397</v>
      </c>
      <c r="Q47" s="314">
        <v>8.8779807817415832E-2</v>
      </c>
    </row>
    <row r="48" spans="1:17">
      <c r="A48" s="329"/>
      <c r="B48" s="329"/>
      <c r="C48" s="160" t="s">
        <v>120</v>
      </c>
      <c r="D48" s="313">
        <v>933402.00142866524</v>
      </c>
      <c r="E48" s="313">
        <v>122166.44151850208</v>
      </c>
      <c r="F48" s="317">
        <v>0.15059305527981401</v>
      </c>
      <c r="G48" s="324">
        <v>0.34188512298902757</v>
      </c>
      <c r="H48" s="324">
        <v>1.8287077022031029E-2</v>
      </c>
      <c r="I48" s="325">
        <v>3.789914123487689</v>
      </c>
      <c r="J48" s="325">
        <v>0.29582684132931503</v>
      </c>
      <c r="K48" s="317">
        <v>8.4664983281864767E-2</v>
      </c>
      <c r="L48" s="318">
        <v>3537513.4281061743</v>
      </c>
      <c r="M48" s="318">
        <v>702985.57538944576</v>
      </c>
      <c r="N48" s="317">
        <v>0.24800799706930921</v>
      </c>
      <c r="O48" s="313">
        <v>1758524.3495942354</v>
      </c>
      <c r="P48" s="313">
        <v>301444.3050712347</v>
      </c>
      <c r="Q48" s="317">
        <v>0.20688246071609434</v>
      </c>
    </row>
    <row r="49" spans="1:17">
      <c r="A49" s="329"/>
      <c r="B49" s="329"/>
      <c r="C49" s="160" t="s">
        <v>89</v>
      </c>
      <c r="D49" s="313">
        <v>6180666.8767863698</v>
      </c>
      <c r="E49" s="313">
        <v>-507510.65699568484</v>
      </c>
      <c r="F49" s="314">
        <v>-7.5881756193259403E-2</v>
      </c>
      <c r="G49" s="322">
        <v>2.2638456443097823</v>
      </c>
      <c r="H49" s="322">
        <v>-0.40403688940448568</v>
      </c>
      <c r="I49" s="323">
        <v>3.2701138296447292</v>
      </c>
      <c r="J49" s="323">
        <v>0.12999525241993792</v>
      </c>
      <c r="K49" s="314">
        <v>4.13981985784838E-2</v>
      </c>
      <c r="L49" s="315">
        <v>20211484.230206203</v>
      </c>
      <c r="M49" s="315">
        <v>-790186.2914003171</v>
      </c>
      <c r="N49" s="314">
        <v>-3.7624925626148331E-2</v>
      </c>
      <c r="O49" s="313">
        <v>11778800.329584599</v>
      </c>
      <c r="P49" s="313">
        <v>-738174.11546608806</v>
      </c>
      <c r="Q49" s="314">
        <v>-5.8973845373469475E-2</v>
      </c>
    </row>
    <row r="50" spans="1:17">
      <c r="A50" s="329"/>
      <c r="B50" s="329"/>
      <c r="C50" s="160" t="s">
        <v>121</v>
      </c>
      <c r="D50" s="313">
        <v>2638654.9395776079</v>
      </c>
      <c r="E50" s="313">
        <v>-455873.09950420307</v>
      </c>
      <c r="F50" s="317">
        <v>-0.1473158729689413</v>
      </c>
      <c r="G50" s="324">
        <v>0.9664826807338267</v>
      </c>
      <c r="H50" s="324">
        <v>-0.26790998660418963</v>
      </c>
      <c r="I50" s="325">
        <v>2.597334847456529</v>
      </c>
      <c r="J50" s="325">
        <v>8.3094364364582063E-3</v>
      </c>
      <c r="K50" s="317">
        <v>3.2094843106172158E-3</v>
      </c>
      <c r="L50" s="318">
        <v>6853470.4249782227</v>
      </c>
      <c r="M50" s="318">
        <v>-1158341.3033186961</v>
      </c>
      <c r="N50" s="317">
        <v>-0.14457919664132274</v>
      </c>
      <c r="O50" s="313">
        <v>2017787.8506513834</v>
      </c>
      <c r="P50" s="313">
        <v>-287612.24114945158</v>
      </c>
      <c r="Q50" s="317">
        <v>-0.12475589038637837</v>
      </c>
    </row>
    <row r="51" spans="1:17">
      <c r="A51" s="329"/>
      <c r="B51" s="329"/>
      <c r="C51" s="160" t="s">
        <v>91</v>
      </c>
      <c r="D51" s="313">
        <v>2886498.3059752006</v>
      </c>
      <c r="E51" s="313">
        <v>-131207.2776491954</v>
      </c>
      <c r="F51" s="314">
        <v>-4.3479151299978619E-2</v>
      </c>
      <c r="G51" s="322">
        <v>1.0572623873052309</v>
      </c>
      <c r="H51" s="322">
        <v>-0.14648616419156291</v>
      </c>
      <c r="I51" s="323">
        <v>3.3154578571113622</v>
      </c>
      <c r="J51" s="323">
        <v>8.8397603369290589E-2</v>
      </c>
      <c r="K51" s="314">
        <v>2.7392610121483005E-2</v>
      </c>
      <c r="L51" s="315">
        <v>9570063.4880841151</v>
      </c>
      <c r="M51" s="315">
        <v>-168254.25832569413</v>
      </c>
      <c r="N51" s="314">
        <v>-1.7277548618468915E-2</v>
      </c>
      <c r="O51" s="313">
        <v>6203332.6111447811</v>
      </c>
      <c r="P51" s="313">
        <v>-312304.7712719189</v>
      </c>
      <c r="Q51" s="314">
        <v>-4.7931576443267732E-2</v>
      </c>
    </row>
    <row r="52" spans="1:17">
      <c r="A52" s="329"/>
      <c r="B52" s="329"/>
      <c r="C52" s="160" t="s">
        <v>122</v>
      </c>
      <c r="D52" s="313">
        <v>682562.06935140118</v>
      </c>
      <c r="E52" s="313">
        <v>164075.86538628465</v>
      </c>
      <c r="F52" s="317">
        <v>0.31645174766756878</v>
      </c>
      <c r="G52" s="324">
        <v>0.25000783871329979</v>
      </c>
      <c r="H52" s="324">
        <v>4.3186132718881193E-2</v>
      </c>
      <c r="I52" s="325">
        <v>3.4071846848446983</v>
      </c>
      <c r="J52" s="325">
        <v>0.19598305128161586</v>
      </c>
      <c r="K52" s="317">
        <v>6.1031063647086263E-2</v>
      </c>
      <c r="L52" s="318">
        <v>2325615.0291499989</v>
      </c>
      <c r="M52" s="318">
        <v>660651.28399729519</v>
      </c>
      <c r="N52" s="317">
        <v>0.3967961980677861</v>
      </c>
      <c r="O52" s="313">
        <v>1180002.8756734729</v>
      </c>
      <c r="P52" s="313">
        <v>415172.1962928928</v>
      </c>
      <c r="Q52" s="317">
        <v>0.5428288998934141</v>
      </c>
    </row>
    <row r="53" spans="1:17">
      <c r="A53" s="329"/>
      <c r="B53" s="329"/>
      <c r="C53" s="160" t="s">
        <v>93</v>
      </c>
      <c r="D53" s="313">
        <v>2667269.3350035655</v>
      </c>
      <c r="E53" s="313">
        <v>-57054.590920750517</v>
      </c>
      <c r="F53" s="314">
        <v>-2.0942660444239529E-2</v>
      </c>
      <c r="G53" s="322">
        <v>0.97696351973405016</v>
      </c>
      <c r="H53" s="322">
        <v>-0.10975646959663565</v>
      </c>
      <c r="I53" s="323">
        <v>2.8579523050354574</v>
      </c>
      <c r="J53" s="323">
        <v>0.23625064300096366</v>
      </c>
      <c r="K53" s="314">
        <v>9.0113473406286948E-2</v>
      </c>
      <c r="L53" s="315">
        <v>7622928.5441238321</v>
      </c>
      <c r="M53" s="315">
        <v>480563.9796077162</v>
      </c>
      <c r="N53" s="314">
        <v>6.7283597087048674E-2</v>
      </c>
      <c r="O53" s="313">
        <v>3994539.350556612</v>
      </c>
      <c r="P53" s="313">
        <v>191870.25858739903</v>
      </c>
      <c r="Q53" s="314">
        <v>5.0456732875496929E-2</v>
      </c>
    </row>
    <row r="54" spans="1:17">
      <c r="A54" s="329"/>
      <c r="B54" s="329"/>
      <c r="C54" s="160" t="s">
        <v>123</v>
      </c>
      <c r="D54" s="313">
        <v>1511735.3545266213</v>
      </c>
      <c r="E54" s="313">
        <v>241751.43698149128</v>
      </c>
      <c r="F54" s="317">
        <v>0.19035787275857408</v>
      </c>
      <c r="G54" s="324">
        <v>0.5537162196118286</v>
      </c>
      <c r="H54" s="324">
        <v>4.7125613336351901E-2</v>
      </c>
      <c r="I54" s="325">
        <v>2.9023288673922409</v>
      </c>
      <c r="J54" s="325">
        <v>0.34235448315911388</v>
      </c>
      <c r="K54" s="317">
        <v>0.13373355814326654</v>
      </c>
      <c r="L54" s="318">
        <v>4387553.1593000563</v>
      </c>
      <c r="M54" s="318">
        <v>1136426.8619964877</v>
      </c>
      <c r="N54" s="317">
        <v>0.34954866654642786</v>
      </c>
      <c r="O54" s="313">
        <v>3736098.8574186563</v>
      </c>
      <c r="P54" s="313">
        <v>806982.53900346207</v>
      </c>
      <c r="Q54" s="317">
        <v>0.27550375310465036</v>
      </c>
    </row>
    <row r="55" spans="1:17">
      <c r="A55" s="329"/>
      <c r="B55" s="329" t="s">
        <v>134</v>
      </c>
      <c r="C55" s="160" t="s">
        <v>82</v>
      </c>
      <c r="D55" s="313">
        <v>365251641.40898097</v>
      </c>
      <c r="E55" s="313">
        <v>12141169.273571968</v>
      </c>
      <c r="F55" s="314">
        <v>3.4383486845205015E-2</v>
      </c>
      <c r="G55" s="322">
        <v>9.1121616496936415</v>
      </c>
      <c r="H55" s="322">
        <v>-0.35604340352706743</v>
      </c>
      <c r="I55" s="323">
        <v>2.8877744355769233</v>
      </c>
      <c r="J55" s="323">
        <v>3.3973425339124841E-2</v>
      </c>
      <c r="K55" s="314">
        <v>1.1904623068408662E-2</v>
      </c>
      <c r="L55" s="315">
        <v>1054764352.6133648</v>
      </c>
      <c r="M55" s="315">
        <v>47057330.507788658</v>
      </c>
      <c r="N55" s="314">
        <v>4.6697432364283475E-2</v>
      </c>
      <c r="O55" s="313">
        <v>442934246.88334227</v>
      </c>
      <c r="P55" s="313">
        <v>377313.69783693552</v>
      </c>
      <c r="Q55" s="314">
        <v>8.5257662809855479E-4</v>
      </c>
    </row>
    <row r="56" spans="1:17">
      <c r="A56" s="329"/>
      <c r="B56" s="329"/>
      <c r="C56" s="160" t="s">
        <v>118</v>
      </c>
      <c r="D56" s="313">
        <v>683588918.91388321</v>
      </c>
      <c r="E56" s="313">
        <v>-20680732.501108289</v>
      </c>
      <c r="F56" s="317">
        <v>-2.9364792958999946E-2</v>
      </c>
      <c r="G56" s="324">
        <v>17.053921255641651</v>
      </c>
      <c r="H56" s="324">
        <v>-1.8301674320490804</v>
      </c>
      <c r="I56" s="325">
        <v>2.5347827489212635</v>
      </c>
      <c r="J56" s="325">
        <v>6.7487455256751261E-2</v>
      </c>
      <c r="K56" s="317">
        <v>2.7352808328230772E-2</v>
      </c>
      <c r="L56" s="318">
        <v>1732749399.0166476</v>
      </c>
      <c r="M56" s="318">
        <v>-4891797.3903076649</v>
      </c>
      <c r="N56" s="317">
        <v>-2.8151941841749514E-3</v>
      </c>
      <c r="O56" s="313">
        <v>512200173.1297372</v>
      </c>
      <c r="P56" s="313">
        <v>13058035.861848116</v>
      </c>
      <c r="Q56" s="317">
        <v>2.6160956743349201E-2</v>
      </c>
    </row>
    <row r="57" spans="1:17">
      <c r="A57" s="329"/>
      <c r="B57" s="329"/>
      <c r="C57" s="160" t="s">
        <v>84</v>
      </c>
      <c r="D57" s="313">
        <v>640414904.84930789</v>
      </c>
      <c r="E57" s="313">
        <v>64951980.245445967</v>
      </c>
      <c r="F57" s="314">
        <v>0.11286909628480013</v>
      </c>
      <c r="G57" s="322">
        <v>15.976832063913561</v>
      </c>
      <c r="H57" s="322">
        <v>0.54653078248894182</v>
      </c>
      <c r="I57" s="323">
        <v>2.8635165042863155</v>
      </c>
      <c r="J57" s="323">
        <v>5.2320133879025565E-2</v>
      </c>
      <c r="K57" s="314">
        <v>1.8611340861771727E-2</v>
      </c>
      <c r="L57" s="315">
        <v>1833838649.6269436</v>
      </c>
      <c r="M57" s="315">
        <v>216099364.67660308</v>
      </c>
      <c r="N57" s="314">
        <v>0.13358108237028851</v>
      </c>
      <c r="O57" s="313">
        <v>567833530.8261292</v>
      </c>
      <c r="P57" s="313">
        <v>45217034.221792758</v>
      </c>
      <c r="Q57" s="314">
        <v>8.6520487806235016E-2</v>
      </c>
    </row>
    <row r="58" spans="1:17">
      <c r="A58" s="329"/>
      <c r="B58" s="329"/>
      <c r="C58" s="160" t="s">
        <v>119</v>
      </c>
      <c r="D58" s="313">
        <v>100827219.96751024</v>
      </c>
      <c r="E58" s="313">
        <v>495580.89344382286</v>
      </c>
      <c r="F58" s="317">
        <v>4.9394278616137939E-3</v>
      </c>
      <c r="G58" s="324">
        <v>2.5153998582703729</v>
      </c>
      <c r="H58" s="324">
        <v>-0.17486454067021118</v>
      </c>
      <c r="I58" s="325">
        <v>2.8147844307069052</v>
      </c>
      <c r="J58" s="325">
        <v>0.12543079762252773</v>
      </c>
      <c r="K58" s="317">
        <v>4.6639756140464547E-2</v>
      </c>
      <c r="L58" s="318">
        <v>283806888.9560082</v>
      </c>
      <c r="M58" s="318">
        <v>13979630.898857176</v>
      </c>
      <c r="N58" s="317">
        <v>5.1809557713017297E-2</v>
      </c>
      <c r="O58" s="313">
        <v>99907483.192677334</v>
      </c>
      <c r="P58" s="313">
        <v>6546312.0864813179</v>
      </c>
      <c r="Q58" s="317">
        <v>7.0118144501797763E-2</v>
      </c>
    </row>
    <row r="59" spans="1:17">
      <c r="A59" s="329"/>
      <c r="B59" s="329"/>
      <c r="C59" s="160" t="s">
        <v>86</v>
      </c>
      <c r="D59" s="313">
        <v>710296642.11327648</v>
      </c>
      <c r="E59" s="313">
        <v>107846209.16607392</v>
      </c>
      <c r="F59" s="314">
        <v>0.17901258471753032</v>
      </c>
      <c r="G59" s="322">
        <v>17.720215567555893</v>
      </c>
      <c r="H59" s="322">
        <v>1.5662788149853881</v>
      </c>
      <c r="I59" s="323">
        <v>2.5887829855891868</v>
      </c>
      <c r="J59" s="323">
        <v>7.8326976835190187E-3</v>
      </c>
      <c r="K59" s="314">
        <v>3.0348115266779982E-3</v>
      </c>
      <c r="L59" s="315">
        <v>1838803861.823982</v>
      </c>
      <c r="M59" s="315">
        <v>283909243.46000528</v>
      </c>
      <c r="N59" s="314">
        <v>0.18259066569972945</v>
      </c>
      <c r="O59" s="313">
        <v>447481238.77238578</v>
      </c>
      <c r="P59" s="313">
        <v>56064373.683184922</v>
      </c>
      <c r="Q59" s="314">
        <v>0.14323443541557232</v>
      </c>
    </row>
    <row r="60" spans="1:17">
      <c r="A60" s="329"/>
      <c r="B60" s="329"/>
      <c r="C60" s="160" t="s">
        <v>87</v>
      </c>
      <c r="D60" s="313">
        <v>146851953.17177036</v>
      </c>
      <c r="E60" s="313">
        <v>2827367.2661480308</v>
      </c>
      <c r="F60" s="317">
        <v>1.9631143171630241E-2</v>
      </c>
      <c r="G60" s="324">
        <v>3.6636077272985244</v>
      </c>
      <c r="H60" s="324">
        <v>-0.19822707984564403</v>
      </c>
      <c r="I60" s="325">
        <v>2.8477484844194834</v>
      </c>
      <c r="J60" s="325">
        <v>6.1936608575251739E-2</v>
      </c>
      <c r="K60" s="317">
        <v>2.2232875490374612E-2</v>
      </c>
      <c r="L60" s="318">
        <v>418197427.07894999</v>
      </c>
      <c r="M60" s="318">
        <v>16972025.249519527</v>
      </c>
      <c r="N60" s="317">
        <v>4.2300475423873336E-2</v>
      </c>
      <c r="O60" s="313">
        <v>263410879.98850381</v>
      </c>
      <c r="P60" s="313">
        <v>8729178.596049577</v>
      </c>
      <c r="Q60" s="317">
        <v>3.4274855823262562E-2</v>
      </c>
    </row>
    <row r="61" spans="1:17">
      <c r="A61" s="329"/>
      <c r="B61" s="329"/>
      <c r="C61" s="160" t="s">
        <v>120</v>
      </c>
      <c r="D61" s="313">
        <v>13123800.164845856</v>
      </c>
      <c r="E61" s="313">
        <v>424953.31767784432</v>
      </c>
      <c r="F61" s="314">
        <v>3.3463929661661666E-2</v>
      </c>
      <c r="G61" s="322">
        <v>0.32740766913199981</v>
      </c>
      <c r="H61" s="322">
        <v>-1.3095644636403059E-2</v>
      </c>
      <c r="I61" s="323">
        <v>3.5963780808675234</v>
      </c>
      <c r="J61" s="323">
        <v>0.19894161226587537</v>
      </c>
      <c r="K61" s="314">
        <v>5.8556389237723647E-2</v>
      </c>
      <c r="L61" s="315">
        <v>47198147.250537224</v>
      </c>
      <c r="M61" s="315">
        <v>4054621.8627815619</v>
      </c>
      <c r="N61" s="314">
        <v>9.3979845790077302E-2</v>
      </c>
      <c r="O61" s="313">
        <v>24940222.06195664</v>
      </c>
      <c r="P61" s="313">
        <v>2108154.6004995815</v>
      </c>
      <c r="Q61" s="314">
        <v>9.2333057619874731E-2</v>
      </c>
    </row>
    <row r="62" spans="1:17">
      <c r="A62" s="329"/>
      <c r="B62" s="329"/>
      <c r="C62" s="160" t="s">
        <v>89</v>
      </c>
      <c r="D62" s="313">
        <v>97500094.030668855</v>
      </c>
      <c r="E62" s="313">
        <v>-5040309.9789160639</v>
      </c>
      <c r="F62" s="317">
        <v>-4.9154379950023634E-2</v>
      </c>
      <c r="G62" s="324">
        <v>2.4323959619745583</v>
      </c>
      <c r="H62" s="324">
        <v>-0.31709363976837546</v>
      </c>
      <c r="I62" s="325">
        <v>3.1100079637689286</v>
      </c>
      <c r="J62" s="325">
        <v>3.401479037172539E-2</v>
      </c>
      <c r="K62" s="317">
        <v>1.1058148849582332E-2</v>
      </c>
      <c r="L62" s="318">
        <v>303226068.9035995</v>
      </c>
      <c r="M62" s="318">
        <v>-12187513.827274919</v>
      </c>
      <c r="N62" s="317">
        <v>-3.8639787550537652E-2</v>
      </c>
      <c r="O62" s="313">
        <v>183686271.8699621</v>
      </c>
      <c r="P62" s="313">
        <v>-9502501.5875045061</v>
      </c>
      <c r="Q62" s="317">
        <v>-4.9187649041089979E-2</v>
      </c>
    </row>
    <row r="63" spans="1:17">
      <c r="A63" s="329"/>
      <c r="B63" s="329"/>
      <c r="C63" s="160" t="s">
        <v>121</v>
      </c>
      <c r="D63" s="313">
        <v>39817188.792642891</v>
      </c>
      <c r="E63" s="313">
        <v>-4248964.7771919891</v>
      </c>
      <c r="F63" s="314">
        <v>-9.6422411147329704E-2</v>
      </c>
      <c r="G63" s="322">
        <v>0.99334436750326072</v>
      </c>
      <c r="H63" s="322">
        <v>-0.18823310139127325</v>
      </c>
      <c r="I63" s="323">
        <v>2.5207037908518029</v>
      </c>
      <c r="J63" s="323">
        <v>-6.5773632422078343E-2</v>
      </c>
      <c r="K63" s="314">
        <v>-2.542981115173399E-2</v>
      </c>
      <c r="L63" s="315">
        <v>100367338.73067686</v>
      </c>
      <c r="M63" s="315">
        <v>-13608772.608220801</v>
      </c>
      <c r="N63" s="314">
        <v>-0.11940021859279219</v>
      </c>
      <c r="O63" s="313">
        <v>31152653.806107651</v>
      </c>
      <c r="P63" s="313">
        <v>-2383020.1442203596</v>
      </c>
      <c r="Q63" s="314">
        <v>-7.105925909674618E-2</v>
      </c>
    </row>
    <row r="64" spans="1:17">
      <c r="A64" s="329"/>
      <c r="B64" s="329"/>
      <c r="C64" s="160" t="s">
        <v>91</v>
      </c>
      <c r="D64" s="313">
        <v>43652337.277416274</v>
      </c>
      <c r="E64" s="313">
        <v>-223720.74389843643</v>
      </c>
      <c r="F64" s="317">
        <v>-5.0989253362221897E-3</v>
      </c>
      <c r="G64" s="324">
        <v>1.08902222074719</v>
      </c>
      <c r="H64" s="324">
        <v>-8.7458079484491913E-2</v>
      </c>
      <c r="I64" s="325">
        <v>3.2179587257936224</v>
      </c>
      <c r="J64" s="325">
        <v>-1.2279230676164321E-2</v>
      </c>
      <c r="K64" s="317">
        <v>-3.8013393569258469E-3</v>
      </c>
      <c r="L64" s="318">
        <v>140471419.64314792</v>
      </c>
      <c r="M64" s="318">
        <v>-1258688.3575735092</v>
      </c>
      <c r="N64" s="317">
        <v>-8.8808819475894446E-3</v>
      </c>
      <c r="O64" s="313">
        <v>94088032.096902207</v>
      </c>
      <c r="P64" s="313">
        <v>425638.78351548314</v>
      </c>
      <c r="Q64" s="317">
        <v>4.5443936296965049E-3</v>
      </c>
    </row>
    <row r="65" spans="1:17">
      <c r="A65" s="329"/>
      <c r="B65" s="329"/>
      <c r="C65" s="160" t="s">
        <v>122</v>
      </c>
      <c r="D65" s="313">
        <v>8364253.4444117891</v>
      </c>
      <c r="E65" s="313">
        <v>-419213.62642148603</v>
      </c>
      <c r="F65" s="314">
        <v>-4.7727579899917112E-2</v>
      </c>
      <c r="G65" s="322">
        <v>0.20866827366053012</v>
      </c>
      <c r="H65" s="322">
        <v>-2.6849146148447245E-2</v>
      </c>
      <c r="I65" s="323">
        <v>3.1892248205059168</v>
      </c>
      <c r="J65" s="323">
        <v>5.5083236160900384E-2</v>
      </c>
      <c r="K65" s="314">
        <v>1.7575222649812698E-2</v>
      </c>
      <c r="L65" s="315">
        <v>26675484.689920183</v>
      </c>
      <c r="M65" s="315">
        <v>-853144.71150349826</v>
      </c>
      <c r="N65" s="314">
        <v>-3.0991180093382226E-2</v>
      </c>
      <c r="O65" s="313">
        <v>13099536.145411825</v>
      </c>
      <c r="P65" s="313">
        <v>473905.85229889862</v>
      </c>
      <c r="Q65" s="314">
        <v>3.7535223295537684E-2</v>
      </c>
    </row>
    <row r="66" spans="1:17">
      <c r="A66" s="329"/>
      <c r="B66" s="329"/>
      <c r="C66" s="160" t="s">
        <v>93</v>
      </c>
      <c r="D66" s="313">
        <v>42553677.021964163</v>
      </c>
      <c r="E66" s="313">
        <v>-207630.66633410007</v>
      </c>
      <c r="F66" s="317">
        <v>-4.8555733572881055E-3</v>
      </c>
      <c r="G66" s="324">
        <v>1.0616132546788797</v>
      </c>
      <c r="H66" s="324">
        <v>-8.4976443123718104E-2</v>
      </c>
      <c r="I66" s="325">
        <v>2.6971454840622959</v>
      </c>
      <c r="J66" s="325">
        <v>9.1184790075996336E-2</v>
      </c>
      <c r="K66" s="317">
        <v>3.4990853962771136E-2</v>
      </c>
      <c r="L66" s="318">
        <v>114773457.81003614</v>
      </c>
      <c r="M66" s="318">
        <v>3339170.7508767098</v>
      </c>
      <c r="N66" s="317">
        <v>2.9965379947232713E-2</v>
      </c>
      <c r="O66" s="313">
        <v>61960341.077441446</v>
      </c>
      <c r="P66" s="313">
        <v>-279988.4198288098</v>
      </c>
      <c r="Q66" s="317">
        <v>-4.4985047812301435E-3</v>
      </c>
    </row>
    <row r="67" spans="1:17">
      <c r="A67" s="329"/>
      <c r="B67" s="329"/>
      <c r="C67" s="160" t="s">
        <v>123</v>
      </c>
      <c r="D67" s="313">
        <v>20776302.267211348</v>
      </c>
      <c r="E67" s="313">
        <v>1580822.0334789678</v>
      </c>
      <c r="F67" s="314">
        <v>8.2353867380768928E-2</v>
      </c>
      <c r="G67" s="322">
        <v>0.51831943591389229</v>
      </c>
      <c r="H67" s="322">
        <v>3.6172186476542967E-3</v>
      </c>
      <c r="I67" s="323">
        <v>2.6433067247049453</v>
      </c>
      <c r="J67" s="323">
        <v>0.22948187350356708</v>
      </c>
      <c r="K67" s="314">
        <v>9.5069811460989917E-2</v>
      </c>
      <c r="L67" s="315">
        <v>54918139.49742236</v>
      </c>
      <c r="M67" s="315">
        <v>8583612.2784942985</v>
      </c>
      <c r="N67" s="314">
        <v>0.18525304548673191</v>
      </c>
      <c r="O67" s="313">
        <v>49829251.164712563</v>
      </c>
      <c r="P67" s="313">
        <v>6152259.9072009996</v>
      </c>
      <c r="Q67" s="314">
        <v>0.14085814361452689</v>
      </c>
    </row>
    <row r="68" spans="1:17">
      <c r="A68" s="329"/>
      <c r="B68" s="329" t="s">
        <v>135</v>
      </c>
      <c r="C68" s="160" t="s">
        <v>82</v>
      </c>
      <c r="D68" s="313">
        <v>365251641.40898108</v>
      </c>
      <c r="E68" s="313">
        <v>12141169.273572147</v>
      </c>
      <c r="F68" s="317">
        <v>3.4383486845205528E-2</v>
      </c>
      <c r="G68" s="324">
        <v>9.1121616496936468</v>
      </c>
      <c r="H68" s="324">
        <v>-0.35604340352706032</v>
      </c>
      <c r="I68" s="325">
        <v>2.8877744355769215</v>
      </c>
      <c r="J68" s="325">
        <v>3.3973425339123065E-2</v>
      </c>
      <c r="K68" s="317">
        <v>1.1904623068408039E-2</v>
      </c>
      <c r="L68" s="318">
        <v>1054764352.6133645</v>
      </c>
      <c r="M68" s="318">
        <v>47057330.50778842</v>
      </c>
      <c r="N68" s="317">
        <v>4.6697432364283246E-2</v>
      </c>
      <c r="O68" s="313">
        <v>442934246.88334233</v>
      </c>
      <c r="P68" s="313">
        <v>377313.69783693552</v>
      </c>
      <c r="Q68" s="317">
        <v>8.5257662809855468E-4</v>
      </c>
    </row>
    <row r="69" spans="1:17">
      <c r="A69" s="329"/>
      <c r="B69" s="329"/>
      <c r="C69" s="160" t="s">
        <v>118</v>
      </c>
      <c r="D69" s="313">
        <v>683588918.91388285</v>
      </c>
      <c r="E69" s="313">
        <v>-20680732.501108766</v>
      </c>
      <c r="F69" s="314">
        <v>-2.9364792959000619E-2</v>
      </c>
      <c r="G69" s="322">
        <v>17.053921255641647</v>
      </c>
      <c r="H69" s="322">
        <v>-1.8301674320490875</v>
      </c>
      <c r="I69" s="323">
        <v>2.5347827489212662</v>
      </c>
      <c r="J69" s="323">
        <v>6.748745525675437E-2</v>
      </c>
      <c r="K69" s="314">
        <v>2.7352808328232038E-2</v>
      </c>
      <c r="L69" s="315">
        <v>1732749399.0166485</v>
      </c>
      <c r="M69" s="315">
        <v>-4891797.3903067112</v>
      </c>
      <c r="N69" s="314">
        <v>-2.8151941841744028E-3</v>
      </c>
      <c r="O69" s="313">
        <v>512200173.12973726</v>
      </c>
      <c r="P69" s="313">
        <v>13058035.861848176</v>
      </c>
      <c r="Q69" s="314">
        <v>2.6160956743349322E-2</v>
      </c>
    </row>
    <row r="70" spans="1:17">
      <c r="A70" s="329"/>
      <c r="B70" s="329"/>
      <c r="C70" s="160" t="s">
        <v>84</v>
      </c>
      <c r="D70" s="313">
        <v>640414904.84930789</v>
      </c>
      <c r="E70" s="313">
        <v>64951980.245445967</v>
      </c>
      <c r="F70" s="317">
        <v>0.11286909628480013</v>
      </c>
      <c r="G70" s="324">
        <v>15.976832063913566</v>
      </c>
      <c r="H70" s="324">
        <v>0.54653078248894715</v>
      </c>
      <c r="I70" s="325">
        <v>2.8635165042863151</v>
      </c>
      <c r="J70" s="325">
        <v>5.2320133879023789E-2</v>
      </c>
      <c r="K70" s="317">
        <v>1.8611340861771086E-2</v>
      </c>
      <c r="L70" s="318">
        <v>1833838649.6269433</v>
      </c>
      <c r="M70" s="318">
        <v>216099364.67660189</v>
      </c>
      <c r="N70" s="317">
        <v>0.13358108237028771</v>
      </c>
      <c r="O70" s="313">
        <v>567833530.82612944</v>
      </c>
      <c r="P70" s="313">
        <v>45217034.221793056</v>
      </c>
      <c r="Q70" s="317">
        <v>8.6520487806235599E-2</v>
      </c>
    </row>
    <row r="71" spans="1:17">
      <c r="A71" s="329"/>
      <c r="B71" s="329"/>
      <c r="C71" s="160" t="s">
        <v>119</v>
      </c>
      <c r="D71" s="313">
        <v>100827219.96751024</v>
      </c>
      <c r="E71" s="313">
        <v>495580.89344380796</v>
      </c>
      <c r="F71" s="314">
        <v>4.9394278616136447E-3</v>
      </c>
      <c r="G71" s="322">
        <v>2.5153998582703734</v>
      </c>
      <c r="H71" s="322">
        <v>-0.17486454067021118</v>
      </c>
      <c r="I71" s="323">
        <v>2.8147844307069034</v>
      </c>
      <c r="J71" s="323">
        <v>0.12543079762252685</v>
      </c>
      <c r="K71" s="314">
        <v>4.6639756140464235E-2</v>
      </c>
      <c r="L71" s="315">
        <v>283806888.95600802</v>
      </c>
      <c r="M71" s="315">
        <v>13979630.898857057</v>
      </c>
      <c r="N71" s="314">
        <v>5.180955771301686E-2</v>
      </c>
      <c r="O71" s="313">
        <v>99907483.192677364</v>
      </c>
      <c r="P71" s="313">
        <v>6546312.0864813924</v>
      </c>
      <c r="Q71" s="314">
        <v>7.0118144501798596E-2</v>
      </c>
    </row>
    <row r="72" spans="1:17">
      <c r="A72" s="329"/>
      <c r="B72" s="329"/>
      <c r="C72" s="160" t="s">
        <v>86</v>
      </c>
      <c r="D72" s="313">
        <v>710296642.11327648</v>
      </c>
      <c r="E72" s="313">
        <v>107846209.1660738</v>
      </c>
      <c r="F72" s="317">
        <v>0.17901258471753009</v>
      </c>
      <c r="G72" s="324">
        <v>17.720215567555897</v>
      </c>
      <c r="H72" s="324">
        <v>1.5662788149853881</v>
      </c>
      <c r="I72" s="325">
        <v>2.5887829855891868</v>
      </c>
      <c r="J72" s="325">
        <v>7.8326976835194628E-3</v>
      </c>
      <c r="K72" s="317">
        <v>3.0348115266781708E-3</v>
      </c>
      <c r="L72" s="318">
        <v>1838803861.823982</v>
      </c>
      <c r="M72" s="318">
        <v>283909243.46000528</v>
      </c>
      <c r="N72" s="317">
        <v>0.18259066569972945</v>
      </c>
      <c r="O72" s="313">
        <v>447481238.77238578</v>
      </c>
      <c r="P72" s="313">
        <v>56064373.683185041</v>
      </c>
      <c r="Q72" s="317">
        <v>0.14323443541557265</v>
      </c>
    </row>
    <row r="73" spans="1:17">
      <c r="A73" s="329"/>
      <c r="B73" s="329"/>
      <c r="C73" s="160" t="s">
        <v>87</v>
      </c>
      <c r="D73" s="313">
        <v>146851953.17177033</v>
      </c>
      <c r="E73" s="313">
        <v>2827367.2661480606</v>
      </c>
      <c r="F73" s="314">
        <v>1.9631143171630457E-2</v>
      </c>
      <c r="G73" s="322">
        <v>3.6636077272985244</v>
      </c>
      <c r="H73" s="322">
        <v>-0.1982270798456427</v>
      </c>
      <c r="I73" s="323">
        <v>2.8477484844194838</v>
      </c>
      <c r="J73" s="323">
        <v>6.1936608575250851E-2</v>
      </c>
      <c r="K73" s="314">
        <v>2.2232875490374282E-2</v>
      </c>
      <c r="L73" s="315">
        <v>418197427.07894999</v>
      </c>
      <c r="M73" s="315">
        <v>16972025.249519527</v>
      </c>
      <c r="N73" s="314">
        <v>4.2300475423873336E-2</v>
      </c>
      <c r="O73" s="313">
        <v>263410879.98850384</v>
      </c>
      <c r="P73" s="313">
        <v>8729178.5960494876</v>
      </c>
      <c r="Q73" s="314">
        <v>3.4274855823262194E-2</v>
      </c>
    </row>
    <row r="74" spans="1:17">
      <c r="A74" s="329"/>
      <c r="B74" s="329"/>
      <c r="C74" s="160" t="s">
        <v>120</v>
      </c>
      <c r="D74" s="313">
        <v>13123800.16484585</v>
      </c>
      <c r="E74" s="313">
        <v>424953.31767782941</v>
      </c>
      <c r="F74" s="317">
        <v>3.3463929661660466E-2</v>
      </c>
      <c r="G74" s="324">
        <v>0.32740766913199981</v>
      </c>
      <c r="H74" s="324">
        <v>-1.3095644636403281E-2</v>
      </c>
      <c r="I74" s="325">
        <v>3.5963780808675243</v>
      </c>
      <c r="J74" s="325">
        <v>0.19894161226587803</v>
      </c>
      <c r="K74" s="317">
        <v>5.8556389237724459E-2</v>
      </c>
      <c r="L74" s="318">
        <v>47198147.250537217</v>
      </c>
      <c r="M74" s="318">
        <v>4054621.862781547</v>
      </c>
      <c r="N74" s="317">
        <v>9.3979845790076941E-2</v>
      </c>
      <c r="O74" s="313">
        <v>24940222.061956644</v>
      </c>
      <c r="P74" s="313">
        <v>2108154.6004995778</v>
      </c>
      <c r="Q74" s="317">
        <v>9.2333057619874537E-2</v>
      </c>
    </row>
    <row r="75" spans="1:17">
      <c r="A75" s="329"/>
      <c r="B75" s="329"/>
      <c r="C75" s="160" t="s">
        <v>89</v>
      </c>
      <c r="D75" s="313">
        <v>97500094.03066884</v>
      </c>
      <c r="E75" s="313">
        <v>-5040309.9789160639</v>
      </c>
      <c r="F75" s="314">
        <v>-4.9154379950023641E-2</v>
      </c>
      <c r="G75" s="322">
        <v>2.4323959619745583</v>
      </c>
      <c r="H75" s="322">
        <v>-0.31709363976837501</v>
      </c>
      <c r="I75" s="323">
        <v>3.1100079637689308</v>
      </c>
      <c r="J75" s="323">
        <v>3.401479037172761E-2</v>
      </c>
      <c r="K75" s="314">
        <v>1.1058148849583053E-2</v>
      </c>
      <c r="L75" s="315">
        <v>303226068.90359968</v>
      </c>
      <c r="M75" s="315">
        <v>-12187513.82727468</v>
      </c>
      <c r="N75" s="314">
        <v>-3.8639787550536903E-2</v>
      </c>
      <c r="O75" s="313">
        <v>183686271.86996213</v>
      </c>
      <c r="P75" s="313">
        <v>-9502501.5875043869</v>
      </c>
      <c r="Q75" s="314">
        <v>-4.9187649041089382E-2</v>
      </c>
    </row>
    <row r="76" spans="1:17">
      <c r="A76" s="329"/>
      <c r="B76" s="329"/>
      <c r="C76" s="160" t="s">
        <v>121</v>
      </c>
      <c r="D76" s="313">
        <v>39817188.792642891</v>
      </c>
      <c r="E76" s="313">
        <v>-4248964.777192004</v>
      </c>
      <c r="F76" s="317">
        <v>-9.6422411147330009E-2</v>
      </c>
      <c r="G76" s="324">
        <v>0.99334436750326094</v>
      </c>
      <c r="H76" s="324">
        <v>-0.18823310139127347</v>
      </c>
      <c r="I76" s="325">
        <v>2.5207037908518024</v>
      </c>
      <c r="J76" s="325">
        <v>-6.5773632422077011E-2</v>
      </c>
      <c r="K76" s="317">
        <v>-2.5429811151733494E-2</v>
      </c>
      <c r="L76" s="318">
        <v>100367338.73067684</v>
      </c>
      <c r="M76" s="318">
        <v>-13608772.608220771</v>
      </c>
      <c r="N76" s="317">
        <v>-0.11940021859279197</v>
      </c>
      <c r="O76" s="313">
        <v>31152653.806107666</v>
      </c>
      <c r="P76" s="313">
        <v>-2383020.1442203373</v>
      </c>
      <c r="Q76" s="317">
        <v>-7.1059259096745528E-2</v>
      </c>
    </row>
    <row r="77" spans="1:17">
      <c r="A77" s="329"/>
      <c r="B77" s="329"/>
      <c r="C77" s="160" t="s">
        <v>91</v>
      </c>
      <c r="D77" s="313">
        <v>43652337.277416289</v>
      </c>
      <c r="E77" s="313">
        <v>-223720.74389840662</v>
      </c>
      <c r="F77" s="314">
        <v>-5.0989253362215122E-3</v>
      </c>
      <c r="G77" s="322">
        <v>1.0890222207471905</v>
      </c>
      <c r="H77" s="322">
        <v>-8.7458079484491247E-2</v>
      </c>
      <c r="I77" s="323">
        <v>3.2179587257936197</v>
      </c>
      <c r="J77" s="323">
        <v>-1.2279230676167874E-2</v>
      </c>
      <c r="K77" s="314">
        <v>-3.8013393569269458E-3</v>
      </c>
      <c r="L77" s="315">
        <v>140471419.64314786</v>
      </c>
      <c r="M77" s="315">
        <v>-1258688.3575735688</v>
      </c>
      <c r="N77" s="314">
        <v>-8.8808819475898644E-3</v>
      </c>
      <c r="O77" s="313">
        <v>94088032.096902192</v>
      </c>
      <c r="P77" s="313">
        <v>425638.78351554275</v>
      </c>
      <c r="Q77" s="314">
        <v>4.544393629697145E-3</v>
      </c>
    </row>
    <row r="78" spans="1:17">
      <c r="A78" s="329"/>
      <c r="B78" s="329"/>
      <c r="C78" s="160" t="s">
        <v>122</v>
      </c>
      <c r="D78" s="313">
        <v>8364253.4444117881</v>
      </c>
      <c r="E78" s="313">
        <v>-419213.62642148696</v>
      </c>
      <c r="F78" s="317">
        <v>-4.7727579899917216E-2</v>
      </c>
      <c r="G78" s="324">
        <v>0.20866827366053012</v>
      </c>
      <c r="H78" s="324">
        <v>-2.6849146148447245E-2</v>
      </c>
      <c r="I78" s="325">
        <v>3.1892248205059177</v>
      </c>
      <c r="J78" s="325">
        <v>5.5083236160898608E-2</v>
      </c>
      <c r="K78" s="317">
        <v>1.7575222649812115E-2</v>
      </c>
      <c r="L78" s="318">
        <v>26675484.689920191</v>
      </c>
      <c r="M78" s="318">
        <v>-853144.71150351316</v>
      </c>
      <c r="N78" s="317">
        <v>-3.0991180093382743E-2</v>
      </c>
      <c r="O78" s="313">
        <v>13099536.145411829</v>
      </c>
      <c r="P78" s="313">
        <v>473905.85229890607</v>
      </c>
      <c r="Q78" s="317">
        <v>3.7535223295538288E-2</v>
      </c>
    </row>
    <row r="79" spans="1:17">
      <c r="A79" s="329"/>
      <c r="B79" s="329"/>
      <c r="C79" s="160" t="s">
        <v>93</v>
      </c>
      <c r="D79" s="313">
        <v>42553677.021964148</v>
      </c>
      <c r="E79" s="313">
        <v>-207630.66633412242</v>
      </c>
      <c r="F79" s="314">
        <v>-4.8555733572886268E-3</v>
      </c>
      <c r="G79" s="322">
        <v>1.0616132546788797</v>
      </c>
      <c r="H79" s="322">
        <v>-8.4976443123718104E-2</v>
      </c>
      <c r="I79" s="323">
        <v>2.6971454840622986</v>
      </c>
      <c r="J79" s="323">
        <v>9.1184790075998556E-2</v>
      </c>
      <c r="K79" s="314">
        <v>3.4990853962771983E-2</v>
      </c>
      <c r="L79" s="315">
        <v>114773457.8100362</v>
      </c>
      <c r="M79" s="315">
        <v>3339170.7508767247</v>
      </c>
      <c r="N79" s="314">
        <v>2.9965379947232834E-2</v>
      </c>
      <c r="O79" s="313">
        <v>61960341.077441439</v>
      </c>
      <c r="P79" s="313">
        <v>-279988.41982883215</v>
      </c>
      <c r="Q79" s="314">
        <v>-4.4985047812305017E-3</v>
      </c>
    </row>
    <row r="80" spans="1:17">
      <c r="A80" s="329"/>
      <c r="B80" s="329"/>
      <c r="C80" s="160" t="s">
        <v>123</v>
      </c>
      <c r="D80" s="313">
        <v>20776302.267211348</v>
      </c>
      <c r="E80" s="313">
        <v>1580822.0334789753</v>
      </c>
      <c r="F80" s="317">
        <v>8.2353867380769358E-2</v>
      </c>
      <c r="G80" s="324">
        <v>0.5183194359138924</v>
      </c>
      <c r="H80" s="324">
        <v>3.6172186476546297E-3</v>
      </c>
      <c r="I80" s="325">
        <v>2.643306724704944</v>
      </c>
      <c r="J80" s="325">
        <v>0.22948187350356397</v>
      </c>
      <c r="K80" s="317">
        <v>9.5069811460988557E-2</v>
      </c>
      <c r="L80" s="318">
        <v>54918139.49742233</v>
      </c>
      <c r="M80" s="318">
        <v>8583612.2784942538</v>
      </c>
      <c r="N80" s="317">
        <v>0.18525304548673088</v>
      </c>
      <c r="O80" s="313">
        <v>49829251.164712563</v>
      </c>
      <c r="P80" s="313">
        <v>6152259.9072009921</v>
      </c>
      <c r="Q80" s="317">
        <v>0.1408581436145267</v>
      </c>
    </row>
    <row r="81" spans="1:17">
      <c r="A81" s="329" t="s">
        <v>67</v>
      </c>
      <c r="B81" s="329" t="s">
        <v>133</v>
      </c>
      <c r="C81" s="160" t="s">
        <v>82</v>
      </c>
      <c r="D81" s="313">
        <v>14721844.92167973</v>
      </c>
      <c r="E81" s="313">
        <v>262156.32810760103</v>
      </c>
      <c r="F81" s="314">
        <v>1.8130150342528076E-2</v>
      </c>
      <c r="G81" s="322">
        <v>9.7976575945939288</v>
      </c>
      <c r="H81" s="322">
        <v>-0.51117113375612533</v>
      </c>
      <c r="I81" s="323">
        <v>3.163556456415682</v>
      </c>
      <c r="J81" s="323">
        <v>2.6271925238305904E-3</v>
      </c>
      <c r="K81" s="314">
        <v>8.3114562348538456E-4</v>
      </c>
      <c r="L81" s="315">
        <v>46573387.55233033</v>
      </c>
      <c r="M81" s="315">
        <v>867334.73014498502</v>
      </c>
      <c r="N81" s="314">
        <v>1.8976364761123889E-2</v>
      </c>
      <c r="O81" s="313">
        <v>20078546.813260436</v>
      </c>
      <c r="P81" s="313">
        <v>163512.83481794596</v>
      </c>
      <c r="Q81" s="314">
        <v>8.210522512537231E-3</v>
      </c>
    </row>
    <row r="82" spans="1:17">
      <c r="A82" s="329"/>
      <c r="B82" s="329"/>
      <c r="C82" s="160" t="s">
        <v>118</v>
      </c>
      <c r="D82" s="313">
        <v>18992177.525843225</v>
      </c>
      <c r="E82" s="313">
        <v>-169516.32849466801</v>
      </c>
      <c r="F82" s="317">
        <v>-8.8466254488400713E-3</v>
      </c>
      <c r="G82" s="324">
        <v>12.639642202719441</v>
      </c>
      <c r="H82" s="324">
        <v>-1.0214141064225597</v>
      </c>
      <c r="I82" s="325">
        <v>3.0146482159949648</v>
      </c>
      <c r="J82" s="325">
        <v>0.12736856641593874</v>
      </c>
      <c r="K82" s="317">
        <v>4.4113692428272219E-2</v>
      </c>
      <c r="L82" s="318">
        <v>57254734.096142948</v>
      </c>
      <c r="M82" s="318">
        <v>1929565.3790496588</v>
      </c>
      <c r="N82" s="317">
        <v>3.4876809665353975E-2</v>
      </c>
      <c r="O82" s="313">
        <v>20087056.15911901</v>
      </c>
      <c r="P82" s="313">
        <v>1281276.0911929533</v>
      </c>
      <c r="Q82" s="317">
        <v>6.8132036350792832E-2</v>
      </c>
    </row>
    <row r="83" spans="1:17">
      <c r="A83" s="329"/>
      <c r="B83" s="329"/>
      <c r="C83" s="160" t="s">
        <v>84</v>
      </c>
      <c r="D83" s="313">
        <v>27553549.413731236</v>
      </c>
      <c r="E83" s="313">
        <v>2417854.3838604949</v>
      </c>
      <c r="F83" s="314">
        <v>9.6192063954753063E-2</v>
      </c>
      <c r="G83" s="322">
        <v>18.337392093698341</v>
      </c>
      <c r="H83" s="322">
        <v>0.41725686020752306</v>
      </c>
      <c r="I83" s="323">
        <v>3.1107972160765649</v>
      </c>
      <c r="J83" s="323">
        <v>5.7405374455315794E-2</v>
      </c>
      <c r="K83" s="314">
        <v>1.880052657271641E-2</v>
      </c>
      <c r="L83" s="315">
        <v>85713504.8092632</v>
      </c>
      <c r="M83" s="315">
        <v>8964378.6715760976</v>
      </c>
      <c r="N83" s="314">
        <v>0.11680105198193526</v>
      </c>
      <c r="O83" s="313">
        <v>26195206.790490866</v>
      </c>
      <c r="P83" s="313">
        <v>2359761.6565581299</v>
      </c>
      <c r="Q83" s="314">
        <v>9.9002206306552848E-2</v>
      </c>
    </row>
    <row r="84" spans="1:17">
      <c r="A84" s="329"/>
      <c r="B84" s="329"/>
      <c r="C84" s="160" t="s">
        <v>119</v>
      </c>
      <c r="D84" s="313">
        <v>3697052.3249418321</v>
      </c>
      <c r="E84" s="313">
        <v>482205.3518009237</v>
      </c>
      <c r="F84" s="317">
        <v>0.1499932518809157</v>
      </c>
      <c r="G84" s="324">
        <v>2.4604560761087395</v>
      </c>
      <c r="H84" s="324">
        <v>0.16847678350511019</v>
      </c>
      <c r="I84" s="325">
        <v>3.6409247048661548</v>
      </c>
      <c r="J84" s="325">
        <v>0.10539382896214233</v>
      </c>
      <c r="K84" s="317">
        <v>2.9809902009466628E-2</v>
      </c>
      <c r="L84" s="318">
        <v>13460689.145063572</v>
      </c>
      <c r="M84" s="318">
        <v>2094498.4102173317</v>
      </c>
      <c r="N84" s="317">
        <v>0.1842744380310336</v>
      </c>
      <c r="O84" s="313">
        <v>5550021.1217367649</v>
      </c>
      <c r="P84" s="313">
        <v>1082471.6407247484</v>
      </c>
      <c r="Q84" s="317">
        <v>0.24229650848311149</v>
      </c>
    </row>
    <row r="85" spans="1:17">
      <c r="A85" s="329"/>
      <c r="B85" s="329"/>
      <c r="C85" s="160" t="s">
        <v>86</v>
      </c>
      <c r="D85" s="313">
        <v>29254493.902702644</v>
      </c>
      <c r="E85" s="313">
        <v>3945482.3608612269</v>
      </c>
      <c r="F85" s="314">
        <v>0.15589239249183906</v>
      </c>
      <c r="G85" s="322">
        <v>19.469401823390015</v>
      </c>
      <c r="H85" s="322">
        <v>1.4257030548936811</v>
      </c>
      <c r="I85" s="323">
        <v>2.8441545135649267</v>
      </c>
      <c r="J85" s="323">
        <v>1.3166063833837782E-2</v>
      </c>
      <c r="K85" s="314">
        <v>4.6506950019836379E-3</v>
      </c>
      <c r="L85" s="315">
        <v>83204300.875429347</v>
      </c>
      <c r="M85" s="315">
        <v>11554781.526365474</v>
      </c>
      <c r="N85" s="314">
        <v>0.16126809546443163</v>
      </c>
      <c r="O85" s="313">
        <v>20701144.598971963</v>
      </c>
      <c r="P85" s="313">
        <v>2539866.3183179162</v>
      </c>
      <c r="Q85" s="314">
        <v>0.13985063601076253</v>
      </c>
    </row>
    <row r="86" spans="1:17">
      <c r="A86" s="329"/>
      <c r="B86" s="329"/>
      <c r="C86" s="160" t="s">
        <v>87</v>
      </c>
      <c r="D86" s="313">
        <v>6609312.6030003438</v>
      </c>
      <c r="E86" s="313">
        <v>250640.23803811148</v>
      </c>
      <c r="F86" s="317">
        <v>3.9417070679596204E-2</v>
      </c>
      <c r="G86" s="324">
        <v>4.3986186625611587</v>
      </c>
      <c r="H86" s="324">
        <v>-0.13470609930320609</v>
      </c>
      <c r="I86" s="325">
        <v>3.1353122112006551</v>
      </c>
      <c r="J86" s="325">
        <v>0.11429016875123788</v>
      </c>
      <c r="K86" s="317">
        <v>3.7831623584769491E-2</v>
      </c>
      <c r="L86" s="318">
        <v>20722258.511829365</v>
      </c>
      <c r="M86" s="318">
        <v>1512569.1365644969</v>
      </c>
      <c r="N86" s="317">
        <v>7.8739906045130481E-2</v>
      </c>
      <c r="O86" s="313">
        <v>13193199.825047255</v>
      </c>
      <c r="P86" s="313">
        <v>915610.81341986358</v>
      </c>
      <c r="Q86" s="317">
        <v>7.4575782961356807E-2</v>
      </c>
    </row>
    <row r="87" spans="1:17">
      <c r="A87" s="329"/>
      <c r="B87" s="329"/>
      <c r="C87" s="160" t="s">
        <v>120</v>
      </c>
      <c r="D87" s="313">
        <v>715292.20215109235</v>
      </c>
      <c r="E87" s="313">
        <v>92599.263069392531</v>
      </c>
      <c r="F87" s="314">
        <v>0.14870774543541618</v>
      </c>
      <c r="G87" s="322">
        <v>0.47604006930130371</v>
      </c>
      <c r="H87" s="322">
        <v>3.2100020537062124E-2</v>
      </c>
      <c r="I87" s="323">
        <v>3.8616701691241948</v>
      </c>
      <c r="J87" s="323">
        <v>0.28599227074732836</v>
      </c>
      <c r="K87" s="314">
        <v>7.9982671503255623E-2</v>
      </c>
      <c r="L87" s="315">
        <v>2762222.5592540265</v>
      </c>
      <c r="M87" s="315">
        <v>535673.17950425996</v>
      </c>
      <c r="N87" s="314">
        <v>0.24058445969182243</v>
      </c>
      <c r="O87" s="313">
        <v>1321626.2582118511</v>
      </c>
      <c r="P87" s="313">
        <v>234784.21615624428</v>
      </c>
      <c r="Q87" s="314">
        <v>0.21602423081847605</v>
      </c>
    </row>
    <row r="88" spans="1:17">
      <c r="A88" s="329"/>
      <c r="B88" s="329"/>
      <c r="C88" s="160" t="s">
        <v>89</v>
      </c>
      <c r="D88" s="313">
        <v>4658724.1695289928</v>
      </c>
      <c r="E88" s="313">
        <v>-268207.33751203399</v>
      </c>
      <c r="F88" s="317">
        <v>-5.4436993314955093E-2</v>
      </c>
      <c r="G88" s="324">
        <v>3.1004663127164691</v>
      </c>
      <c r="H88" s="324">
        <v>-0.41211922698706349</v>
      </c>
      <c r="I88" s="325">
        <v>3.432636694497833</v>
      </c>
      <c r="J88" s="325">
        <v>8.3172776571584173E-2</v>
      </c>
      <c r="K88" s="317">
        <v>2.4831668174254844E-2</v>
      </c>
      <c r="L88" s="318">
        <v>15991707.533869164</v>
      </c>
      <c r="M88" s="318">
        <v>-510871.77505875193</v>
      </c>
      <c r="N88" s="317">
        <v>-3.0957086495101385E-2</v>
      </c>
      <c r="O88" s="313">
        <v>9583116.2392386198</v>
      </c>
      <c r="P88" s="313">
        <v>-571922.12410450727</v>
      </c>
      <c r="Q88" s="317">
        <v>-5.6319051060307913E-2</v>
      </c>
    </row>
    <row r="89" spans="1:17">
      <c r="A89" s="329"/>
      <c r="B89" s="329"/>
      <c r="C89" s="160" t="s">
        <v>121</v>
      </c>
      <c r="D89" s="313">
        <v>1795974.3575239631</v>
      </c>
      <c r="E89" s="313">
        <v>-258463.96869032783</v>
      </c>
      <c r="F89" s="314">
        <v>-0.12580760658150242</v>
      </c>
      <c r="G89" s="322">
        <v>1.1952538487739284</v>
      </c>
      <c r="H89" s="322">
        <v>-0.26942865118779791</v>
      </c>
      <c r="I89" s="323">
        <v>2.6732527800404462</v>
      </c>
      <c r="J89" s="323">
        <v>-2.0853972029438506E-2</v>
      </c>
      <c r="K89" s="314">
        <v>-7.7405886063781175E-3</v>
      </c>
      <c r="L89" s="315">
        <v>4801093.4441322889</v>
      </c>
      <c r="M89" s="315">
        <v>-733782.72223278508</v>
      </c>
      <c r="N89" s="314">
        <v>-0.13257437026178007</v>
      </c>
      <c r="O89" s="313">
        <v>1654779.9685544968</v>
      </c>
      <c r="P89" s="313">
        <v>-174554.9176786209</v>
      </c>
      <c r="Q89" s="314">
        <v>-9.5419881287048744E-2</v>
      </c>
    </row>
    <row r="90" spans="1:17">
      <c r="A90" s="329"/>
      <c r="B90" s="329"/>
      <c r="C90" s="160" t="s">
        <v>91</v>
      </c>
      <c r="D90" s="313">
        <v>2500303.7338628145</v>
      </c>
      <c r="E90" s="313">
        <v>-123555.78440855769</v>
      </c>
      <c r="F90" s="317">
        <v>-4.7089329115438928E-2</v>
      </c>
      <c r="G90" s="324">
        <v>1.6639979565874612</v>
      </c>
      <c r="H90" s="324">
        <v>-0.20664525997080641</v>
      </c>
      <c r="I90" s="325">
        <v>3.2902324613082725</v>
      </c>
      <c r="J90" s="325">
        <v>9.143479363479079E-2</v>
      </c>
      <c r="K90" s="317">
        <v>2.8584112886793571E-2</v>
      </c>
      <c r="L90" s="318">
        <v>8226580.5082857125</v>
      </c>
      <c r="M90" s="318">
        <v>-166615.19906361774</v>
      </c>
      <c r="N90" s="317">
        <v>-1.9851222927844341E-2</v>
      </c>
      <c r="O90" s="313">
        <v>5345382.7370811701</v>
      </c>
      <c r="P90" s="313">
        <v>-328839.26760643441</v>
      </c>
      <c r="Q90" s="317">
        <v>-5.7953190293713E-2</v>
      </c>
    </row>
    <row r="91" spans="1:17">
      <c r="A91" s="329"/>
      <c r="B91" s="329"/>
      <c r="C91" s="160" t="s">
        <v>122</v>
      </c>
      <c r="D91" s="313">
        <v>517236.01320858096</v>
      </c>
      <c r="E91" s="313">
        <v>196161.57113403874</v>
      </c>
      <c r="F91" s="314">
        <v>0.61095355291000364</v>
      </c>
      <c r="G91" s="322">
        <v>0.3442300458923952</v>
      </c>
      <c r="H91" s="322">
        <v>0.11532460225314689</v>
      </c>
      <c r="I91" s="323">
        <v>3.5125943748926303</v>
      </c>
      <c r="J91" s="323">
        <v>0.1931922016940093</v>
      </c>
      <c r="K91" s="314">
        <v>5.8200902335328257E-2</v>
      </c>
      <c r="L91" s="315">
        <v>1816840.3104883516</v>
      </c>
      <c r="M91" s="315">
        <v>751065.10970758134</v>
      </c>
      <c r="N91" s="314">
        <v>0.70471250330966861</v>
      </c>
      <c r="O91" s="313">
        <v>879784.68137395382</v>
      </c>
      <c r="P91" s="313">
        <v>385157.05403033161</v>
      </c>
      <c r="Q91" s="314">
        <v>0.77868083531605803</v>
      </c>
    </row>
    <row r="92" spans="1:17">
      <c r="A92" s="329"/>
      <c r="B92" s="329"/>
      <c r="C92" s="160" t="s">
        <v>93</v>
      </c>
      <c r="D92" s="313">
        <v>1842063.0775360039</v>
      </c>
      <c r="E92" s="313">
        <v>91981.950086112134</v>
      </c>
      <c r="F92" s="317">
        <v>5.255867779120757E-2</v>
      </c>
      <c r="G92" s="324">
        <v>1.2259267365847559</v>
      </c>
      <c r="H92" s="324">
        <v>-2.1768639899266473E-2</v>
      </c>
      <c r="I92" s="325">
        <v>2.9997719279720303</v>
      </c>
      <c r="J92" s="325">
        <v>0.12953712154676866</v>
      </c>
      <c r="K92" s="317">
        <v>4.5131193189069038E-2</v>
      </c>
      <c r="L92" s="318">
        <v>5525769.1095462702</v>
      </c>
      <c r="M92" s="318">
        <v>502625.34347162675</v>
      </c>
      <c r="N92" s="317">
        <v>0.10006190682143375</v>
      </c>
      <c r="O92" s="313">
        <v>3241710.6985200644</v>
      </c>
      <c r="P92" s="313">
        <v>318384.09592954209</v>
      </c>
      <c r="Q92" s="317">
        <v>0.10891157205883333</v>
      </c>
    </row>
    <row r="93" spans="1:17">
      <c r="A93" s="329"/>
      <c r="B93" s="329"/>
      <c r="C93" s="160" t="s">
        <v>123</v>
      </c>
      <c r="D93" s="313">
        <v>1140717.7628344211</v>
      </c>
      <c r="E93" s="313">
        <v>214778.18530656211</v>
      </c>
      <c r="F93" s="314">
        <v>0.23195702021938902</v>
      </c>
      <c r="G93" s="322">
        <v>0.75916857647809421</v>
      </c>
      <c r="H93" s="322">
        <v>9.9033162373894701E-2</v>
      </c>
      <c r="I93" s="323">
        <v>2.962155155784818</v>
      </c>
      <c r="J93" s="323">
        <v>0.3013797904130775</v>
      </c>
      <c r="K93" s="314">
        <v>0.11326765661443626</v>
      </c>
      <c r="L93" s="315">
        <v>3378983.0024753036</v>
      </c>
      <c r="M93" s="315">
        <v>915265.78476645937</v>
      </c>
      <c r="N93" s="314">
        <v>0.37149790494934276</v>
      </c>
      <c r="O93" s="313">
        <v>2772926.8935409784</v>
      </c>
      <c r="P93" s="313">
        <v>691662.54958841996</v>
      </c>
      <c r="Q93" s="314">
        <v>0.33232806375516616</v>
      </c>
    </row>
    <row r="94" spans="1:17">
      <c r="A94" s="329"/>
      <c r="B94" s="329" t="s">
        <v>134</v>
      </c>
      <c r="C94" s="160" t="s">
        <v>82</v>
      </c>
      <c r="D94" s="313">
        <v>225762718.3915568</v>
      </c>
      <c r="E94" s="313">
        <v>6047535.8159057498</v>
      </c>
      <c r="F94" s="317">
        <v>2.7524432972780555E-2</v>
      </c>
      <c r="G94" s="324">
        <v>10.121807857944482</v>
      </c>
      <c r="H94" s="324">
        <v>-0.27441244282873889</v>
      </c>
      <c r="I94" s="325">
        <v>3.0807186635265902</v>
      </c>
      <c r="J94" s="325">
        <v>7.3013925832272619E-3</v>
      </c>
      <c r="K94" s="317">
        <v>2.3756593848339221E-3</v>
      </c>
      <c r="L94" s="318">
        <v>695511420.07736683</v>
      </c>
      <c r="M94" s="318">
        <v>20234983.260886669</v>
      </c>
      <c r="N94" s="317">
        <v>2.9965481035118556E-2</v>
      </c>
      <c r="O94" s="313">
        <v>309993642.41607571</v>
      </c>
      <c r="P94" s="313">
        <v>-3521967.607082665</v>
      </c>
      <c r="Q94" s="317">
        <v>-1.1233787073066341E-2</v>
      </c>
    </row>
    <row r="95" spans="1:17">
      <c r="A95" s="329"/>
      <c r="B95" s="329"/>
      <c r="C95" s="160" t="s">
        <v>118</v>
      </c>
      <c r="D95" s="313">
        <v>284903548.09325147</v>
      </c>
      <c r="E95" s="313">
        <v>-5263148.9977531433</v>
      </c>
      <c r="F95" s="314">
        <v>-1.8138363397721236E-2</v>
      </c>
      <c r="G95" s="322">
        <v>12.773317899393186</v>
      </c>
      <c r="H95" s="322">
        <v>-0.95644292797769914</v>
      </c>
      <c r="I95" s="323">
        <v>2.8791167328735447</v>
      </c>
      <c r="J95" s="323">
        <v>6.4501288167209569E-2</v>
      </c>
      <c r="K95" s="314">
        <v>2.2916554475859972E-2</v>
      </c>
      <c r="L95" s="315">
        <v>820270572.57032299</v>
      </c>
      <c r="M95" s="315">
        <v>3562905.3985565901</v>
      </c>
      <c r="N95" s="314">
        <v>4.3625222852319021E-3</v>
      </c>
      <c r="O95" s="313">
        <v>299540273.28687131</v>
      </c>
      <c r="P95" s="313">
        <v>8357682.7814321518</v>
      </c>
      <c r="Q95" s="314">
        <v>2.8702549719489615E-2</v>
      </c>
    </row>
    <row r="96" spans="1:17">
      <c r="A96" s="329"/>
      <c r="B96" s="329"/>
      <c r="C96" s="160" t="s">
        <v>84</v>
      </c>
      <c r="D96" s="313">
        <v>410950469.09592497</v>
      </c>
      <c r="E96" s="313">
        <v>35394567.073386848</v>
      </c>
      <c r="F96" s="317">
        <v>9.4245801710933372E-2</v>
      </c>
      <c r="G96" s="324">
        <v>18.424484418666822</v>
      </c>
      <c r="H96" s="324">
        <v>0.65437929023500629</v>
      </c>
      <c r="I96" s="325">
        <v>3.0507101507854655</v>
      </c>
      <c r="J96" s="325">
        <v>5.2590132015440716E-2</v>
      </c>
      <c r="K96" s="317">
        <v>1.7541036278132641E-2</v>
      </c>
      <c r="L96" s="318">
        <v>1253690767.540987</v>
      </c>
      <c r="M96" s="318">
        <v>127729099.51998138</v>
      </c>
      <c r="N96" s="317">
        <v>0.11344000701593911</v>
      </c>
      <c r="O96" s="313">
        <v>393567226.27031511</v>
      </c>
      <c r="P96" s="313">
        <v>26420005.762769699</v>
      </c>
      <c r="Q96" s="317">
        <v>7.1960249967973622E-2</v>
      </c>
    </row>
    <row r="97" spans="1:17">
      <c r="A97" s="329"/>
      <c r="B97" s="329"/>
      <c r="C97" s="160" t="s">
        <v>119</v>
      </c>
      <c r="D97" s="313">
        <v>52600966.590842351</v>
      </c>
      <c r="E97" s="313">
        <v>5474869.1450112388</v>
      </c>
      <c r="F97" s="314">
        <v>0.11617488911116189</v>
      </c>
      <c r="G97" s="322">
        <v>2.3583029154142876</v>
      </c>
      <c r="H97" s="322">
        <v>0.12844658405277398</v>
      </c>
      <c r="I97" s="323">
        <v>3.4858751352498456</v>
      </c>
      <c r="J97" s="323">
        <v>-3.8887312134293861E-2</v>
      </c>
      <c r="K97" s="314">
        <v>-1.1032605094608182E-2</v>
      </c>
      <c r="L97" s="315">
        <v>183360401.52912518</v>
      </c>
      <c r="M97" s="315">
        <v>17252102.960294068</v>
      </c>
      <c r="N97" s="314">
        <v>0.10386057234308031</v>
      </c>
      <c r="O97" s="313">
        <v>73346760.942680001</v>
      </c>
      <c r="P97" s="313">
        <v>6507036.057005249</v>
      </c>
      <c r="Q97" s="314">
        <v>9.7352825256763614E-2</v>
      </c>
    </row>
    <row r="98" spans="1:17">
      <c r="A98" s="329"/>
      <c r="B98" s="329"/>
      <c r="C98" s="160" t="s">
        <v>86</v>
      </c>
      <c r="D98" s="313">
        <v>415851430.40287995</v>
      </c>
      <c r="E98" s="313">
        <v>47602714.78524816</v>
      </c>
      <c r="F98" s="317">
        <v>0.12926783656368832</v>
      </c>
      <c r="G98" s="324">
        <v>18.64421329605473</v>
      </c>
      <c r="H98" s="324">
        <v>1.2198608768971795</v>
      </c>
      <c r="I98" s="325">
        <v>2.8224291864092046</v>
      </c>
      <c r="J98" s="325">
        <v>2.7021405410022403E-2</v>
      </c>
      <c r="K98" s="317">
        <v>9.6663555112392052E-3</v>
      </c>
      <c r="L98" s="318">
        <v>1173711214.3791044</v>
      </c>
      <c r="M98" s="318">
        <v>144305889.39862144</v>
      </c>
      <c r="N98" s="317">
        <v>0.14018374093932087</v>
      </c>
      <c r="O98" s="313">
        <v>297106193.44599998</v>
      </c>
      <c r="P98" s="313">
        <v>30956255.448683083</v>
      </c>
      <c r="Q98" s="317">
        <v>0.11631133819386859</v>
      </c>
    </row>
    <row r="99" spans="1:17">
      <c r="A99" s="329"/>
      <c r="B99" s="329"/>
      <c r="C99" s="160" t="s">
        <v>87</v>
      </c>
      <c r="D99" s="313">
        <v>100002809.80563927</v>
      </c>
      <c r="E99" s="313">
        <v>-599269.34139795601</v>
      </c>
      <c r="F99" s="314">
        <v>-5.9568285912071509E-3</v>
      </c>
      <c r="G99" s="322">
        <v>4.4835092052342249</v>
      </c>
      <c r="H99" s="322">
        <v>-0.27665968827549392</v>
      </c>
      <c r="I99" s="323">
        <v>3.0128845409336589</v>
      </c>
      <c r="J99" s="323">
        <v>5.04580319243777E-2</v>
      </c>
      <c r="K99" s="314">
        <v>1.703266959397156E-2</v>
      </c>
      <c r="L99" s="315">
        <v>301296919.71333945</v>
      </c>
      <c r="M99" s="315">
        <v>3270653.5867065787</v>
      </c>
      <c r="N99" s="314">
        <v>1.0974380309542453E-2</v>
      </c>
      <c r="O99" s="313">
        <v>198603004.13722372</v>
      </c>
      <c r="P99" s="313">
        <v>3605036.9247664809</v>
      </c>
      <c r="Q99" s="314">
        <v>1.8487561569494028E-2</v>
      </c>
    </row>
    <row r="100" spans="1:17">
      <c r="A100" s="329"/>
      <c r="B100" s="329"/>
      <c r="C100" s="160" t="s">
        <v>120</v>
      </c>
      <c r="D100" s="313">
        <v>10154327.219615679</v>
      </c>
      <c r="E100" s="313">
        <v>262582.59849635512</v>
      </c>
      <c r="F100" s="317">
        <v>2.6545630579233651E-2</v>
      </c>
      <c r="G100" s="324">
        <v>0.45525740377286905</v>
      </c>
      <c r="H100" s="324">
        <v>-1.2788340879924254E-2</v>
      </c>
      <c r="I100" s="325">
        <v>3.6654737350650266</v>
      </c>
      <c r="J100" s="325">
        <v>0.21975174749321758</v>
      </c>
      <c r="K100" s="317">
        <v>6.3775240221302945E-2</v>
      </c>
      <c r="L100" s="318">
        <v>37220419.720757149</v>
      </c>
      <c r="M100" s="318">
        <v>3136217.7843211219</v>
      </c>
      <c r="N100" s="317">
        <v>9.2013824767553196E-2</v>
      </c>
      <c r="O100" s="313">
        <v>18894596.985885557</v>
      </c>
      <c r="P100" s="313">
        <v>1590448.9915793501</v>
      </c>
      <c r="Q100" s="317">
        <v>9.191143025953516E-2</v>
      </c>
    </row>
    <row r="101" spans="1:17">
      <c r="A101" s="329"/>
      <c r="B101" s="329"/>
      <c r="C101" s="160" t="s">
        <v>89</v>
      </c>
      <c r="D101" s="313">
        <v>72261070.496027038</v>
      </c>
      <c r="E101" s="313">
        <v>-3629928.9999987632</v>
      </c>
      <c r="F101" s="314">
        <v>-4.7830823471877615E-2</v>
      </c>
      <c r="G101" s="322">
        <v>3.2397407170727988</v>
      </c>
      <c r="H101" s="322">
        <v>-0.35117885597444332</v>
      </c>
      <c r="I101" s="323">
        <v>3.2714153916249069</v>
      </c>
      <c r="J101" s="323">
        <v>2.1159748036416293E-2</v>
      </c>
      <c r="K101" s="314">
        <v>6.5101796156115813E-3</v>
      </c>
      <c r="L101" s="315">
        <v>236395978.23599529</v>
      </c>
      <c r="M101" s="315">
        <v>-10269171.173533857</v>
      </c>
      <c r="N101" s="314">
        <v>-4.1632031108230563E-2</v>
      </c>
      <c r="O101" s="313">
        <v>148989706.86136696</v>
      </c>
      <c r="P101" s="313">
        <v>-8583606.9598852694</v>
      </c>
      <c r="Q101" s="314">
        <v>-5.4473735125113436E-2</v>
      </c>
    </row>
    <row r="102" spans="1:17">
      <c r="A102" s="329"/>
      <c r="B102" s="329"/>
      <c r="C102" s="160" t="s">
        <v>121</v>
      </c>
      <c r="D102" s="313">
        <v>26504519.005293619</v>
      </c>
      <c r="E102" s="313">
        <v>-3284457.9451416545</v>
      </c>
      <c r="F102" s="317">
        <v>-0.11025749392490172</v>
      </c>
      <c r="G102" s="324">
        <v>1.1882991605085707</v>
      </c>
      <c r="H102" s="324">
        <v>-0.22122003284416514</v>
      </c>
      <c r="I102" s="325">
        <v>2.592556434213912</v>
      </c>
      <c r="J102" s="325">
        <v>-8.0310478613053959E-2</v>
      </c>
      <c r="K102" s="317">
        <v>-3.0046568434682494E-2</v>
      </c>
      <c r="L102" s="318">
        <v>68714461.282918885</v>
      </c>
      <c r="M102" s="318">
        <v>-10907509.574864686</v>
      </c>
      <c r="N102" s="317">
        <v>-0.13699120302293302</v>
      </c>
      <c r="O102" s="313">
        <v>25344110.430810839</v>
      </c>
      <c r="P102" s="313">
        <v>-1605338.4825451486</v>
      </c>
      <c r="Q102" s="317">
        <v>-5.9568508718170946E-2</v>
      </c>
    </row>
    <row r="103" spans="1:17">
      <c r="A103" s="329"/>
      <c r="B103" s="329"/>
      <c r="C103" s="160" t="s">
        <v>91</v>
      </c>
      <c r="D103" s="313">
        <v>38499344.203995906</v>
      </c>
      <c r="E103" s="313">
        <v>286478.26084654033</v>
      </c>
      <c r="F103" s="314">
        <v>7.4969059183559849E-3</v>
      </c>
      <c r="G103" s="322">
        <v>1.7260731420404825</v>
      </c>
      <c r="H103" s="322">
        <v>-8.2037558421055312E-2</v>
      </c>
      <c r="I103" s="323">
        <v>3.1800646858531687</v>
      </c>
      <c r="J103" s="323">
        <v>-3.0454642943714916E-2</v>
      </c>
      <c r="K103" s="314">
        <v>-9.4858930362296083E-3</v>
      </c>
      <c r="L103" s="315">
        <v>122430404.93163325</v>
      </c>
      <c r="M103" s="315">
        <v>-252739.78757193685</v>
      </c>
      <c r="N103" s="314">
        <v>-2.0601019655177798E-3</v>
      </c>
      <c r="O103" s="313">
        <v>82190961.490808725</v>
      </c>
      <c r="P103" s="313">
        <v>844426.89685636759</v>
      </c>
      <c r="Q103" s="314">
        <v>1.0380613028832648E-2</v>
      </c>
    </row>
    <row r="104" spans="1:17">
      <c r="A104" s="329"/>
      <c r="B104" s="329"/>
      <c r="C104" s="160" t="s">
        <v>122</v>
      </c>
      <c r="D104" s="313">
        <v>6039372.7410623673</v>
      </c>
      <c r="E104" s="313">
        <v>-89971.626927305944</v>
      </c>
      <c r="F104" s="317">
        <v>-1.4678833742346116E-2</v>
      </c>
      <c r="G104" s="324">
        <v>0.27076822472309015</v>
      </c>
      <c r="H104" s="324">
        <v>-1.9252763366724102E-2</v>
      </c>
      <c r="I104" s="325">
        <v>3.2858918031387732</v>
      </c>
      <c r="J104" s="325">
        <v>6.1054797118091919E-2</v>
      </c>
      <c r="K104" s="317">
        <v>1.8932676908663695E-2</v>
      </c>
      <c r="L104" s="318">
        <v>19844725.385956578</v>
      </c>
      <c r="M104" s="318">
        <v>78588.845419034362</v>
      </c>
      <c r="N104" s="317">
        <v>3.9759335496777418E-3</v>
      </c>
      <c r="O104" s="313">
        <v>9252611.9432062898</v>
      </c>
      <c r="P104" s="313">
        <v>697562.8262999896</v>
      </c>
      <c r="Q104" s="317">
        <v>8.15381439390548E-2</v>
      </c>
    </row>
    <row r="105" spans="1:17">
      <c r="A105" s="329"/>
      <c r="B105" s="329"/>
      <c r="C105" s="160" t="s">
        <v>93</v>
      </c>
      <c r="D105" s="313">
        <v>28190432.170183308</v>
      </c>
      <c r="E105" s="313">
        <v>553889.26525193453</v>
      </c>
      <c r="F105" s="314">
        <v>2.0041915776415738E-2</v>
      </c>
      <c r="G105" s="322">
        <v>1.2638851086304228</v>
      </c>
      <c r="H105" s="322">
        <v>-4.3787784172562461E-2</v>
      </c>
      <c r="I105" s="323">
        <v>2.8866402923238748</v>
      </c>
      <c r="J105" s="323">
        <v>7.5177092782169108E-2</v>
      </c>
      <c r="K105" s="314">
        <v>2.6739490239254659E-2</v>
      </c>
      <c r="L105" s="315">
        <v>81375637.360474303</v>
      </c>
      <c r="M105" s="315">
        <v>3676514.0207043141</v>
      </c>
      <c r="N105" s="314">
        <v>4.7317316626949699E-2</v>
      </c>
      <c r="O105" s="313">
        <v>49004714.169750378</v>
      </c>
      <c r="P105" s="313">
        <v>1505504.2170199677</v>
      </c>
      <c r="Q105" s="314">
        <v>3.1695352796776918E-2</v>
      </c>
    </row>
    <row r="106" spans="1:17">
      <c r="A106" s="329"/>
      <c r="B106" s="329"/>
      <c r="C106" s="160" t="s">
        <v>123</v>
      </c>
      <c r="D106" s="313">
        <v>15746349.823972603</v>
      </c>
      <c r="E106" s="313">
        <v>1730115.7652132977</v>
      </c>
      <c r="F106" s="317">
        <v>0.12343656348490264</v>
      </c>
      <c r="G106" s="324">
        <v>0.70596920748359149</v>
      </c>
      <c r="H106" s="324">
        <v>4.2765803176788575E-2</v>
      </c>
      <c r="I106" s="325">
        <v>2.7363468659698138</v>
      </c>
      <c r="J106" s="325">
        <v>0.24662178690670622</v>
      </c>
      <c r="K106" s="317">
        <v>9.9055831095821584E-2</v>
      </c>
      <c r="L106" s="318">
        <v>43087474.991291761</v>
      </c>
      <c r="M106" s="318">
        <v>8190905.5411802307</v>
      </c>
      <c r="N106" s="317">
        <v>0.23471950596433347</v>
      </c>
      <c r="O106" s="313">
        <v>37160460.309212469</v>
      </c>
      <c r="P106" s="313">
        <v>5615183.380715169</v>
      </c>
      <c r="Q106" s="317">
        <v>0.17800393362984041</v>
      </c>
    </row>
    <row r="107" spans="1:17">
      <c r="A107" s="329"/>
      <c r="B107" s="329" t="s">
        <v>135</v>
      </c>
      <c r="C107" s="160" t="s">
        <v>82</v>
      </c>
      <c r="D107" s="313">
        <v>225762718.3915568</v>
      </c>
      <c r="E107" s="313">
        <v>6047535.815905869</v>
      </c>
      <c r="F107" s="314">
        <v>2.7524432972781114E-2</v>
      </c>
      <c r="G107" s="322">
        <v>10.121807857944479</v>
      </c>
      <c r="H107" s="322">
        <v>-0.27441244282874067</v>
      </c>
      <c r="I107" s="323">
        <v>3.0807186635265906</v>
      </c>
      <c r="J107" s="323">
        <v>7.3013925832259297E-3</v>
      </c>
      <c r="K107" s="314">
        <v>2.3756593848334876E-3</v>
      </c>
      <c r="L107" s="315">
        <v>695511420.07736695</v>
      </c>
      <c r="M107" s="315">
        <v>20234983.260886788</v>
      </c>
      <c r="N107" s="314">
        <v>2.996548103511873E-2</v>
      </c>
      <c r="O107" s="313">
        <v>309993642.41607577</v>
      </c>
      <c r="P107" s="313">
        <v>-3521967.6070824862</v>
      </c>
      <c r="Q107" s="314">
        <v>-1.1233787073065776E-2</v>
      </c>
    </row>
    <row r="108" spans="1:17">
      <c r="A108" s="329"/>
      <c r="B108" s="329"/>
      <c r="C108" s="160" t="s">
        <v>118</v>
      </c>
      <c r="D108" s="313">
        <v>284903548.09325129</v>
      </c>
      <c r="E108" s="313">
        <v>-5263148.9977534413</v>
      </c>
      <c r="F108" s="317">
        <v>-1.8138363397722256E-2</v>
      </c>
      <c r="G108" s="324">
        <v>12.773317899393177</v>
      </c>
      <c r="H108" s="324">
        <v>-0.95644292797771868</v>
      </c>
      <c r="I108" s="325">
        <v>2.8791167328735483</v>
      </c>
      <c r="J108" s="325">
        <v>6.450128816721401E-2</v>
      </c>
      <c r="K108" s="317">
        <v>2.2916554475861557E-2</v>
      </c>
      <c r="L108" s="318">
        <v>820270572.57032347</v>
      </c>
      <c r="M108" s="318">
        <v>3562905.3985569477</v>
      </c>
      <c r="N108" s="317">
        <v>4.3625222852323392E-3</v>
      </c>
      <c r="O108" s="313">
        <v>299540273.28687143</v>
      </c>
      <c r="P108" s="313">
        <v>8357682.7814322114</v>
      </c>
      <c r="Q108" s="317">
        <v>2.8702549719489812E-2</v>
      </c>
    </row>
    <row r="109" spans="1:17">
      <c r="A109" s="329"/>
      <c r="B109" s="329"/>
      <c r="C109" s="160" t="s">
        <v>84</v>
      </c>
      <c r="D109" s="313">
        <v>410950469.09592509</v>
      </c>
      <c r="E109" s="313">
        <v>35394567.073386967</v>
      </c>
      <c r="F109" s="314">
        <v>9.4245801710933691E-2</v>
      </c>
      <c r="G109" s="322">
        <v>18.424484418666822</v>
      </c>
      <c r="H109" s="322">
        <v>0.65437929023499919</v>
      </c>
      <c r="I109" s="323">
        <v>3.0507101507854633</v>
      </c>
      <c r="J109" s="323">
        <v>5.2590132015439828E-2</v>
      </c>
      <c r="K109" s="314">
        <v>1.754103627813235E-2</v>
      </c>
      <c r="L109" s="315">
        <v>1253690767.5409865</v>
      </c>
      <c r="M109" s="315">
        <v>127729099.51998138</v>
      </c>
      <c r="N109" s="314">
        <v>0.11344000701593916</v>
      </c>
      <c r="O109" s="313">
        <v>393567226.27031499</v>
      </c>
      <c r="P109" s="313">
        <v>26420005.762769699</v>
      </c>
      <c r="Q109" s="314">
        <v>7.196024996797365E-2</v>
      </c>
    </row>
    <row r="110" spans="1:17">
      <c r="A110" s="329"/>
      <c r="B110" s="329"/>
      <c r="C110" s="160" t="s">
        <v>119</v>
      </c>
      <c r="D110" s="313">
        <v>52600966.590842359</v>
      </c>
      <c r="E110" s="313">
        <v>5474869.1450112239</v>
      </c>
      <c r="F110" s="317">
        <v>0.11617488911116151</v>
      </c>
      <c r="G110" s="324">
        <v>2.3583029154142876</v>
      </c>
      <c r="H110" s="324">
        <v>0.12844658405277176</v>
      </c>
      <c r="I110" s="325">
        <v>3.4858751352498452</v>
      </c>
      <c r="J110" s="325">
        <v>-3.8887312134292529E-2</v>
      </c>
      <c r="K110" s="317">
        <v>-1.103260509460781E-2</v>
      </c>
      <c r="L110" s="318">
        <v>183360401.52912518</v>
      </c>
      <c r="M110" s="318">
        <v>17252102.960294068</v>
      </c>
      <c r="N110" s="317">
        <v>0.10386057234308031</v>
      </c>
      <c r="O110" s="313">
        <v>73346760.942680016</v>
      </c>
      <c r="P110" s="313">
        <v>6507036.0570052862</v>
      </c>
      <c r="Q110" s="317">
        <v>9.7352825256764211E-2</v>
      </c>
    </row>
    <row r="111" spans="1:17">
      <c r="A111" s="329"/>
      <c r="B111" s="329"/>
      <c r="C111" s="160" t="s">
        <v>86</v>
      </c>
      <c r="D111" s="313">
        <v>415851430.40288007</v>
      </c>
      <c r="E111" s="313">
        <v>47602714.78524828</v>
      </c>
      <c r="F111" s="314">
        <v>0.12926783656368862</v>
      </c>
      <c r="G111" s="322">
        <v>18.64421329605473</v>
      </c>
      <c r="H111" s="322">
        <v>1.2198608768971759</v>
      </c>
      <c r="I111" s="323">
        <v>2.8224291864092046</v>
      </c>
      <c r="J111" s="323">
        <v>2.7021405410021071E-2</v>
      </c>
      <c r="K111" s="314">
        <v>9.6663555112387247E-3</v>
      </c>
      <c r="L111" s="315">
        <v>1173711214.3791049</v>
      </c>
      <c r="M111" s="315">
        <v>144305889.39862144</v>
      </c>
      <c r="N111" s="314">
        <v>0.14018374093932082</v>
      </c>
      <c r="O111" s="313">
        <v>297106193.44599992</v>
      </c>
      <c r="P111" s="313">
        <v>30956255.448683083</v>
      </c>
      <c r="Q111" s="314">
        <v>0.11631133819386862</v>
      </c>
    </row>
    <row r="112" spans="1:17">
      <c r="A112" s="329"/>
      <c r="B112" s="329"/>
      <c r="C112" s="160" t="s">
        <v>87</v>
      </c>
      <c r="D112" s="313">
        <v>100002809.80563931</v>
      </c>
      <c r="E112" s="313">
        <v>-599269.34139792621</v>
      </c>
      <c r="F112" s="317">
        <v>-5.9568285912068534E-3</v>
      </c>
      <c r="G112" s="324">
        <v>4.4835092052342258</v>
      </c>
      <c r="H112" s="324">
        <v>-0.27665968827549481</v>
      </c>
      <c r="I112" s="325">
        <v>3.0128845409336575</v>
      </c>
      <c r="J112" s="325">
        <v>5.0458031924376812E-2</v>
      </c>
      <c r="K112" s="317">
        <v>1.7032669593971261E-2</v>
      </c>
      <c r="L112" s="318">
        <v>301296919.71333945</v>
      </c>
      <c r="M112" s="318">
        <v>3270653.5867065787</v>
      </c>
      <c r="N112" s="317">
        <v>1.0974380309542453E-2</v>
      </c>
      <c r="O112" s="313">
        <v>198603004.13722381</v>
      </c>
      <c r="P112" s="313">
        <v>3605036.9247665405</v>
      </c>
      <c r="Q112" s="317">
        <v>1.848756156949433E-2</v>
      </c>
    </row>
    <row r="113" spans="1:17">
      <c r="A113" s="329"/>
      <c r="B113" s="329"/>
      <c r="C113" s="160" t="s">
        <v>120</v>
      </c>
      <c r="D113" s="313">
        <v>10154327.219615681</v>
      </c>
      <c r="E113" s="313">
        <v>262582.59849635698</v>
      </c>
      <c r="F113" s="314">
        <v>2.6545630579233839E-2</v>
      </c>
      <c r="G113" s="322">
        <v>0.45525740377286911</v>
      </c>
      <c r="H113" s="322">
        <v>-1.2788340879924309E-2</v>
      </c>
      <c r="I113" s="323">
        <v>3.6654737350650253</v>
      </c>
      <c r="J113" s="323">
        <v>0.21975174749321624</v>
      </c>
      <c r="K113" s="314">
        <v>6.3775240221302557E-2</v>
      </c>
      <c r="L113" s="315">
        <v>37220419.720757142</v>
      </c>
      <c r="M113" s="315">
        <v>3136217.7843211144</v>
      </c>
      <c r="N113" s="314">
        <v>9.2013824767552974E-2</v>
      </c>
      <c r="O113" s="313">
        <v>18894596.985885557</v>
      </c>
      <c r="P113" s="313">
        <v>1590448.9915793426</v>
      </c>
      <c r="Q113" s="314">
        <v>9.1911430259534688E-2</v>
      </c>
    </row>
    <row r="114" spans="1:17">
      <c r="A114" s="329"/>
      <c r="B114" s="329"/>
      <c r="C114" s="160" t="s">
        <v>89</v>
      </c>
      <c r="D114" s="313">
        <v>72261070.496027052</v>
      </c>
      <c r="E114" s="313">
        <v>-3629928.9999987483</v>
      </c>
      <c r="F114" s="317">
        <v>-4.7830823471877421E-2</v>
      </c>
      <c r="G114" s="324">
        <v>3.2397407170727988</v>
      </c>
      <c r="H114" s="324">
        <v>-0.35117885597444465</v>
      </c>
      <c r="I114" s="325">
        <v>3.271415391624906</v>
      </c>
      <c r="J114" s="325">
        <v>2.1159748036412296E-2</v>
      </c>
      <c r="K114" s="317">
        <v>6.5101796156103453E-3</v>
      </c>
      <c r="L114" s="318">
        <v>236395978.23599529</v>
      </c>
      <c r="M114" s="318">
        <v>-10269171.173534095</v>
      </c>
      <c r="N114" s="317">
        <v>-4.1632031108231486E-2</v>
      </c>
      <c r="O114" s="313">
        <v>148989706.86136696</v>
      </c>
      <c r="P114" s="313">
        <v>-8583606.9598852992</v>
      </c>
      <c r="Q114" s="317">
        <v>-5.4473735125113609E-2</v>
      </c>
    </row>
    <row r="115" spans="1:17">
      <c r="A115" s="329"/>
      <c r="B115" s="329"/>
      <c r="C115" s="160" t="s">
        <v>121</v>
      </c>
      <c r="D115" s="313">
        <v>26504519.005293608</v>
      </c>
      <c r="E115" s="313">
        <v>-3284457.9451416619</v>
      </c>
      <c r="F115" s="314">
        <v>-0.11025749392490199</v>
      </c>
      <c r="G115" s="322">
        <v>1.18829916050857</v>
      </c>
      <c r="H115" s="322">
        <v>-0.22122003284416625</v>
      </c>
      <c r="I115" s="323">
        <v>2.5925564342139125</v>
      </c>
      <c r="J115" s="323">
        <v>-8.0310478613053959E-2</v>
      </c>
      <c r="K115" s="314">
        <v>-3.0046568434682487E-2</v>
      </c>
      <c r="L115" s="315">
        <v>68714461.28291887</v>
      </c>
      <c r="M115" s="315">
        <v>-10907509.574864715</v>
      </c>
      <c r="N115" s="314">
        <v>-0.13699120302293336</v>
      </c>
      <c r="O115" s="313">
        <v>25344110.430810839</v>
      </c>
      <c r="P115" s="313">
        <v>-1605338.4825451449</v>
      </c>
      <c r="Q115" s="314">
        <v>-5.9568508718170814E-2</v>
      </c>
    </row>
    <row r="116" spans="1:17">
      <c r="A116" s="329"/>
      <c r="B116" s="329"/>
      <c r="C116" s="160" t="s">
        <v>91</v>
      </c>
      <c r="D116" s="313">
        <v>38499344.203995883</v>
      </c>
      <c r="E116" s="313">
        <v>286478.26084653288</v>
      </c>
      <c r="F116" s="317">
        <v>7.4969059183557932E-3</v>
      </c>
      <c r="G116" s="324">
        <v>1.7260731420404811</v>
      </c>
      <c r="H116" s="324">
        <v>-8.2037558421056644E-2</v>
      </c>
      <c r="I116" s="325">
        <v>3.1800646858531674</v>
      </c>
      <c r="J116" s="325">
        <v>-3.0454642943720689E-2</v>
      </c>
      <c r="K116" s="317">
        <v>-9.4858930362313933E-3</v>
      </c>
      <c r="L116" s="318">
        <v>122430404.93163313</v>
      </c>
      <c r="M116" s="318">
        <v>-252739.78757219017</v>
      </c>
      <c r="N116" s="317">
        <v>-2.0601019655198424E-3</v>
      </c>
      <c r="O116" s="313">
        <v>82190961.490808725</v>
      </c>
      <c r="P116" s="313">
        <v>844426.89685638249</v>
      </c>
      <c r="Q116" s="317">
        <v>1.0380613028832834E-2</v>
      </c>
    </row>
    <row r="117" spans="1:17">
      <c r="A117" s="329"/>
      <c r="B117" s="329"/>
      <c r="C117" s="160" t="s">
        <v>122</v>
      </c>
      <c r="D117" s="313">
        <v>6039372.7410623664</v>
      </c>
      <c r="E117" s="313">
        <v>-89971.626927305944</v>
      </c>
      <c r="F117" s="314">
        <v>-1.4678833742346117E-2</v>
      </c>
      <c r="G117" s="322">
        <v>0.27076822472309009</v>
      </c>
      <c r="H117" s="322">
        <v>-1.9252763366724157E-2</v>
      </c>
      <c r="I117" s="323">
        <v>3.2858918031387736</v>
      </c>
      <c r="J117" s="323">
        <v>6.1054797118091031E-2</v>
      </c>
      <c r="K117" s="314">
        <v>1.8932676908663411E-2</v>
      </c>
      <c r="L117" s="315">
        <v>19844725.385956578</v>
      </c>
      <c r="M117" s="315">
        <v>78588.845419030637</v>
      </c>
      <c r="N117" s="314">
        <v>3.9759335496775527E-3</v>
      </c>
      <c r="O117" s="313">
        <v>9252611.9432062898</v>
      </c>
      <c r="P117" s="313">
        <v>697562.8262999896</v>
      </c>
      <c r="Q117" s="314">
        <v>8.15381439390548E-2</v>
      </c>
    </row>
    <row r="118" spans="1:17">
      <c r="A118" s="329"/>
      <c r="B118" s="329"/>
      <c r="C118" s="160" t="s">
        <v>93</v>
      </c>
      <c r="D118" s="313">
        <v>28190432.170183334</v>
      </c>
      <c r="E118" s="313">
        <v>553889.26525196806</v>
      </c>
      <c r="F118" s="317">
        <v>2.0041915776416955E-2</v>
      </c>
      <c r="G118" s="324">
        <v>1.2638851086304237</v>
      </c>
      <c r="H118" s="324">
        <v>-4.3787784172561572E-2</v>
      </c>
      <c r="I118" s="325">
        <v>2.8866402923238703</v>
      </c>
      <c r="J118" s="325">
        <v>7.5177092782163779E-2</v>
      </c>
      <c r="K118" s="317">
        <v>2.6739490239252754E-2</v>
      </c>
      <c r="L118" s="318">
        <v>81375637.360474259</v>
      </c>
      <c r="M118" s="318">
        <v>3676514.0207042694</v>
      </c>
      <c r="N118" s="317">
        <v>4.7317316626949123E-2</v>
      </c>
      <c r="O118" s="313">
        <v>49004714.169750378</v>
      </c>
      <c r="P118" s="313">
        <v>1505504.2170199603</v>
      </c>
      <c r="Q118" s="317">
        <v>3.1695352796776752E-2</v>
      </c>
    </row>
    <row r="119" spans="1:17">
      <c r="A119" s="329"/>
      <c r="B119" s="329"/>
      <c r="C119" s="160" t="s">
        <v>123</v>
      </c>
      <c r="D119" s="313">
        <v>15746349.823972607</v>
      </c>
      <c r="E119" s="313">
        <v>1730115.7652132958</v>
      </c>
      <c r="F119" s="314">
        <v>0.12343656348490246</v>
      </c>
      <c r="G119" s="322">
        <v>0.70596920748359149</v>
      </c>
      <c r="H119" s="322">
        <v>4.2765803176788131E-2</v>
      </c>
      <c r="I119" s="323">
        <v>2.7363468659698129</v>
      </c>
      <c r="J119" s="323">
        <v>0.24662178690670444</v>
      </c>
      <c r="K119" s="314">
        <v>9.9055831095820834E-2</v>
      </c>
      <c r="L119" s="315">
        <v>43087474.991291761</v>
      </c>
      <c r="M119" s="315">
        <v>8190905.5411802009</v>
      </c>
      <c r="N119" s="314">
        <v>0.23471950596433241</v>
      </c>
      <c r="O119" s="313">
        <v>37160460.309212469</v>
      </c>
      <c r="P119" s="313">
        <v>5615183.3807151727</v>
      </c>
      <c r="Q119" s="314">
        <v>0.17800393362984054</v>
      </c>
    </row>
    <row r="120" spans="1:17">
      <c r="A120" s="329" t="s">
        <v>68</v>
      </c>
      <c r="B120" s="329" t="s">
        <v>133</v>
      </c>
      <c r="C120" s="160" t="s">
        <v>82</v>
      </c>
      <c r="D120" s="313">
        <v>32514.95971529109</v>
      </c>
      <c r="E120" s="313">
        <v>781.27359415868705</v>
      </c>
      <c r="F120" s="317">
        <v>2.4619692498893592E-2</v>
      </c>
      <c r="G120" s="324">
        <v>21.827913234467559</v>
      </c>
      <c r="H120" s="324">
        <v>-2.3665704180089122</v>
      </c>
      <c r="I120" s="325">
        <v>5.8975636808243959</v>
      </c>
      <c r="J120" s="325">
        <v>-0.3530002101958889</v>
      </c>
      <c r="K120" s="317">
        <v>-5.647493831764807E-2</v>
      </c>
      <c r="L120" s="318">
        <v>191759.04550036907</v>
      </c>
      <c r="M120" s="318">
        <v>-6594.3870973526791</v>
      </c>
      <c r="N120" s="317">
        <v>-3.3245641434028909E-2</v>
      </c>
      <c r="O120" s="313">
        <v>89412.078118801117</v>
      </c>
      <c r="P120" s="313">
        <v>986.3896661461622</v>
      </c>
      <c r="Q120" s="317">
        <v>1.11550125693881E-2</v>
      </c>
    </row>
    <row r="121" spans="1:17">
      <c r="A121" s="329"/>
      <c r="B121" s="329"/>
      <c r="C121" s="160" t="s">
        <v>118</v>
      </c>
      <c r="D121" s="313">
        <v>30002.254656552814</v>
      </c>
      <c r="E121" s="313">
        <v>8326.2485708030981</v>
      </c>
      <c r="F121" s="314">
        <v>0.38412281939138954</v>
      </c>
      <c r="G121" s="322">
        <v>20.141086355818427</v>
      </c>
      <c r="H121" s="322">
        <v>3.6148065882936571</v>
      </c>
      <c r="I121" s="323">
        <v>6.1140166462211853</v>
      </c>
      <c r="J121" s="323">
        <v>0.49373854580419607</v>
      </c>
      <c r="K121" s="314">
        <v>8.7849486623724868E-2</v>
      </c>
      <c r="L121" s="315">
        <v>183434.28439433099</v>
      </c>
      <c r="M121" s="315">
        <v>61609.102086086466</v>
      </c>
      <c r="N121" s="314">
        <v>0.50571729849910574</v>
      </c>
      <c r="O121" s="313">
        <v>65841.310932040215</v>
      </c>
      <c r="P121" s="313">
        <v>17179.114821771749</v>
      </c>
      <c r="Q121" s="314">
        <v>0.35302793944695593</v>
      </c>
    </row>
    <row r="122" spans="1:17">
      <c r="A122" s="329"/>
      <c r="B122" s="329"/>
      <c r="C122" s="160" t="s">
        <v>84</v>
      </c>
      <c r="D122" s="313">
        <v>6981.125869265612</v>
      </c>
      <c r="E122" s="313">
        <v>1440.3435007342678</v>
      </c>
      <c r="F122" s="317">
        <v>0.25995309054451265</v>
      </c>
      <c r="G122" s="324">
        <v>4.6865630801185967</v>
      </c>
      <c r="H122" s="324">
        <v>0.46214465215382994</v>
      </c>
      <c r="I122" s="325">
        <v>6.0903312883027176</v>
      </c>
      <c r="J122" s="325">
        <v>0.40022531848148635</v>
      </c>
      <c r="K122" s="317">
        <v>7.0337058853415416E-2</v>
      </c>
      <c r="L122" s="318">
        <v>42517.369309167865</v>
      </c>
      <c r="M122" s="318">
        <v>10989.73047650744</v>
      </c>
      <c r="N122" s="317">
        <v>0.34857448522668466</v>
      </c>
      <c r="O122" s="313">
        <v>16941.232808351517</v>
      </c>
      <c r="P122" s="313">
        <v>4993.5873447158938</v>
      </c>
      <c r="Q122" s="317">
        <v>0.41795576876754459</v>
      </c>
    </row>
    <row r="123" spans="1:17">
      <c r="A123" s="329"/>
      <c r="B123" s="329"/>
      <c r="C123" s="160" t="s">
        <v>119</v>
      </c>
      <c r="D123" s="313">
        <v>80.02994106966257</v>
      </c>
      <c r="E123" s="313">
        <v>-1000.5965292474984</v>
      </c>
      <c r="F123" s="314">
        <v>-0.92594116166137042</v>
      </c>
      <c r="G123" s="322">
        <v>5.3725627376577163E-2</v>
      </c>
      <c r="H123" s="322">
        <v>-0.77016855783473492</v>
      </c>
      <c r="I123" s="323">
        <v>7.710021412595979</v>
      </c>
      <c r="J123" s="323">
        <v>-0.96243844213710528</v>
      </c>
      <c r="K123" s="314">
        <v>-0.11097640787715432</v>
      </c>
      <c r="L123" s="315">
        <v>617.03255929589272</v>
      </c>
      <c r="M123" s="315">
        <v>-8754.6571224915988</v>
      </c>
      <c r="N123" s="314">
        <v>-0.93415994551174641</v>
      </c>
      <c r="O123" s="313">
        <v>254.27500069141388</v>
      </c>
      <c r="P123" s="313">
        <v>-3525.9311325550079</v>
      </c>
      <c r="Q123" s="314">
        <v>-0.93273514942608593</v>
      </c>
    </row>
    <row r="124" spans="1:17">
      <c r="A124" s="329"/>
      <c r="B124" s="329"/>
      <c r="C124" s="160" t="s">
        <v>86</v>
      </c>
      <c r="D124" s="313">
        <v>2488.2844349780926</v>
      </c>
      <c r="E124" s="313">
        <v>-868.17853740737883</v>
      </c>
      <c r="F124" s="317">
        <v>-0.25865875612217937</v>
      </c>
      <c r="G124" s="324">
        <v>1.6704328476788857</v>
      </c>
      <c r="H124" s="324">
        <v>-0.88861081984652479</v>
      </c>
      <c r="I124" s="325">
        <v>7.427690235179055</v>
      </c>
      <c r="J124" s="325">
        <v>0.99368361712395981</v>
      </c>
      <c r="K124" s="317">
        <v>0.15444243006146233</v>
      </c>
      <c r="L124" s="318">
        <v>18482.20600003481</v>
      </c>
      <c r="M124" s="318">
        <v>-3113.2989775501883</v>
      </c>
      <c r="N124" s="317">
        <v>-0.14416421291290152</v>
      </c>
      <c r="O124" s="313">
        <v>6645.8865270614624</v>
      </c>
      <c r="P124" s="313">
        <v>-1344.452675478231</v>
      </c>
      <c r="Q124" s="317">
        <v>-0.16825977488551458</v>
      </c>
    </row>
    <row r="125" spans="1:17">
      <c r="A125" s="329"/>
      <c r="B125" s="329"/>
      <c r="C125" s="160" t="s">
        <v>87</v>
      </c>
      <c r="D125" s="313">
        <v>18311.883749606375</v>
      </c>
      <c r="E125" s="313">
        <v>778.41551828719093</v>
      </c>
      <c r="F125" s="314">
        <v>4.43959807619091E-2</v>
      </c>
      <c r="G125" s="322">
        <v>12.293117172711405</v>
      </c>
      <c r="H125" s="322">
        <v>-1.0747975685695152</v>
      </c>
      <c r="I125" s="323">
        <v>6.3543578142935084</v>
      </c>
      <c r="J125" s="323">
        <v>-1.1732659694985159E-2</v>
      </c>
      <c r="K125" s="314">
        <v>-1.8429929236670735E-3</v>
      </c>
      <c r="L125" s="315">
        <v>116360.26159874558</v>
      </c>
      <c r="M125" s="315">
        <v>4740.6165153646434</v>
      </c>
      <c r="N125" s="314">
        <v>4.2471166359858585E-2</v>
      </c>
      <c r="O125" s="313">
        <v>53544.896515846252</v>
      </c>
      <c r="P125" s="313">
        <v>2234.0586354873376</v>
      </c>
      <c r="Q125" s="314">
        <v>4.3539702873230696E-2</v>
      </c>
    </row>
    <row r="126" spans="1:17">
      <c r="A126" s="329"/>
      <c r="B126" s="329"/>
      <c r="C126" s="160" t="s">
        <v>120</v>
      </c>
      <c r="D126" s="320"/>
      <c r="E126" s="320"/>
      <c r="F126" s="320"/>
      <c r="G126" s="320"/>
      <c r="H126" s="320"/>
      <c r="I126" s="320"/>
      <c r="J126" s="320"/>
      <c r="K126" s="320"/>
      <c r="L126" s="320"/>
      <c r="M126" s="320"/>
      <c r="N126" s="320"/>
      <c r="O126" s="320"/>
      <c r="P126" s="320"/>
      <c r="Q126" s="320"/>
    </row>
    <row r="127" spans="1:17">
      <c r="A127" s="329"/>
      <c r="B127" s="329"/>
      <c r="C127" s="160" t="s">
        <v>89</v>
      </c>
      <c r="D127" s="313">
        <v>17796.080265602657</v>
      </c>
      <c r="E127" s="313">
        <v>-1337.7616569690981</v>
      </c>
      <c r="F127" s="314">
        <v>-6.9915998176559163E-2</v>
      </c>
      <c r="G127" s="322">
        <v>11.946848446148156</v>
      </c>
      <c r="H127" s="322">
        <v>-2.6412275762099977</v>
      </c>
      <c r="I127" s="323">
        <v>6.4076871701859979</v>
      </c>
      <c r="J127" s="323">
        <v>-0.26246329073463404</v>
      </c>
      <c r="K127" s="314">
        <v>-3.9348931073199235E-2</v>
      </c>
      <c r="L127" s="315">
        <v>114031.71519750237</v>
      </c>
      <c r="M127" s="315">
        <v>-13593.889321522132</v>
      </c>
      <c r="N127" s="314">
        <v>-0.10651380945659505</v>
      </c>
      <c r="O127" s="313">
        <v>53440.252884030342</v>
      </c>
      <c r="P127" s="313">
        <v>-3927.2819754312659</v>
      </c>
      <c r="Q127" s="314">
        <v>-6.8458266248537264E-2</v>
      </c>
    </row>
    <row r="128" spans="1:17">
      <c r="A128" s="329"/>
      <c r="B128" s="329"/>
      <c r="C128" s="160" t="s">
        <v>121</v>
      </c>
      <c r="D128" s="313">
        <v>27.971333742141724</v>
      </c>
      <c r="E128" s="313">
        <v>-47.860865324735641</v>
      </c>
      <c r="F128" s="317">
        <v>-0.63114173021049469</v>
      </c>
      <c r="G128" s="324">
        <v>1.8777690371508379E-2</v>
      </c>
      <c r="H128" s="324">
        <v>-3.9038501975371585E-2</v>
      </c>
      <c r="I128" s="325">
        <v>3.1733333333333333</v>
      </c>
      <c r="J128" s="325">
        <v>0.75093667112054074</v>
      </c>
      <c r="K128" s="317">
        <v>0.30999740167846035</v>
      </c>
      <c r="L128" s="318">
        <v>88.762365741729738</v>
      </c>
      <c r="M128" s="318">
        <v>-94.933300166130053</v>
      </c>
      <c r="N128" s="317">
        <v>-0.5167966249881355</v>
      </c>
      <c r="O128" s="313">
        <v>74.59022331237793</v>
      </c>
      <c r="P128" s="313">
        <v>-127.62897419929504</v>
      </c>
      <c r="Q128" s="317">
        <v>-0.63114173021049469</v>
      </c>
    </row>
    <row r="129" spans="1:17">
      <c r="A129" s="329"/>
      <c r="B129" s="329"/>
      <c r="C129" s="160" t="s">
        <v>91</v>
      </c>
      <c r="D129" s="313">
        <v>651.39486106469656</v>
      </c>
      <c r="E129" s="313">
        <v>-273.37186801920961</v>
      </c>
      <c r="F129" s="314">
        <v>-0.29561170338601789</v>
      </c>
      <c r="G129" s="322">
        <v>0.43729380670312035</v>
      </c>
      <c r="H129" s="322">
        <v>-0.26776936886900538</v>
      </c>
      <c r="I129" s="323">
        <v>6.1764327833481687</v>
      </c>
      <c r="J129" s="323">
        <v>-0.20276672934912821</v>
      </c>
      <c r="K129" s="314">
        <v>-3.1785607104078954E-2</v>
      </c>
      <c r="L129" s="315">
        <v>4023.2965747845174</v>
      </c>
      <c r="M129" s="315">
        <v>-1875.9748927462097</v>
      </c>
      <c r="N129" s="314">
        <v>-0.31800111303090128</v>
      </c>
      <c r="O129" s="313">
        <v>1842.0956407785416</v>
      </c>
      <c r="P129" s="313">
        <v>-841.26929751783609</v>
      </c>
      <c r="Q129" s="314">
        <v>-0.31351281576032797</v>
      </c>
    </row>
    <row r="130" spans="1:17">
      <c r="A130" s="329"/>
      <c r="B130" s="329"/>
      <c r="C130" s="160" t="s">
        <v>122</v>
      </c>
      <c r="D130" s="313">
        <v>70.162012472748756</v>
      </c>
      <c r="E130" s="313">
        <v>30.393238322110847</v>
      </c>
      <c r="F130" s="317">
        <v>0.76424881005851486</v>
      </c>
      <c r="G130" s="324">
        <v>4.7101098510374702E-2</v>
      </c>
      <c r="H130" s="324">
        <v>1.6780481094741718E-2</v>
      </c>
      <c r="I130" s="325">
        <v>4.9992323079515932</v>
      </c>
      <c r="J130" s="325">
        <v>0.38727703580879869</v>
      </c>
      <c r="K130" s="317">
        <v>8.3972417978126448E-2</v>
      </c>
      <c r="L130" s="318">
        <v>350.75619954466822</v>
      </c>
      <c r="M130" s="318">
        <v>167.34439193397762</v>
      </c>
      <c r="N130" s="317">
        <v>0.91239704855416048</v>
      </c>
      <c r="O130" s="313">
        <v>207.14798986911774</v>
      </c>
      <c r="P130" s="313">
        <v>101.09792546741664</v>
      </c>
      <c r="Q130" s="317">
        <v>0.95330376306489994</v>
      </c>
    </row>
    <row r="131" spans="1:17">
      <c r="A131" s="329"/>
      <c r="B131" s="329"/>
      <c r="C131" s="160" t="s">
        <v>93</v>
      </c>
      <c r="D131" s="313">
        <v>389.30829993371958</v>
      </c>
      <c r="E131" s="313">
        <v>72.290297122848017</v>
      </c>
      <c r="F131" s="314">
        <v>0.22803215111406586</v>
      </c>
      <c r="G131" s="322">
        <v>0.26135009444329643</v>
      </c>
      <c r="H131" s="322">
        <v>1.9648362811160752E-2</v>
      </c>
      <c r="I131" s="323">
        <v>4.0298278351533909</v>
      </c>
      <c r="J131" s="323">
        <v>-0.1916103594944234</v>
      </c>
      <c r="K131" s="314">
        <v>-4.5389829403959581E-2</v>
      </c>
      <c r="L131" s="315">
        <v>1568.8454235291481</v>
      </c>
      <c r="M131" s="315">
        <v>230.5735180723666</v>
      </c>
      <c r="N131" s="314">
        <v>0.17229198127242074</v>
      </c>
      <c r="O131" s="313">
        <v>1152.4236953258514</v>
      </c>
      <c r="P131" s="313">
        <v>213.9493283033371</v>
      </c>
      <c r="Q131" s="314">
        <v>0.2279756760774739</v>
      </c>
    </row>
    <row r="132" spans="1:17">
      <c r="A132" s="329"/>
      <c r="B132" s="329"/>
      <c r="C132" s="160" t="s">
        <v>123</v>
      </c>
      <c r="D132" s="313">
        <v>251.80435709655285</v>
      </c>
      <c r="E132" s="313">
        <v>65.562240049242973</v>
      </c>
      <c r="F132" s="317">
        <v>0.35202692650120931</v>
      </c>
      <c r="G132" s="324">
        <v>0.16904107238304894</v>
      </c>
      <c r="H132" s="324">
        <v>2.7045848786788285E-2</v>
      </c>
      <c r="I132" s="325">
        <v>3.4282534421543147</v>
      </c>
      <c r="J132" s="325">
        <v>0.33297899934520325</v>
      </c>
      <c r="K132" s="317">
        <v>0.10757656727944573</v>
      </c>
      <c r="L132" s="318">
        <v>863.24915396571157</v>
      </c>
      <c r="M132" s="318">
        <v>286.7786888945102</v>
      </c>
      <c r="N132" s="317">
        <v>0.49747334212358896</v>
      </c>
      <c r="O132" s="313">
        <v>699.97155725955963</v>
      </c>
      <c r="P132" s="313">
        <v>195.78536188602448</v>
      </c>
      <c r="Q132" s="317">
        <v>0.38831956067534429</v>
      </c>
    </row>
    <row r="133" spans="1:17">
      <c r="A133" s="329"/>
      <c r="B133" s="329" t="s">
        <v>134</v>
      </c>
      <c r="C133" s="160" t="s">
        <v>82</v>
      </c>
      <c r="D133" s="313">
        <v>441924.99619556242</v>
      </c>
      <c r="E133" s="313">
        <v>-33967.688023557246</v>
      </c>
      <c r="F133" s="314">
        <v>-7.1376781257509708E-2</v>
      </c>
      <c r="G133" s="322">
        <v>22.636642702324806</v>
      </c>
      <c r="H133" s="322">
        <v>-0.95663091103121189</v>
      </c>
      <c r="I133" s="323">
        <v>5.9599523430694274</v>
      </c>
      <c r="J133" s="323">
        <v>-8.4941835378856467E-2</v>
      </c>
      <c r="K133" s="314">
        <v>-1.4051831656821645E-2</v>
      </c>
      <c r="L133" s="315">
        <v>2633851.9165366902</v>
      </c>
      <c r="M133" s="315">
        <v>-242868.99986559385</v>
      </c>
      <c r="N133" s="314">
        <v>-8.4425638399895017E-2</v>
      </c>
      <c r="O133" s="313">
        <v>1207140.6856973676</v>
      </c>
      <c r="P133" s="313">
        <v>-97601.643059947761</v>
      </c>
      <c r="Q133" s="314">
        <v>-7.4805301329425825E-2</v>
      </c>
    </row>
    <row r="134" spans="1:17">
      <c r="A134" s="329"/>
      <c r="B134" s="329"/>
      <c r="C134" s="160" t="s">
        <v>118</v>
      </c>
      <c r="D134" s="313">
        <v>366477.5662508689</v>
      </c>
      <c r="E134" s="313">
        <v>-2979.4494938908028</v>
      </c>
      <c r="F134" s="317">
        <v>-8.0644009097641904E-3</v>
      </c>
      <c r="G134" s="324">
        <v>18.772012891453162</v>
      </c>
      <c r="H134" s="324">
        <v>0.45548744382390538</v>
      </c>
      <c r="I134" s="325">
        <v>5.9881352662509446</v>
      </c>
      <c r="J134" s="325">
        <v>0.67584107641041768</v>
      </c>
      <c r="K134" s="317">
        <v>0.12722207247161252</v>
      </c>
      <c r="L134" s="318">
        <v>2194517.238756645</v>
      </c>
      <c r="M134" s="318">
        <v>231852.88061993802</v>
      </c>
      <c r="N134" s="317">
        <v>0.1181317017648662</v>
      </c>
      <c r="O134" s="313">
        <v>817090.23541737988</v>
      </c>
      <c r="P134" s="313">
        <v>-28149.659678004682</v>
      </c>
      <c r="Q134" s="317">
        <v>-3.3303751800343048E-2</v>
      </c>
    </row>
    <row r="135" spans="1:17">
      <c r="A135" s="329"/>
      <c r="B135" s="329"/>
      <c r="C135" s="160" t="s">
        <v>84</v>
      </c>
      <c r="D135" s="313">
        <v>81229.06516801902</v>
      </c>
      <c r="E135" s="313">
        <v>1219.2033539576078</v>
      </c>
      <c r="F135" s="314">
        <v>1.5238163475284713E-2</v>
      </c>
      <c r="G135" s="322">
        <v>4.1607814472630809</v>
      </c>
      <c r="H135" s="322">
        <v>0.19414227809109219</v>
      </c>
      <c r="I135" s="323">
        <v>5.6760395853522798</v>
      </c>
      <c r="J135" s="323">
        <v>1.0271850592470599E-2</v>
      </c>
      <c r="K135" s="314">
        <v>1.8129671164337021E-3</v>
      </c>
      <c r="L135" s="315">
        <v>461059.389374836</v>
      </c>
      <c r="M135" s="315">
        <v>7742.095846135926</v>
      </c>
      <c r="N135" s="314">
        <v>1.7078756881013991E-2</v>
      </c>
      <c r="O135" s="313">
        <v>177607.46524830244</v>
      </c>
      <c r="P135" s="313">
        <v>5334.0535928689642</v>
      </c>
      <c r="Q135" s="314">
        <v>3.0962721070026067E-2</v>
      </c>
    </row>
    <row r="136" spans="1:17">
      <c r="A136" s="329"/>
      <c r="B136" s="329"/>
      <c r="C136" s="160" t="s">
        <v>119</v>
      </c>
      <c r="D136" s="313">
        <v>10616.225415272411</v>
      </c>
      <c r="E136" s="313">
        <v>2637.422792453156</v>
      </c>
      <c r="F136" s="317">
        <v>0.33055370801004236</v>
      </c>
      <c r="G136" s="324">
        <v>0.54379295953315088</v>
      </c>
      <c r="H136" s="324">
        <v>0.14822883419673061</v>
      </c>
      <c r="I136" s="325">
        <v>8.6835910568339933</v>
      </c>
      <c r="J136" s="325">
        <v>0.46612783123703494</v>
      </c>
      <c r="K136" s="317">
        <v>5.6724054424128319E-2</v>
      </c>
      <c r="L136" s="318">
        <v>92186.960073393246</v>
      </c>
      <c r="M136" s="318">
        <v>26621.44293607946</v>
      </c>
      <c r="N136" s="317">
        <v>0.40602810895742963</v>
      </c>
      <c r="O136" s="313">
        <v>37276.730031233805</v>
      </c>
      <c r="P136" s="313">
        <v>9719.1728470155649</v>
      </c>
      <c r="Q136" s="317">
        <v>0.35268629879072066</v>
      </c>
    </row>
    <row r="137" spans="1:17">
      <c r="A137" s="329"/>
      <c r="B137" s="329"/>
      <c r="C137" s="160" t="s">
        <v>86</v>
      </c>
      <c r="D137" s="313">
        <v>45639.717032582121</v>
      </c>
      <c r="E137" s="313">
        <v>-42314.184456507443</v>
      </c>
      <c r="F137" s="314">
        <v>-0.48109502523610509</v>
      </c>
      <c r="G137" s="322">
        <v>2.3377948212836195</v>
      </c>
      <c r="H137" s="322">
        <v>-2.0226850347983545</v>
      </c>
      <c r="I137" s="323">
        <v>6.6341870274312038</v>
      </c>
      <c r="J137" s="323">
        <v>0.77702998819608293</v>
      </c>
      <c r="K137" s="314">
        <v>0.13266333529919394</v>
      </c>
      <c r="L137" s="315">
        <v>302782.41867318726</v>
      </c>
      <c r="M137" s="315">
        <v>-212377.39456182608</v>
      </c>
      <c r="N137" s="314">
        <v>-0.41225536058058271</v>
      </c>
      <c r="O137" s="313">
        <v>111910.0858564615</v>
      </c>
      <c r="P137" s="313">
        <v>-60227.731817598935</v>
      </c>
      <c r="Q137" s="314">
        <v>-0.34988088399981321</v>
      </c>
    </row>
    <row r="138" spans="1:17">
      <c r="A138" s="329"/>
      <c r="B138" s="329"/>
      <c r="C138" s="160" t="s">
        <v>87</v>
      </c>
      <c r="D138" s="313">
        <v>244108.02704946161</v>
      </c>
      <c r="E138" s="313">
        <v>-7641.2748077589495</v>
      </c>
      <c r="F138" s="317">
        <v>-3.0352714988233387E-2</v>
      </c>
      <c r="G138" s="324">
        <v>12.503900518545931</v>
      </c>
      <c r="H138" s="324">
        <v>2.2956058483710962E-2</v>
      </c>
      <c r="I138" s="325">
        <v>6.3098260831991579</v>
      </c>
      <c r="J138" s="325">
        <v>9.3964160199377034E-2</v>
      </c>
      <c r="K138" s="317">
        <v>1.5116835181247051E-2</v>
      </c>
      <c r="L138" s="318">
        <v>1540279.1961949784</v>
      </c>
      <c r="M138" s="318">
        <v>-24559.703361096792</v>
      </c>
      <c r="N138" s="317">
        <v>-1.5694716796766789E-2</v>
      </c>
      <c r="O138" s="313">
        <v>715798.24888535333</v>
      </c>
      <c r="P138" s="313">
        <v>-26708.313832563814</v>
      </c>
      <c r="Q138" s="317">
        <v>-3.5970475109067104E-2</v>
      </c>
    </row>
    <row r="139" spans="1:17">
      <c r="A139" s="329"/>
      <c r="B139" s="329"/>
      <c r="C139" s="160" t="s">
        <v>120</v>
      </c>
      <c r="D139" s="313">
        <v>0.67036602857112881</v>
      </c>
      <c r="E139" s="313">
        <v>-5.8446199664354328</v>
      </c>
      <c r="F139" s="314">
        <v>-0.89710399545218766</v>
      </c>
      <c r="G139" s="322">
        <v>3.4338035637671595E-5</v>
      </c>
      <c r="H139" s="322">
        <v>-2.8865463112204319E-4</v>
      </c>
      <c r="I139" s="323">
        <v>4.392040265362299</v>
      </c>
      <c r="J139" s="323">
        <v>-1.5260094815713208</v>
      </c>
      <c r="K139" s="314">
        <v>-0.25785681885523315</v>
      </c>
      <c r="L139" s="315">
        <v>2.9442745900154113</v>
      </c>
      <c r="M139" s="315">
        <v>-35.611736629009251</v>
      </c>
      <c r="N139" s="314">
        <v>-0.9236364318578002</v>
      </c>
      <c r="O139" s="313">
        <v>2.0234410762786865</v>
      </c>
      <c r="P139" s="313">
        <v>-20.448029756546021</v>
      </c>
      <c r="Q139" s="314">
        <v>-0.9099551119135918</v>
      </c>
    </row>
    <row r="140" spans="1:17">
      <c r="A140" s="329"/>
      <c r="B140" s="329"/>
      <c r="C140" s="160" t="s">
        <v>89</v>
      </c>
      <c r="D140" s="313">
        <v>250940.72321391301</v>
      </c>
      <c r="E140" s="313">
        <v>-39011.470949067996</v>
      </c>
      <c r="F140" s="317">
        <v>-0.13454449296955415</v>
      </c>
      <c r="G140" s="324">
        <v>12.853890455978178</v>
      </c>
      <c r="H140" s="324">
        <v>-1.5210341405308778</v>
      </c>
      <c r="I140" s="325">
        <v>6.4814329930805288</v>
      </c>
      <c r="J140" s="325">
        <v>-3.7884749164879494E-2</v>
      </c>
      <c r="K140" s="317">
        <v>-5.8111524338482516E-3</v>
      </c>
      <c r="L140" s="318">
        <v>1626455.4827461448</v>
      </c>
      <c r="M140" s="318">
        <v>-263835.0010635627</v>
      </c>
      <c r="N140" s="317">
        <v>-0.13957378684562141</v>
      </c>
      <c r="O140" s="313">
        <v>752956.46230901754</v>
      </c>
      <c r="P140" s="313">
        <v>-116759.28248963295</v>
      </c>
      <c r="Q140" s="317">
        <v>-0.13424993532417206</v>
      </c>
    </row>
    <row r="141" spans="1:17">
      <c r="A141" s="329"/>
      <c r="B141" s="329"/>
      <c r="C141" s="160" t="s">
        <v>121</v>
      </c>
      <c r="D141" s="313">
        <v>569.00503416359425</v>
      </c>
      <c r="E141" s="313">
        <v>-35.870967596769333</v>
      </c>
      <c r="F141" s="314">
        <v>-5.930301002581434E-2</v>
      </c>
      <c r="G141" s="322">
        <v>2.9146040086145145E-2</v>
      </c>
      <c r="H141" s="322">
        <v>-8.4182374307510688E-4</v>
      </c>
      <c r="I141" s="323">
        <v>2.5840637879851953</v>
      </c>
      <c r="J141" s="323">
        <v>-9.9762297516152287E-2</v>
      </c>
      <c r="K141" s="314">
        <v>-3.717166997336057E-2</v>
      </c>
      <c r="L141" s="315">
        <v>1470.3453039634228</v>
      </c>
      <c r="M141" s="315">
        <v>-153.03668805479992</v>
      </c>
      <c r="N141" s="314">
        <v>-9.4270288082068401E-2</v>
      </c>
      <c r="O141" s="313">
        <v>1517.3467577695847</v>
      </c>
      <c r="P141" s="313">
        <v>-95.655913591384888</v>
      </c>
      <c r="Q141" s="314">
        <v>-5.930301002581434E-2</v>
      </c>
    </row>
    <row r="142" spans="1:17">
      <c r="A142" s="329"/>
      <c r="B142" s="329"/>
      <c r="C142" s="160" t="s">
        <v>91</v>
      </c>
      <c r="D142" s="313">
        <v>11098.688530348987</v>
      </c>
      <c r="E142" s="313">
        <v>-3776.8552977724958</v>
      </c>
      <c r="F142" s="317">
        <v>-0.25389695606506413</v>
      </c>
      <c r="G142" s="324">
        <v>0.56850607883406978</v>
      </c>
      <c r="H142" s="324">
        <v>-0.16897694480228964</v>
      </c>
      <c r="I142" s="325">
        <v>6.277525675060379</v>
      </c>
      <c r="J142" s="325">
        <v>-7.0707426855205924E-2</v>
      </c>
      <c r="K142" s="317">
        <v>-1.1138127053631647E-2</v>
      </c>
      <c r="L142" s="318">
        <v>69672.302208763911</v>
      </c>
      <c r="M142" s="318">
        <v>-24761.117529912968</v>
      </c>
      <c r="N142" s="317">
        <v>-0.26220714656351279</v>
      </c>
      <c r="O142" s="313">
        <v>32096.173281004951</v>
      </c>
      <c r="P142" s="313">
        <v>-11526.547964342535</v>
      </c>
      <c r="Q142" s="317">
        <v>-0.26423266672231921</v>
      </c>
    </row>
    <row r="143" spans="1:17">
      <c r="A143" s="329"/>
      <c r="B143" s="329"/>
      <c r="C143" s="160" t="s">
        <v>122</v>
      </c>
      <c r="D143" s="313">
        <v>1101.0252167091239</v>
      </c>
      <c r="E143" s="313">
        <v>283.93081494932994</v>
      </c>
      <c r="F143" s="314">
        <v>0.34748838608834176</v>
      </c>
      <c r="G143" s="322">
        <v>5.6397611928393668E-2</v>
      </c>
      <c r="H143" s="322">
        <v>1.5888622343288063E-2</v>
      </c>
      <c r="I143" s="323">
        <v>4.7353070923763054</v>
      </c>
      <c r="J143" s="323">
        <v>0.2533938673551841</v>
      </c>
      <c r="K143" s="314">
        <v>5.6536986468315654E-2</v>
      </c>
      <c r="L143" s="315">
        <v>5213.6925175678734</v>
      </c>
      <c r="M143" s="315">
        <v>1551.5463122299316</v>
      </c>
      <c r="N143" s="314">
        <v>0.42367131873883102</v>
      </c>
      <c r="O143" s="313">
        <v>3269.6034648697823</v>
      </c>
      <c r="P143" s="313">
        <v>942.77096239104867</v>
      </c>
      <c r="Q143" s="314">
        <v>0.40517354016102636</v>
      </c>
    </row>
    <row r="144" spans="1:17">
      <c r="A144" s="329"/>
      <c r="B144" s="329"/>
      <c r="C144" s="160" t="s">
        <v>93</v>
      </c>
      <c r="D144" s="313">
        <v>6317.2341114451765</v>
      </c>
      <c r="E144" s="313">
        <v>-0.34945858559694898</v>
      </c>
      <c r="F144" s="317">
        <v>-5.5315229584726604E-5</v>
      </c>
      <c r="G144" s="324">
        <v>0.32358651961031282</v>
      </c>
      <c r="H144" s="324">
        <v>1.0380448818207599E-2</v>
      </c>
      <c r="I144" s="325">
        <v>3.9098907930560611</v>
      </c>
      <c r="J144" s="325">
        <v>-0.30612859638889089</v>
      </c>
      <c r="K144" s="317">
        <v>-7.2610813212885483E-2</v>
      </c>
      <c r="L144" s="318">
        <v>24699.695489919184</v>
      </c>
      <c r="M144" s="318">
        <v>-1935.3593357694153</v>
      </c>
      <c r="N144" s="317">
        <v>-7.266211195866687E-2</v>
      </c>
      <c r="O144" s="313">
        <v>18588.557108521461</v>
      </c>
      <c r="P144" s="313">
        <v>-176.69610571861267</v>
      </c>
      <c r="Q144" s="317">
        <v>-9.4161322366023946E-3</v>
      </c>
    </row>
    <row r="145" spans="1:17">
      <c r="A145" s="329"/>
      <c r="B145" s="329"/>
      <c r="C145" s="160" t="s">
        <v>123</v>
      </c>
      <c r="D145" s="313">
        <v>2891.0367520451546</v>
      </c>
      <c r="E145" s="313">
        <v>306.96862309265907</v>
      </c>
      <c r="F145" s="314">
        <v>0.11879277471569415</v>
      </c>
      <c r="G145" s="322">
        <v>0.14808704318317287</v>
      </c>
      <c r="H145" s="322">
        <v>1.9977012448054998E-2</v>
      </c>
      <c r="I145" s="323">
        <v>3.3174582774912613</v>
      </c>
      <c r="J145" s="323">
        <v>0.41242506576240823</v>
      </c>
      <c r="K145" s="314">
        <v>0.1419691396632827</v>
      </c>
      <c r="L145" s="315">
        <v>9590.8938036036488</v>
      </c>
      <c r="M145" s="315">
        <v>2084.0900676266128</v>
      </c>
      <c r="N145" s="314">
        <v>0.27762682240357806</v>
      </c>
      <c r="O145" s="313">
        <v>7844.1130175590515</v>
      </c>
      <c r="P145" s="313">
        <v>628.64228717230526</v>
      </c>
      <c r="Q145" s="314">
        <v>8.7124223860389816E-2</v>
      </c>
    </row>
    <row r="146" spans="1:17">
      <c r="A146" s="329"/>
      <c r="B146" s="329" t="s">
        <v>135</v>
      </c>
      <c r="C146" s="160" t="s">
        <v>82</v>
      </c>
      <c r="D146" s="313">
        <v>441924.99619556271</v>
      </c>
      <c r="E146" s="313">
        <v>-33967.688023556955</v>
      </c>
      <c r="F146" s="317">
        <v>-7.1376781257509098E-2</v>
      </c>
      <c r="G146" s="324">
        <v>22.63664270232481</v>
      </c>
      <c r="H146" s="324">
        <v>-0.95663091103121545</v>
      </c>
      <c r="I146" s="325">
        <v>5.9599523430694221</v>
      </c>
      <c r="J146" s="325">
        <v>-8.4941835378862685E-2</v>
      </c>
      <c r="K146" s="317">
        <v>-1.4051831656822672E-2</v>
      </c>
      <c r="L146" s="318">
        <v>2633851.9165366893</v>
      </c>
      <c r="M146" s="318">
        <v>-242868.99986559525</v>
      </c>
      <c r="N146" s="317">
        <v>-8.4425638399895489E-2</v>
      </c>
      <c r="O146" s="313">
        <v>1207140.6856973672</v>
      </c>
      <c r="P146" s="313">
        <v>-97601.643059948226</v>
      </c>
      <c r="Q146" s="317">
        <v>-7.4805301329426185E-2</v>
      </c>
    </row>
    <row r="147" spans="1:17">
      <c r="A147" s="329"/>
      <c r="B147" s="329"/>
      <c r="C147" s="160" t="s">
        <v>118</v>
      </c>
      <c r="D147" s="313">
        <v>366477.56625086878</v>
      </c>
      <c r="E147" s="313">
        <v>-2979.4494938909193</v>
      </c>
      <c r="F147" s="314">
        <v>-8.0644009097645044E-3</v>
      </c>
      <c r="G147" s="322">
        <v>18.772012891453148</v>
      </c>
      <c r="H147" s="322">
        <v>0.45548744382388762</v>
      </c>
      <c r="I147" s="323">
        <v>5.9881352662509455</v>
      </c>
      <c r="J147" s="323">
        <v>0.67584107641042124</v>
      </c>
      <c r="K147" s="314">
        <v>0.12722207247161327</v>
      </c>
      <c r="L147" s="315">
        <v>2194517.2387566445</v>
      </c>
      <c r="M147" s="315">
        <v>231852.88061993849</v>
      </c>
      <c r="N147" s="314">
        <v>0.1181317017648665</v>
      </c>
      <c r="O147" s="313">
        <v>817090.23541738011</v>
      </c>
      <c r="P147" s="313">
        <v>-28149.659678004566</v>
      </c>
      <c r="Q147" s="314">
        <v>-3.3303751800342903E-2</v>
      </c>
    </row>
    <row r="148" spans="1:17">
      <c r="A148" s="329"/>
      <c r="B148" s="329"/>
      <c r="C148" s="160" t="s">
        <v>84</v>
      </c>
      <c r="D148" s="313">
        <v>81229.065168018918</v>
      </c>
      <c r="E148" s="313">
        <v>1219.2033539575059</v>
      </c>
      <c r="F148" s="317">
        <v>1.523816347528344E-2</v>
      </c>
      <c r="G148" s="324">
        <v>4.1607814472630738</v>
      </c>
      <c r="H148" s="324">
        <v>0.1941422780910842</v>
      </c>
      <c r="I148" s="325">
        <v>5.6760395853522869</v>
      </c>
      <c r="J148" s="325">
        <v>1.0271850592478593E-2</v>
      </c>
      <c r="K148" s="317">
        <v>1.8129671164351133E-3</v>
      </c>
      <c r="L148" s="318">
        <v>461059.389374836</v>
      </c>
      <c r="M148" s="318">
        <v>7742.0958461359842</v>
      </c>
      <c r="N148" s="317">
        <v>1.7078756881014123E-2</v>
      </c>
      <c r="O148" s="313">
        <v>177607.46524830244</v>
      </c>
      <c r="P148" s="313">
        <v>5334.0535928689642</v>
      </c>
      <c r="Q148" s="317">
        <v>3.0962721070026067E-2</v>
      </c>
    </row>
    <row r="149" spans="1:17">
      <c r="A149" s="329"/>
      <c r="B149" s="329"/>
      <c r="C149" s="160" t="s">
        <v>119</v>
      </c>
      <c r="D149" s="313">
        <v>10616.225415272416</v>
      </c>
      <c r="E149" s="313">
        <v>2637.4227924531606</v>
      </c>
      <c r="F149" s="314">
        <v>0.33055370801004291</v>
      </c>
      <c r="G149" s="322">
        <v>0.54379295953315099</v>
      </c>
      <c r="H149" s="322">
        <v>0.14822883419673061</v>
      </c>
      <c r="I149" s="323">
        <v>8.683591056833988</v>
      </c>
      <c r="J149" s="323">
        <v>0.46612783123703139</v>
      </c>
      <c r="K149" s="314">
        <v>5.6724054424127902E-2</v>
      </c>
      <c r="L149" s="315">
        <v>92186.960073393246</v>
      </c>
      <c r="M149" s="315">
        <v>26621.44293607946</v>
      </c>
      <c r="N149" s="314">
        <v>0.40602810895742963</v>
      </c>
      <c r="O149" s="313">
        <v>37276.730031233805</v>
      </c>
      <c r="P149" s="313">
        <v>9719.1728470155649</v>
      </c>
      <c r="Q149" s="314">
        <v>0.35268629879072066</v>
      </c>
    </row>
    <row r="150" spans="1:17">
      <c r="A150" s="329"/>
      <c r="B150" s="329"/>
      <c r="C150" s="160" t="s">
        <v>86</v>
      </c>
      <c r="D150" s="313">
        <v>45639.717032582121</v>
      </c>
      <c r="E150" s="313">
        <v>-42314.184456507515</v>
      </c>
      <c r="F150" s="317">
        <v>-0.48109502523610548</v>
      </c>
      <c r="G150" s="324">
        <v>2.3377948212836186</v>
      </c>
      <c r="H150" s="324">
        <v>-2.0226850347983607</v>
      </c>
      <c r="I150" s="325">
        <v>6.6341870274312029</v>
      </c>
      <c r="J150" s="325">
        <v>0.77702998819608649</v>
      </c>
      <c r="K150" s="317">
        <v>0.13266333529919466</v>
      </c>
      <c r="L150" s="318">
        <v>302782.4186731872</v>
      </c>
      <c r="M150" s="318">
        <v>-212377.39456182614</v>
      </c>
      <c r="N150" s="317">
        <v>-0.41225536058058282</v>
      </c>
      <c r="O150" s="313">
        <v>111910.08585646153</v>
      </c>
      <c r="P150" s="313">
        <v>-60227.731817598906</v>
      </c>
      <c r="Q150" s="317">
        <v>-0.34988088399981304</v>
      </c>
    </row>
    <row r="151" spans="1:17">
      <c r="A151" s="329"/>
      <c r="B151" s="329"/>
      <c r="C151" s="160" t="s">
        <v>87</v>
      </c>
      <c r="D151" s="313">
        <v>244108.02704946158</v>
      </c>
      <c r="E151" s="313">
        <v>-7641.2748077588913</v>
      </c>
      <c r="F151" s="314">
        <v>-3.0352714988233165E-2</v>
      </c>
      <c r="G151" s="322">
        <v>12.503900518545922</v>
      </c>
      <c r="H151" s="322">
        <v>2.2956058483703856E-2</v>
      </c>
      <c r="I151" s="323">
        <v>6.3098260831991553</v>
      </c>
      <c r="J151" s="323">
        <v>9.3964160199370816E-2</v>
      </c>
      <c r="K151" s="314">
        <v>1.5116835181246041E-2</v>
      </c>
      <c r="L151" s="315">
        <v>1540279.1961949777</v>
      </c>
      <c r="M151" s="315">
        <v>-24559.703361097956</v>
      </c>
      <c r="N151" s="314">
        <v>-1.5694716796767528E-2</v>
      </c>
      <c r="O151" s="313">
        <v>715798.2488853531</v>
      </c>
      <c r="P151" s="313">
        <v>-26708.313832564279</v>
      </c>
      <c r="Q151" s="314">
        <v>-3.5970475109067722E-2</v>
      </c>
    </row>
    <row r="152" spans="1:17">
      <c r="A152" s="329"/>
      <c r="B152" s="329"/>
      <c r="C152" s="160" t="s">
        <v>120</v>
      </c>
      <c r="D152" s="313">
        <v>0.67036602857112881</v>
      </c>
      <c r="E152" s="313">
        <v>-5.8446199664354328</v>
      </c>
      <c r="F152" s="317">
        <v>-0.89710399545218766</v>
      </c>
      <c r="G152" s="324">
        <v>3.4338035637671574E-5</v>
      </c>
      <c r="H152" s="324">
        <v>-2.8865463112204336E-4</v>
      </c>
      <c r="I152" s="325">
        <v>4.392040265362299</v>
      </c>
      <c r="J152" s="325">
        <v>-1.5260094815713208</v>
      </c>
      <c r="K152" s="317">
        <v>-0.25785681885523315</v>
      </c>
      <c r="L152" s="318">
        <v>2.9442745900154113</v>
      </c>
      <c r="M152" s="318">
        <v>-35.611736629009251</v>
      </c>
      <c r="N152" s="317">
        <v>-0.9236364318578002</v>
      </c>
      <c r="O152" s="313">
        <v>2.0234410762786865</v>
      </c>
      <c r="P152" s="313">
        <v>-20.448029756546021</v>
      </c>
      <c r="Q152" s="317">
        <v>-0.9099551119135918</v>
      </c>
    </row>
    <row r="153" spans="1:17">
      <c r="A153" s="329"/>
      <c r="B153" s="329"/>
      <c r="C153" s="160" t="s">
        <v>89</v>
      </c>
      <c r="D153" s="313">
        <v>250940.72321391289</v>
      </c>
      <c r="E153" s="313">
        <v>-39011.470949068113</v>
      </c>
      <c r="F153" s="314">
        <v>-0.13454449296955454</v>
      </c>
      <c r="G153" s="322">
        <v>12.853890455978167</v>
      </c>
      <c r="H153" s="322">
        <v>-1.521034140530892</v>
      </c>
      <c r="I153" s="323">
        <v>6.4814329930805323</v>
      </c>
      <c r="J153" s="323">
        <v>-3.7884749164873277E-2</v>
      </c>
      <c r="K153" s="314">
        <v>-5.811152433847301E-3</v>
      </c>
      <c r="L153" s="315">
        <v>1626455.4827461448</v>
      </c>
      <c r="M153" s="315">
        <v>-263835.001063562</v>
      </c>
      <c r="N153" s="314">
        <v>-0.13957378684562111</v>
      </c>
      <c r="O153" s="313">
        <v>752956.46230901754</v>
      </c>
      <c r="P153" s="313">
        <v>-116759.2824896333</v>
      </c>
      <c r="Q153" s="314">
        <v>-0.1342499353241724</v>
      </c>
    </row>
    <row r="154" spans="1:17">
      <c r="A154" s="329"/>
      <c r="B154" s="329"/>
      <c r="C154" s="160" t="s">
        <v>121</v>
      </c>
      <c r="D154" s="313">
        <v>569.00503416359425</v>
      </c>
      <c r="E154" s="313">
        <v>-35.870967596769333</v>
      </c>
      <c r="F154" s="317">
        <v>-5.930301002581434E-2</v>
      </c>
      <c r="G154" s="324">
        <v>2.9146040086145131E-2</v>
      </c>
      <c r="H154" s="324">
        <v>-8.418237430751277E-4</v>
      </c>
      <c r="I154" s="325">
        <v>2.5840637879851953</v>
      </c>
      <c r="J154" s="325">
        <v>-9.9762297516152287E-2</v>
      </c>
      <c r="K154" s="317">
        <v>-3.717166997336057E-2</v>
      </c>
      <c r="L154" s="318">
        <v>1470.3453039634228</v>
      </c>
      <c r="M154" s="318">
        <v>-153.03668805479992</v>
      </c>
      <c r="N154" s="317">
        <v>-9.4270288082068401E-2</v>
      </c>
      <c r="O154" s="313">
        <v>1517.3467577695847</v>
      </c>
      <c r="P154" s="313">
        <v>-95.655913591384888</v>
      </c>
      <c r="Q154" s="317">
        <v>-5.930301002581434E-2</v>
      </c>
    </row>
    <row r="155" spans="1:17">
      <c r="A155" s="329"/>
      <c r="B155" s="329"/>
      <c r="C155" s="160" t="s">
        <v>91</v>
      </c>
      <c r="D155" s="313">
        <v>11098.688530348983</v>
      </c>
      <c r="E155" s="313">
        <v>-3776.8552977725049</v>
      </c>
      <c r="F155" s="314">
        <v>-0.25389695606506463</v>
      </c>
      <c r="G155" s="322">
        <v>0.56850607883406945</v>
      </c>
      <c r="H155" s="322">
        <v>-0.16897694480229042</v>
      </c>
      <c r="I155" s="323">
        <v>6.2775256750603825</v>
      </c>
      <c r="J155" s="323">
        <v>-7.0707426855200595E-2</v>
      </c>
      <c r="K155" s="314">
        <v>-1.1138127053630811E-2</v>
      </c>
      <c r="L155" s="315">
        <v>69672.302208763926</v>
      </c>
      <c r="M155" s="315">
        <v>-24761.117529912954</v>
      </c>
      <c r="N155" s="314">
        <v>-0.26220714656351263</v>
      </c>
      <c r="O155" s="313">
        <v>32096.173281004947</v>
      </c>
      <c r="P155" s="313">
        <v>-11526.547964342539</v>
      </c>
      <c r="Q155" s="314">
        <v>-0.26423266672231926</v>
      </c>
    </row>
    <row r="156" spans="1:17">
      <c r="A156" s="329"/>
      <c r="B156" s="329"/>
      <c r="C156" s="160" t="s">
        <v>122</v>
      </c>
      <c r="D156" s="313">
        <v>1101.0252167091239</v>
      </c>
      <c r="E156" s="313">
        <v>283.93081494932994</v>
      </c>
      <c r="F156" s="317">
        <v>0.34748838608834176</v>
      </c>
      <c r="G156" s="324">
        <v>5.639761192839364E-2</v>
      </c>
      <c r="H156" s="324">
        <v>1.5888622343288028E-2</v>
      </c>
      <c r="I156" s="325">
        <v>4.7353070923763054</v>
      </c>
      <c r="J156" s="325">
        <v>0.2533938673551841</v>
      </c>
      <c r="K156" s="317">
        <v>5.6536986468315654E-2</v>
      </c>
      <c r="L156" s="318">
        <v>5213.6925175678734</v>
      </c>
      <c r="M156" s="318">
        <v>1551.5463122299316</v>
      </c>
      <c r="N156" s="317">
        <v>0.42367131873883102</v>
      </c>
      <c r="O156" s="313">
        <v>3269.6034648697823</v>
      </c>
      <c r="P156" s="313">
        <v>942.77096239104867</v>
      </c>
      <c r="Q156" s="317">
        <v>0.40517354016102636</v>
      </c>
    </row>
    <row r="157" spans="1:17">
      <c r="A157" s="329"/>
      <c r="B157" s="329"/>
      <c r="C157" s="160" t="s">
        <v>93</v>
      </c>
      <c r="D157" s="313">
        <v>6317.2341114451765</v>
      </c>
      <c r="E157" s="313">
        <v>-0.34945858559694898</v>
      </c>
      <c r="F157" s="314">
        <v>-5.5315229584726604E-5</v>
      </c>
      <c r="G157" s="322">
        <v>0.32358651961031265</v>
      </c>
      <c r="H157" s="322">
        <v>1.0380448818207322E-2</v>
      </c>
      <c r="I157" s="323">
        <v>3.9098907930560611</v>
      </c>
      <c r="J157" s="323">
        <v>-0.30612859638889089</v>
      </c>
      <c r="K157" s="314">
        <v>-7.2610813212885483E-2</v>
      </c>
      <c r="L157" s="315">
        <v>24699.695489919184</v>
      </c>
      <c r="M157" s="315">
        <v>-1935.3593357694153</v>
      </c>
      <c r="N157" s="314">
        <v>-7.266211195866687E-2</v>
      </c>
      <c r="O157" s="313">
        <v>18588.557108521461</v>
      </c>
      <c r="P157" s="313">
        <v>-176.69610571861267</v>
      </c>
      <c r="Q157" s="314">
        <v>-9.4161322366023946E-3</v>
      </c>
    </row>
    <row r="158" spans="1:17">
      <c r="A158" s="329"/>
      <c r="B158" s="329"/>
      <c r="C158" s="160" t="s">
        <v>123</v>
      </c>
      <c r="D158" s="313">
        <v>2891.0367520451546</v>
      </c>
      <c r="E158" s="313">
        <v>306.96862309265862</v>
      </c>
      <c r="F158" s="317">
        <v>0.11879277471569394</v>
      </c>
      <c r="G158" s="324">
        <v>0.14808704318317281</v>
      </c>
      <c r="H158" s="324">
        <v>1.9977012448054859E-2</v>
      </c>
      <c r="I158" s="325">
        <v>3.3174582774912613</v>
      </c>
      <c r="J158" s="325">
        <v>0.41242506576240867</v>
      </c>
      <c r="K158" s="317">
        <v>0.14196913966328287</v>
      </c>
      <c r="L158" s="318">
        <v>9590.8938036036488</v>
      </c>
      <c r="M158" s="318">
        <v>2084.0900676266128</v>
      </c>
      <c r="N158" s="317">
        <v>0.27762682240357806</v>
      </c>
      <c r="O158" s="313">
        <v>7844.1130175590515</v>
      </c>
      <c r="P158" s="313">
        <v>628.64228717230526</v>
      </c>
      <c r="Q158" s="317">
        <v>8.7124223860389816E-2</v>
      </c>
    </row>
    <row r="159" spans="1:17">
      <c r="A159" s="329" t="s">
        <v>69</v>
      </c>
      <c r="B159" s="329" t="s">
        <v>133</v>
      </c>
      <c r="C159" s="160" t="s">
        <v>82</v>
      </c>
      <c r="D159" s="313">
        <v>166657.73717681126</v>
      </c>
      <c r="E159" s="313">
        <v>-9743.9589794767089</v>
      </c>
      <c r="F159" s="314">
        <v>-5.5237331566493436E-2</v>
      </c>
      <c r="G159" s="322">
        <v>23.239551793536155</v>
      </c>
      <c r="H159" s="322">
        <v>-1.3290475516435194</v>
      </c>
      <c r="I159" s="323">
        <v>5.5465560470306672</v>
      </c>
      <c r="J159" s="323">
        <v>0.13787472519697275</v>
      </c>
      <c r="K159" s="314">
        <v>2.5491375252670527E-2</v>
      </c>
      <c r="L159" s="315">
        <v>924376.47992249008</v>
      </c>
      <c r="M159" s="315">
        <v>-29724.079217807273</v>
      </c>
      <c r="N159" s="314">
        <v>-3.115403186074063E-2</v>
      </c>
      <c r="O159" s="313">
        <v>437777.46046423912</v>
      </c>
      <c r="P159" s="313">
        <v>-18055.09131371032</v>
      </c>
      <c r="Q159" s="314">
        <v>-3.9609043371929983E-2</v>
      </c>
    </row>
    <row r="160" spans="1:17">
      <c r="A160" s="329"/>
      <c r="B160" s="329"/>
      <c r="C160" s="160" t="s">
        <v>118</v>
      </c>
      <c r="D160" s="313">
        <v>213932.21545872206</v>
      </c>
      <c r="E160" s="313">
        <v>6937.1243788598513</v>
      </c>
      <c r="F160" s="317">
        <v>3.351347291701421E-2</v>
      </c>
      <c r="G160" s="324">
        <v>29.831731101594883</v>
      </c>
      <c r="H160" s="324">
        <v>1.00219278097466</v>
      </c>
      <c r="I160" s="325">
        <v>6.4018119316781945</v>
      </c>
      <c r="J160" s="325">
        <v>0.14245450401306048</v>
      </c>
      <c r="K160" s="317">
        <v>2.2758646659709746E-2</v>
      </c>
      <c r="L160" s="318">
        <v>1369553.8094939971</v>
      </c>
      <c r="M160" s="318">
        <v>73897.54865304078</v>
      </c>
      <c r="N160" s="317">
        <v>5.7034840865182075E-2</v>
      </c>
      <c r="O160" s="313">
        <v>460439.27891373634</v>
      </c>
      <c r="P160" s="313">
        <v>-7211.4114358278457</v>
      </c>
      <c r="Q160" s="317">
        <v>-1.5420508479175745E-2</v>
      </c>
    </row>
    <row r="161" spans="1:17">
      <c r="A161" s="329"/>
      <c r="B161" s="329"/>
      <c r="C161" s="160" t="s">
        <v>84</v>
      </c>
      <c r="D161" s="313">
        <v>39015.962975335875</v>
      </c>
      <c r="E161" s="313">
        <v>8790.1898550426013</v>
      </c>
      <c r="F161" s="314">
        <v>0.29081770117373634</v>
      </c>
      <c r="G161" s="322">
        <v>5.4405724432586799</v>
      </c>
      <c r="H161" s="322">
        <v>1.2308345219585624</v>
      </c>
      <c r="I161" s="323">
        <v>5.3733409763019635</v>
      </c>
      <c r="J161" s="323">
        <v>-2.144202279570262E-2</v>
      </c>
      <c r="K161" s="314">
        <v>-3.974584853420244E-3</v>
      </c>
      <c r="L161" s="315">
        <v>209646.07258525252</v>
      </c>
      <c r="M161" s="315">
        <v>46584.585621311155</v>
      </c>
      <c r="N161" s="314">
        <v>0.28568723669012441</v>
      </c>
      <c r="O161" s="313">
        <v>86148.258320331573</v>
      </c>
      <c r="P161" s="313">
        <v>22927.289709156496</v>
      </c>
      <c r="Q161" s="314">
        <v>0.36265324959136763</v>
      </c>
    </row>
    <row r="162" spans="1:17">
      <c r="A162" s="329"/>
      <c r="B162" s="329"/>
      <c r="C162" s="160" t="s">
        <v>119</v>
      </c>
      <c r="D162" s="313">
        <v>2132.8477017829418</v>
      </c>
      <c r="E162" s="313">
        <v>1145.0582592538358</v>
      </c>
      <c r="F162" s="317">
        <v>1.1592128949283598</v>
      </c>
      <c r="G162" s="324">
        <v>0.29741448235747375</v>
      </c>
      <c r="H162" s="324">
        <v>0.15983869040253387</v>
      </c>
      <c r="I162" s="325">
        <v>6.9131930709003644</v>
      </c>
      <c r="J162" s="325">
        <v>-0.14072650998625758</v>
      </c>
      <c r="K162" s="317">
        <v>-1.9950115446109092E-2</v>
      </c>
      <c r="L162" s="318">
        <v>14744.7879532516</v>
      </c>
      <c r="M162" s="318">
        <v>7777.0006628024576</v>
      </c>
      <c r="N162" s="317">
        <v>1.1161363484018114</v>
      </c>
      <c r="O162" s="313">
        <v>5140.840128660202</v>
      </c>
      <c r="P162" s="313">
        <v>2542.9777154922485</v>
      </c>
      <c r="Q162" s="317">
        <v>0.97887313146473531</v>
      </c>
    </row>
    <row r="163" spans="1:17">
      <c r="A163" s="329"/>
      <c r="B163" s="329"/>
      <c r="C163" s="160" t="s">
        <v>86</v>
      </c>
      <c r="D163" s="313">
        <v>6850.788450496575</v>
      </c>
      <c r="E163" s="313">
        <v>497.02061937685266</v>
      </c>
      <c r="F163" s="314">
        <v>7.8224548423460868E-2</v>
      </c>
      <c r="G163" s="322">
        <v>0.95530670054019429</v>
      </c>
      <c r="H163" s="322">
        <v>7.0376569047763793E-2</v>
      </c>
      <c r="I163" s="323">
        <v>4.2525148968202107</v>
      </c>
      <c r="J163" s="323">
        <v>-0.58849968648658368</v>
      </c>
      <c r="K163" s="314">
        <v>-0.12156536121909223</v>
      </c>
      <c r="L163" s="315">
        <v>29133.079940700532</v>
      </c>
      <c r="M163" s="315">
        <v>-1625.6027886956253</v>
      </c>
      <c r="N163" s="314">
        <v>-5.2850208280929803E-2</v>
      </c>
      <c r="O163" s="313">
        <v>8535.1224660873413</v>
      </c>
      <c r="P163" s="313">
        <v>-910.94470449179789</v>
      </c>
      <c r="Q163" s="314">
        <v>-9.643639919574569E-2</v>
      </c>
    </row>
    <row r="164" spans="1:17">
      <c r="A164" s="329"/>
      <c r="B164" s="329"/>
      <c r="C164" s="160" t="s">
        <v>87</v>
      </c>
      <c r="D164" s="313">
        <v>76553.220533493455</v>
      </c>
      <c r="E164" s="313">
        <v>-2534.0858110206173</v>
      </c>
      <c r="F164" s="317">
        <v>-3.2041624985706639E-2</v>
      </c>
      <c r="G164" s="324">
        <v>10.674947132293449</v>
      </c>
      <c r="H164" s="324">
        <v>-0.3400509386227224</v>
      </c>
      <c r="I164" s="325">
        <v>5.5225517933148609</v>
      </c>
      <c r="J164" s="325">
        <v>0.13108513523409115</v>
      </c>
      <c r="K164" s="317">
        <v>2.4313446330530449E-2</v>
      </c>
      <c r="L164" s="318">
        <v>422769.12534127233</v>
      </c>
      <c r="M164" s="318">
        <v>-3627.4498925950029</v>
      </c>
      <c r="N164" s="317">
        <v>-8.5072209846090863E-3</v>
      </c>
      <c r="O164" s="313">
        <v>203169.79307663441</v>
      </c>
      <c r="P164" s="313">
        <v>-7518.6167363848945</v>
      </c>
      <c r="Q164" s="317">
        <v>-3.5685953219056897E-2</v>
      </c>
    </row>
    <row r="165" spans="1:17">
      <c r="A165" s="329"/>
      <c r="B165" s="329"/>
      <c r="C165" s="160" t="s">
        <v>120</v>
      </c>
      <c r="D165" s="313">
        <v>45.371316426503654</v>
      </c>
      <c r="E165" s="313">
        <v>-51.391988559651381</v>
      </c>
      <c r="F165" s="314">
        <v>-0.53111030640183887</v>
      </c>
      <c r="G165" s="322">
        <v>6.3267933184284206E-3</v>
      </c>
      <c r="H165" s="322">
        <v>-7.1500548260134576E-3</v>
      </c>
      <c r="I165" s="323">
        <v>6.141308307355934</v>
      </c>
      <c r="J165" s="323">
        <v>-1.7937642307488062</v>
      </c>
      <c r="K165" s="314">
        <v>-0.22605517745868514</v>
      </c>
      <c r="L165" s="315">
        <v>278.63924248576166</v>
      </c>
      <c r="M165" s="315">
        <v>-489.18460160613063</v>
      </c>
      <c r="N165" s="314">
        <v>-0.63710524929671963</v>
      </c>
      <c r="O165" s="313">
        <v>87.653456568717957</v>
      </c>
      <c r="P165" s="313">
        <v>-217.20536649227142</v>
      </c>
      <c r="Q165" s="314">
        <v>-0.71247853124729077</v>
      </c>
    </row>
    <row r="166" spans="1:17">
      <c r="A166" s="329"/>
      <c r="B166" s="329"/>
      <c r="C166" s="160" t="s">
        <v>89</v>
      </c>
      <c r="D166" s="313">
        <v>44215.816851083931</v>
      </c>
      <c r="E166" s="313">
        <v>-8247.4510564816228</v>
      </c>
      <c r="F166" s="317">
        <v>-0.15720429522256818</v>
      </c>
      <c r="G166" s="324">
        <v>6.1656649322804293</v>
      </c>
      <c r="H166" s="324">
        <v>-1.1412319833695239</v>
      </c>
      <c r="I166" s="325">
        <v>6.3419712789529674</v>
      </c>
      <c r="J166" s="325">
        <v>-9.5770388481830615E-2</v>
      </c>
      <c r="K166" s="317">
        <v>-1.4876395082189058E-2</v>
      </c>
      <c r="L166" s="318">
        <v>280415.44054501894</v>
      </c>
      <c r="M166" s="318">
        <v>-57329.525273310661</v>
      </c>
      <c r="N166" s="317">
        <v>-0.16974205710040921</v>
      </c>
      <c r="O166" s="313">
        <v>130893.39272785187</v>
      </c>
      <c r="P166" s="313">
        <v>-24348.714187429985</v>
      </c>
      <c r="Q166" s="317">
        <v>-0.15684349221514673</v>
      </c>
    </row>
    <row r="167" spans="1:17">
      <c r="A167" s="329"/>
      <c r="B167" s="329"/>
      <c r="C167" s="160" t="s">
        <v>121</v>
      </c>
      <c r="D167" s="313">
        <v>547.56963546068664</v>
      </c>
      <c r="E167" s="313">
        <v>30.357401574563937</v>
      </c>
      <c r="F167" s="314">
        <v>5.8694283672431236E-2</v>
      </c>
      <c r="G167" s="322">
        <v>7.6355728329347131E-2</v>
      </c>
      <c r="H167" s="322">
        <v>4.3202523239734003E-3</v>
      </c>
      <c r="I167" s="323">
        <v>4.725380024421816</v>
      </c>
      <c r="J167" s="323">
        <v>-0.10365103457880753</v>
      </c>
      <c r="K167" s="314">
        <v>-2.1464147426763145E-2</v>
      </c>
      <c r="L167" s="315">
        <v>2587.4746173858643</v>
      </c>
      <c r="M167" s="315">
        <v>89.840675854683013</v>
      </c>
      <c r="N167" s="314">
        <v>3.5970313487814765E-2</v>
      </c>
      <c r="O167" s="313">
        <v>1425.6130775213242</v>
      </c>
      <c r="P167" s="313">
        <v>46.380453824996948</v>
      </c>
      <c r="Q167" s="314">
        <v>3.3627723872060013E-2</v>
      </c>
    </row>
    <row r="168" spans="1:17">
      <c r="A168" s="329"/>
      <c r="B168" s="329"/>
      <c r="C168" s="160" t="s">
        <v>91</v>
      </c>
      <c r="D168" s="313">
        <v>4655.0566398132996</v>
      </c>
      <c r="E168" s="313">
        <v>-142.53378872534904</v>
      </c>
      <c r="F168" s="317">
        <v>-2.9709453286691875E-2</v>
      </c>
      <c r="G168" s="324">
        <v>0.64912335733931881</v>
      </c>
      <c r="H168" s="324">
        <v>-1.9067933500677703E-2</v>
      </c>
      <c r="I168" s="325">
        <v>5.5052917206030978</v>
      </c>
      <c r="J168" s="325">
        <v>-1.1693801143072777</v>
      </c>
      <c r="K168" s="317">
        <v>-0.17519664535282425</v>
      </c>
      <c r="L168" s="318">
        <v>25627.444778102636</v>
      </c>
      <c r="M168" s="318">
        <v>-6394.8969306998806</v>
      </c>
      <c r="N168" s="317">
        <v>-0.19970110208842123</v>
      </c>
      <c r="O168" s="313">
        <v>13546.308586120605</v>
      </c>
      <c r="P168" s="313">
        <v>-760.9828404971995</v>
      </c>
      <c r="Q168" s="317">
        <v>-5.3188462987581238E-2</v>
      </c>
    </row>
    <row r="169" spans="1:17">
      <c r="A169" s="329"/>
      <c r="B169" s="329"/>
      <c r="C169" s="160" t="s">
        <v>122</v>
      </c>
      <c r="D169" s="313">
        <v>27.193010642957688</v>
      </c>
      <c r="E169" s="313">
        <v>5.8609781859636314</v>
      </c>
      <c r="F169" s="314">
        <v>0.27475010633794594</v>
      </c>
      <c r="G169" s="322">
        <v>3.791923435206253E-3</v>
      </c>
      <c r="H169" s="322">
        <v>8.2087400612413991E-4</v>
      </c>
      <c r="I169" s="323">
        <v>7.0229826387208547</v>
      </c>
      <c r="J169" s="323">
        <v>2.4986966221243661</v>
      </c>
      <c r="K169" s="314">
        <v>0.55228529163681728</v>
      </c>
      <c r="L169" s="315">
        <v>190.97604164004326</v>
      </c>
      <c r="M169" s="315">
        <v>94.463825489282613</v>
      </c>
      <c r="N169" s="314">
        <v>0.97877584058086209</v>
      </c>
      <c r="O169" s="313">
        <v>66.614607453346252</v>
      </c>
      <c r="P169" s="313">
        <v>-16.728761315345764</v>
      </c>
      <c r="Q169" s="314">
        <v>-0.20072096391704691</v>
      </c>
    </row>
    <row r="170" spans="1:17">
      <c r="A170" s="329"/>
      <c r="B170" s="329"/>
      <c r="C170" s="160" t="s">
        <v>93</v>
      </c>
      <c r="D170" s="313">
        <v>457.10724085249899</v>
      </c>
      <c r="E170" s="313">
        <v>-433.90808678644896</v>
      </c>
      <c r="F170" s="317">
        <v>-0.48698161897645231</v>
      </c>
      <c r="G170" s="324">
        <v>6.3741219453387218E-2</v>
      </c>
      <c r="H170" s="324">
        <v>-6.0356218792219959E-2</v>
      </c>
      <c r="I170" s="325">
        <v>2.8245858748934114</v>
      </c>
      <c r="J170" s="325">
        <v>-0.89458979455605903</v>
      </c>
      <c r="K170" s="317">
        <v>-0.24053442861129504</v>
      </c>
      <c r="L170" s="318">
        <v>1291.1386558234692</v>
      </c>
      <c r="M170" s="318">
        <v>-2022.7038718378542</v>
      </c>
      <c r="N170" s="317">
        <v>-0.610380202123043</v>
      </c>
      <c r="O170" s="313">
        <v>474.53784430027008</v>
      </c>
      <c r="P170" s="313">
        <v>-799.89668309688568</v>
      </c>
      <c r="Q170" s="317">
        <v>-0.62764831452782155</v>
      </c>
    </row>
    <row r="171" spans="1:17">
      <c r="A171" s="329"/>
      <c r="B171" s="329"/>
      <c r="C171" s="160" t="s">
        <v>123</v>
      </c>
      <c r="D171" s="313">
        <v>1419.32448143034</v>
      </c>
      <c r="E171" s="313">
        <v>-722.70151381721439</v>
      </c>
      <c r="F171" s="314">
        <v>-0.33739157013997473</v>
      </c>
      <c r="G171" s="322">
        <v>0.19791739259630176</v>
      </c>
      <c r="H171" s="322">
        <v>-0.10041635141470212</v>
      </c>
      <c r="I171" s="323">
        <v>4.072390064038462</v>
      </c>
      <c r="J171" s="323">
        <v>0.82879965785897269</v>
      </c>
      <c r="K171" s="314">
        <v>0.25551920991010285</v>
      </c>
      <c r="L171" s="315">
        <v>5780.0429158234592</v>
      </c>
      <c r="M171" s="315">
        <v>-1167.8120521485807</v>
      </c>
      <c r="N171" s="314">
        <v>-0.16808238766236727</v>
      </c>
      <c r="O171" s="313">
        <v>3464.0243673324585</v>
      </c>
      <c r="P171" s="313">
        <v>-1712.7812765836716</v>
      </c>
      <c r="Q171" s="314">
        <v>-0.33085678590166145</v>
      </c>
    </row>
    <row r="172" spans="1:17">
      <c r="A172" s="329"/>
      <c r="B172" s="329" t="s">
        <v>134</v>
      </c>
      <c r="C172" s="160" t="s">
        <v>82</v>
      </c>
      <c r="D172" s="313">
        <v>2551511.2809029934</v>
      </c>
      <c r="E172" s="313">
        <v>-176874.12962090224</v>
      </c>
      <c r="F172" s="317">
        <v>-6.4827398995268584E-2</v>
      </c>
      <c r="G172" s="324">
        <v>24.487312464929715</v>
      </c>
      <c r="H172" s="324">
        <v>-1.264280369814518</v>
      </c>
      <c r="I172" s="325">
        <v>5.4611173947914953</v>
      </c>
      <c r="J172" s="325">
        <v>0.10317375209993873</v>
      </c>
      <c r="K172" s="317">
        <v>1.9256221972523309E-2</v>
      </c>
      <c r="L172" s="318">
        <v>13934102.639146065</v>
      </c>
      <c r="M172" s="318">
        <v>-684432.62598283403</v>
      </c>
      <c r="N172" s="317">
        <v>-4.681950780769957E-2</v>
      </c>
      <c r="O172" s="313">
        <v>6579924.3973018043</v>
      </c>
      <c r="P172" s="313">
        <v>-537234.42722757068</v>
      </c>
      <c r="Q172" s="317">
        <v>-7.5484394893083687E-2</v>
      </c>
    </row>
    <row r="173" spans="1:17">
      <c r="A173" s="329"/>
      <c r="B173" s="329"/>
      <c r="C173" s="160" t="s">
        <v>118</v>
      </c>
      <c r="D173" s="313">
        <v>2985465.4541429728</v>
      </c>
      <c r="E173" s="313">
        <v>117389.48887171037</v>
      </c>
      <c r="F173" s="314">
        <v>4.0929700012533557E-2</v>
      </c>
      <c r="G173" s="322">
        <v>28.652048680333355</v>
      </c>
      <c r="H173" s="322">
        <v>1.5820005148875076</v>
      </c>
      <c r="I173" s="323">
        <v>6.4042775305785362</v>
      </c>
      <c r="J173" s="323">
        <v>0.20576924510188999</v>
      </c>
      <c r="K173" s="314">
        <v>3.3196574986277844E-2</v>
      </c>
      <c r="L173" s="315">
        <v>19119749.326286286</v>
      </c>
      <c r="M173" s="315">
        <v>1341956.692175936</v>
      </c>
      <c r="N173" s="314">
        <v>7.5485000854443318E-2</v>
      </c>
      <c r="O173" s="313">
        <v>6520703.5989556462</v>
      </c>
      <c r="P173" s="313">
        <v>-119104.84412744362</v>
      </c>
      <c r="Q173" s="314">
        <v>-1.7937994017209805E-2</v>
      </c>
    </row>
    <row r="174" spans="1:17">
      <c r="A174" s="329"/>
      <c r="B174" s="329"/>
      <c r="C174" s="160" t="s">
        <v>84</v>
      </c>
      <c r="D174" s="313">
        <v>552227.25595477503</v>
      </c>
      <c r="E174" s="313">
        <v>92419.743732971605</v>
      </c>
      <c r="F174" s="317">
        <v>0.20099659374070833</v>
      </c>
      <c r="G174" s="324">
        <v>5.2998242529539557</v>
      </c>
      <c r="H174" s="324">
        <v>0.95997703363498932</v>
      </c>
      <c r="I174" s="325">
        <v>5.3580551772815284</v>
      </c>
      <c r="J174" s="325">
        <v>0.15710988078584087</v>
      </c>
      <c r="K174" s="317">
        <v>3.0207947176775531E-2</v>
      </c>
      <c r="L174" s="318">
        <v>2958864.1078044539</v>
      </c>
      <c r="M174" s="318">
        <v>567430.38982108189</v>
      </c>
      <c r="N174" s="317">
        <v>0.23727623540391485</v>
      </c>
      <c r="O174" s="313">
        <v>1233284.801004942</v>
      </c>
      <c r="P174" s="313">
        <v>239028.18944997631</v>
      </c>
      <c r="Q174" s="317">
        <v>0.24040895144378133</v>
      </c>
    </row>
    <row r="175" spans="1:17">
      <c r="A175" s="329"/>
      <c r="B175" s="329"/>
      <c r="C175" s="160" t="s">
        <v>119</v>
      </c>
      <c r="D175" s="313">
        <v>29147.386264153862</v>
      </c>
      <c r="E175" s="313">
        <v>7751.3114107461806</v>
      </c>
      <c r="F175" s="314">
        <v>0.36227726178064174</v>
      </c>
      <c r="G175" s="322">
        <v>0.27973270599600852</v>
      </c>
      <c r="H175" s="322">
        <v>7.7787993287378954E-2</v>
      </c>
      <c r="I175" s="323">
        <v>6.5841406284267929</v>
      </c>
      <c r="J175" s="323">
        <v>0.52787005930355502</v>
      </c>
      <c r="K175" s="314">
        <v>8.7160910873896838E-2</v>
      </c>
      <c r="L175" s="315">
        <v>191910.49011426448</v>
      </c>
      <c r="M175" s="315">
        <v>62330.071684813753</v>
      </c>
      <c r="N175" s="314">
        <v>0.48101458878024062</v>
      </c>
      <c r="O175" s="313">
        <v>66578.560464262962</v>
      </c>
      <c r="P175" s="313">
        <v>19942.988554256794</v>
      </c>
      <c r="Q175" s="314">
        <v>0.42763469466486392</v>
      </c>
    </row>
    <row r="176" spans="1:17">
      <c r="A176" s="329"/>
      <c r="B176" s="329"/>
      <c r="C176" s="160" t="s">
        <v>86</v>
      </c>
      <c r="D176" s="313">
        <v>89304.181719326691</v>
      </c>
      <c r="E176" s="313">
        <v>-6321.7696547254454</v>
      </c>
      <c r="F176" s="317">
        <v>-6.610935173859972E-2</v>
      </c>
      <c r="G176" s="324">
        <v>0.85706828676535973</v>
      </c>
      <c r="H176" s="324">
        <v>-4.5487691844273814E-2</v>
      </c>
      <c r="I176" s="325">
        <v>4.6159716706064247</v>
      </c>
      <c r="J176" s="325">
        <v>-0.1643310269633087</v>
      </c>
      <c r="K176" s="317">
        <v>-3.4376699000013798E-2</v>
      </c>
      <c r="L176" s="318">
        <v>412225.57288310019</v>
      </c>
      <c r="M176" s="318">
        <v>-44895.420427953417</v>
      </c>
      <c r="N176" s="317">
        <v>-9.8213429452809614E-2</v>
      </c>
      <c r="O176" s="313">
        <v>126018.21084228845</v>
      </c>
      <c r="P176" s="313">
        <v>-11831.950076003472</v>
      </c>
      <c r="Q176" s="317">
        <v>-8.5831964193474081E-2</v>
      </c>
    </row>
    <row r="177" spans="1:17">
      <c r="A177" s="329"/>
      <c r="B177" s="329"/>
      <c r="C177" s="160" t="s">
        <v>87</v>
      </c>
      <c r="D177" s="313">
        <v>1141852.514811385</v>
      </c>
      <c r="E177" s="313">
        <v>-110248.09329461283</v>
      </c>
      <c r="F177" s="314">
        <v>-8.8050506948783205E-2</v>
      </c>
      <c r="G177" s="322">
        <v>10.958563863043812</v>
      </c>
      <c r="H177" s="322">
        <v>-0.85926250551531425</v>
      </c>
      <c r="I177" s="323">
        <v>5.57430454434596</v>
      </c>
      <c r="J177" s="323">
        <v>0.25030564968447244</v>
      </c>
      <c r="K177" s="314">
        <v>4.7014594600209333E-2</v>
      </c>
      <c r="L177" s="315">
        <v>6365033.6622859659</v>
      </c>
      <c r="M177" s="315">
        <v>-301148.59127534274</v>
      </c>
      <c r="N177" s="314">
        <v>-4.5175571237113805E-2</v>
      </c>
      <c r="O177" s="313">
        <v>3055269.4419645937</v>
      </c>
      <c r="P177" s="313">
        <v>-282445.75171621656</v>
      </c>
      <c r="Q177" s="314">
        <v>-8.4622484342271653E-2</v>
      </c>
    </row>
    <row r="178" spans="1:17">
      <c r="A178" s="329"/>
      <c r="B178" s="329"/>
      <c r="C178" s="160" t="s">
        <v>120</v>
      </c>
      <c r="D178" s="313">
        <v>310.79512949651473</v>
      </c>
      <c r="E178" s="313">
        <v>-15.878688694536777</v>
      </c>
      <c r="F178" s="317">
        <v>-4.860716656897892E-2</v>
      </c>
      <c r="G178" s="324">
        <v>2.9827567314795649E-3</v>
      </c>
      <c r="H178" s="324">
        <v>-1.0052143126794292E-4</v>
      </c>
      <c r="I178" s="325">
        <v>7.7147792782585016</v>
      </c>
      <c r="J178" s="325">
        <v>1.5019036829695489</v>
      </c>
      <c r="K178" s="317">
        <v>0.24174050484905893</v>
      </c>
      <c r="L178" s="318">
        <v>2397.7158248233795</v>
      </c>
      <c r="M178" s="318">
        <v>368.13203216433521</v>
      </c>
      <c r="N178" s="317">
        <v>0.18138301729441272</v>
      </c>
      <c r="O178" s="313">
        <v>893.15906631946564</v>
      </c>
      <c r="P178" s="313">
        <v>39.818229079246521</v>
      </c>
      <c r="Q178" s="317">
        <v>4.6661576877091986E-2</v>
      </c>
    </row>
    <row r="179" spans="1:17">
      <c r="A179" s="329"/>
      <c r="B179" s="329"/>
      <c r="C179" s="160" t="s">
        <v>89</v>
      </c>
      <c r="D179" s="313">
        <v>683592.33275076828</v>
      </c>
      <c r="E179" s="313">
        <v>-157851.14470402058</v>
      </c>
      <c r="F179" s="314">
        <v>-0.18759566023554089</v>
      </c>
      <c r="G179" s="322">
        <v>6.560558511336124</v>
      </c>
      <c r="H179" s="322">
        <v>-1.3813215988885874</v>
      </c>
      <c r="I179" s="323">
        <v>6.5699148884487943</v>
      </c>
      <c r="J179" s="323">
        <v>0.1846892095638788</v>
      </c>
      <c r="K179" s="314">
        <v>2.8924460755493927E-2</v>
      </c>
      <c r="L179" s="315">
        <v>4491143.4445687151</v>
      </c>
      <c r="M179" s="315">
        <v>-881663.05500582326</v>
      </c>
      <c r="N179" s="314">
        <v>-0.16409730279243082</v>
      </c>
      <c r="O179" s="313">
        <v>2022560.2048587969</v>
      </c>
      <c r="P179" s="313">
        <v>-458731.18283338542</v>
      </c>
      <c r="Q179" s="314">
        <v>-0.18487598236499159</v>
      </c>
    </row>
    <row r="180" spans="1:17">
      <c r="A180" s="329"/>
      <c r="B180" s="329"/>
      <c r="C180" s="160" t="s">
        <v>121</v>
      </c>
      <c r="D180" s="313">
        <v>11231.101414274202</v>
      </c>
      <c r="E180" s="313">
        <v>965.82658013653781</v>
      </c>
      <c r="F180" s="317">
        <v>9.4086772711105132E-2</v>
      </c>
      <c r="G180" s="324">
        <v>0.10778689936237147</v>
      </c>
      <c r="H180" s="324">
        <v>1.0899129457935308E-2</v>
      </c>
      <c r="I180" s="325">
        <v>4.7985210122953674</v>
      </c>
      <c r="J180" s="325">
        <v>2.8222129502624149E-2</v>
      </c>
      <c r="K180" s="317">
        <v>5.9162182907293373E-3</v>
      </c>
      <c r="L180" s="318">
        <v>53892.676127614977</v>
      </c>
      <c r="M180" s="318">
        <v>4924.247054767613</v>
      </c>
      <c r="N180" s="317">
        <v>0.10055962888746357</v>
      </c>
      <c r="O180" s="313">
        <v>30072.233134746552</v>
      </c>
      <c r="P180" s="313">
        <v>2660.6814551353455</v>
      </c>
      <c r="Q180" s="317">
        <v>9.7064240880401095E-2</v>
      </c>
    </row>
    <row r="181" spans="1:17">
      <c r="A181" s="329"/>
      <c r="B181" s="329"/>
      <c r="C181" s="160" t="s">
        <v>91</v>
      </c>
      <c r="D181" s="313">
        <v>69951.258914677135</v>
      </c>
      <c r="E181" s="313">
        <v>-19617.772189249445</v>
      </c>
      <c r="F181" s="314">
        <v>-0.21902405270508088</v>
      </c>
      <c r="G181" s="322">
        <v>0.6713348074058636</v>
      </c>
      <c r="H181" s="322">
        <v>-0.17405353497937293</v>
      </c>
      <c r="I181" s="323">
        <v>6.0034810942813062</v>
      </c>
      <c r="J181" s="323">
        <v>-0.43838152852767553</v>
      </c>
      <c r="K181" s="314">
        <v>-6.8051983439615604E-2</v>
      </c>
      <c r="L181" s="315">
        <v>419951.06041544088</v>
      </c>
      <c r="M181" s="315">
        <v>-157040.33321415883</v>
      </c>
      <c r="N181" s="314">
        <v>-0.27217101493713275</v>
      </c>
      <c r="O181" s="313">
        <v>204864.73407728548</v>
      </c>
      <c r="P181" s="313">
        <v>-59005.936416439567</v>
      </c>
      <c r="Q181" s="314">
        <v>-0.22361688135340813</v>
      </c>
    </row>
    <row r="182" spans="1:17">
      <c r="A182" s="329"/>
      <c r="B182" s="329"/>
      <c r="C182" s="160" t="s">
        <v>122</v>
      </c>
      <c r="D182" s="313">
        <v>187.50159311381577</v>
      </c>
      <c r="E182" s="313">
        <v>68.68638101803063</v>
      </c>
      <c r="F182" s="317">
        <v>0.57809416661780477</v>
      </c>
      <c r="G182" s="324">
        <v>1.7994864975181284E-3</v>
      </c>
      <c r="H182" s="324">
        <v>6.7806100071600059E-4</v>
      </c>
      <c r="I182" s="325">
        <v>5.7081966842446921</v>
      </c>
      <c r="J182" s="325">
        <v>0.17289150393242281</v>
      </c>
      <c r="K182" s="317">
        <v>3.1234321920922396E-2</v>
      </c>
      <c r="L182" s="318">
        <v>1070.2959721028806</v>
      </c>
      <c r="M182" s="318">
        <v>412.61751308918008</v>
      </c>
      <c r="N182" s="317">
        <v>0.627384867839475</v>
      </c>
      <c r="O182" s="313">
        <v>636.00514709949493</v>
      </c>
      <c r="P182" s="313">
        <v>197.17582356929779</v>
      </c>
      <c r="Q182" s="317">
        <v>0.44932235153088973</v>
      </c>
    </row>
    <row r="183" spans="1:17">
      <c r="A183" s="329"/>
      <c r="B183" s="329"/>
      <c r="C183" s="160" t="s">
        <v>93</v>
      </c>
      <c r="D183" s="313">
        <v>9615.8855589136601</v>
      </c>
      <c r="E183" s="313">
        <v>3209.8542585695504</v>
      </c>
      <c r="F183" s="314">
        <v>0.50106752653505271</v>
      </c>
      <c r="G183" s="322">
        <v>9.2285382420410469E-2</v>
      </c>
      <c r="H183" s="322">
        <v>3.1822696651462409E-2</v>
      </c>
      <c r="I183" s="323">
        <v>3.5956482784888388</v>
      </c>
      <c r="J183" s="323">
        <v>-0.92791013446982973</v>
      </c>
      <c r="K183" s="314">
        <v>-0.20512836350507585</v>
      </c>
      <c r="L183" s="315">
        <v>34575.342356053588</v>
      </c>
      <c r="M183" s="315">
        <v>5597.2855737054342</v>
      </c>
      <c r="N183" s="314">
        <v>0.19315600130630547</v>
      </c>
      <c r="O183" s="313">
        <v>15822.720742940903</v>
      </c>
      <c r="P183" s="313">
        <v>1022.1394063234329</v>
      </c>
      <c r="Q183" s="314">
        <v>6.9060760727999423E-2</v>
      </c>
    </row>
    <row r="184" spans="1:17">
      <c r="A184" s="329"/>
      <c r="B184" s="329"/>
      <c r="C184" s="160" t="s">
        <v>123</v>
      </c>
      <c r="D184" s="313">
        <v>21912.549518474963</v>
      </c>
      <c r="E184" s="313">
        <v>-11785.449226749759</v>
      </c>
      <c r="F184" s="317">
        <v>-0.34973736321418353</v>
      </c>
      <c r="G184" s="324">
        <v>0.21029867709314745</v>
      </c>
      <c r="H184" s="324">
        <v>-0.10775651396804556</v>
      </c>
      <c r="I184" s="325">
        <v>3.6758501329667403</v>
      </c>
      <c r="J184" s="325">
        <v>0.4414707238083575</v>
      </c>
      <c r="K184" s="317">
        <v>0.13649317781281339</v>
      </c>
      <c r="L184" s="318">
        <v>80547.248061126476</v>
      </c>
      <c r="M184" s="318">
        <v>-28444.86521027339</v>
      </c>
      <c r="N184" s="317">
        <v>-0.2609809495063482</v>
      </c>
      <c r="O184" s="313">
        <v>52434.996123194695</v>
      </c>
      <c r="P184" s="313">
        <v>-28021.112761425844</v>
      </c>
      <c r="Q184" s="317">
        <v>-0.34827824946903663</v>
      </c>
    </row>
    <row r="185" spans="1:17">
      <c r="A185" s="329"/>
      <c r="B185" s="329" t="s">
        <v>135</v>
      </c>
      <c r="C185" s="160" t="s">
        <v>82</v>
      </c>
      <c r="D185" s="313">
        <v>2551511.2809029934</v>
      </c>
      <c r="E185" s="313">
        <v>-176874.12962090271</v>
      </c>
      <c r="F185" s="314">
        <v>-6.4827398995268737E-2</v>
      </c>
      <c r="G185" s="322">
        <v>24.487312464929726</v>
      </c>
      <c r="H185" s="322">
        <v>-1.2642803698145357</v>
      </c>
      <c r="I185" s="323">
        <v>5.4611173947914953</v>
      </c>
      <c r="J185" s="323">
        <v>0.1031737520999414</v>
      </c>
      <c r="K185" s="314">
        <v>1.9256221972523815E-2</v>
      </c>
      <c r="L185" s="315">
        <v>13934102.639146067</v>
      </c>
      <c r="M185" s="315">
        <v>-684432.62598282658</v>
      </c>
      <c r="N185" s="314">
        <v>-4.6819507807699078E-2</v>
      </c>
      <c r="O185" s="313">
        <v>6579924.3973018033</v>
      </c>
      <c r="P185" s="313">
        <v>-537234.42722757254</v>
      </c>
      <c r="Q185" s="314">
        <v>-7.5484394893083936E-2</v>
      </c>
    </row>
    <row r="186" spans="1:17">
      <c r="A186" s="329"/>
      <c r="B186" s="329"/>
      <c r="C186" s="160" t="s">
        <v>118</v>
      </c>
      <c r="D186" s="313">
        <v>2985465.454142971</v>
      </c>
      <c r="E186" s="313">
        <v>117389.48887170851</v>
      </c>
      <c r="F186" s="317">
        <v>4.0929700012532905E-2</v>
      </c>
      <c r="G186" s="324">
        <v>28.652048680333348</v>
      </c>
      <c r="H186" s="324">
        <v>1.5820005148874756</v>
      </c>
      <c r="I186" s="325">
        <v>6.4042775305785389</v>
      </c>
      <c r="J186" s="325">
        <v>0.2057692451018891</v>
      </c>
      <c r="K186" s="317">
        <v>3.3196574986277677E-2</v>
      </c>
      <c r="L186" s="318">
        <v>19119749.326286282</v>
      </c>
      <c r="M186" s="318">
        <v>1341956.6921759211</v>
      </c>
      <c r="N186" s="317">
        <v>7.548500085444243E-2</v>
      </c>
      <c r="O186" s="313">
        <v>6520703.598955648</v>
      </c>
      <c r="P186" s="313">
        <v>-119104.84412744176</v>
      </c>
      <c r="Q186" s="317">
        <v>-1.7937994017209524E-2</v>
      </c>
    </row>
    <row r="187" spans="1:17">
      <c r="A187" s="329"/>
      <c r="B187" s="329"/>
      <c r="C187" s="160" t="s">
        <v>84</v>
      </c>
      <c r="D187" s="313">
        <v>552227.25595477503</v>
      </c>
      <c r="E187" s="313">
        <v>92419.743732971372</v>
      </c>
      <c r="F187" s="314">
        <v>0.20099659374070772</v>
      </c>
      <c r="G187" s="322">
        <v>5.2998242529539574</v>
      </c>
      <c r="H187" s="322">
        <v>0.95997703363498488</v>
      </c>
      <c r="I187" s="323">
        <v>5.3580551772815275</v>
      </c>
      <c r="J187" s="323">
        <v>0.15710988078584176</v>
      </c>
      <c r="K187" s="314">
        <v>3.0207947176775711E-2</v>
      </c>
      <c r="L187" s="315">
        <v>2958864.1078044535</v>
      </c>
      <c r="M187" s="315">
        <v>567430.38982108142</v>
      </c>
      <c r="N187" s="314">
        <v>0.23727623540391465</v>
      </c>
      <c r="O187" s="313">
        <v>1233284.801004942</v>
      </c>
      <c r="P187" s="313">
        <v>239028.18944997643</v>
      </c>
      <c r="Q187" s="314">
        <v>0.24040895144378149</v>
      </c>
    </row>
    <row r="188" spans="1:17">
      <c r="A188" s="329"/>
      <c r="B188" s="329"/>
      <c r="C188" s="160" t="s">
        <v>119</v>
      </c>
      <c r="D188" s="313">
        <v>29147.38626415384</v>
      </c>
      <c r="E188" s="313">
        <v>7751.3114107461734</v>
      </c>
      <c r="F188" s="317">
        <v>0.36227726178064168</v>
      </c>
      <c r="G188" s="324">
        <v>0.27973270599600836</v>
      </c>
      <c r="H188" s="324">
        <v>7.7787993287378732E-2</v>
      </c>
      <c r="I188" s="325">
        <v>6.5841406284267983</v>
      </c>
      <c r="J188" s="325">
        <v>0.52787005930355679</v>
      </c>
      <c r="K188" s="317">
        <v>8.7160910873897074E-2</v>
      </c>
      <c r="L188" s="318">
        <v>191910.49011426448</v>
      </c>
      <c r="M188" s="318">
        <v>62330.071684813753</v>
      </c>
      <c r="N188" s="317">
        <v>0.48101458878024062</v>
      </c>
      <c r="O188" s="313">
        <v>66578.560464262962</v>
      </c>
      <c r="P188" s="313">
        <v>19942.988554256786</v>
      </c>
      <c r="Q188" s="317">
        <v>0.4276346946648637</v>
      </c>
    </row>
    <row r="189" spans="1:17">
      <c r="A189" s="329"/>
      <c r="B189" s="329"/>
      <c r="C189" s="160" t="s">
        <v>86</v>
      </c>
      <c r="D189" s="313">
        <v>89304.181719326691</v>
      </c>
      <c r="E189" s="313">
        <v>-6321.7696547253872</v>
      </c>
      <c r="F189" s="314">
        <v>-6.6109351738599151E-2</v>
      </c>
      <c r="G189" s="322">
        <v>0.85706828676536007</v>
      </c>
      <c r="H189" s="322">
        <v>-4.5487691844273703E-2</v>
      </c>
      <c r="I189" s="323">
        <v>4.6159716706064247</v>
      </c>
      <c r="J189" s="323">
        <v>-0.16433102696331314</v>
      </c>
      <c r="K189" s="314">
        <v>-3.4376699000014693E-2</v>
      </c>
      <c r="L189" s="315">
        <v>412225.57288310019</v>
      </c>
      <c r="M189" s="315">
        <v>-44895.420427953533</v>
      </c>
      <c r="N189" s="314">
        <v>-9.8213429452809836E-2</v>
      </c>
      <c r="O189" s="313">
        <v>126018.21084228845</v>
      </c>
      <c r="P189" s="313">
        <v>-11831.950076003501</v>
      </c>
      <c r="Q189" s="314">
        <v>-8.5831964193474275E-2</v>
      </c>
    </row>
    <row r="190" spans="1:17">
      <c r="A190" s="329"/>
      <c r="B190" s="329"/>
      <c r="C190" s="160" t="s">
        <v>87</v>
      </c>
      <c r="D190" s="313">
        <v>1141852.5148113847</v>
      </c>
      <c r="E190" s="313">
        <v>-110248.09329461236</v>
      </c>
      <c r="F190" s="317">
        <v>-8.8050506948782872E-2</v>
      </c>
      <c r="G190" s="324">
        <v>10.958563863043812</v>
      </c>
      <c r="H190" s="324">
        <v>-0.8592625055153178</v>
      </c>
      <c r="I190" s="325">
        <v>5.5743045443459609</v>
      </c>
      <c r="J190" s="325">
        <v>0.25030564968447155</v>
      </c>
      <c r="K190" s="317">
        <v>4.7014594600209153E-2</v>
      </c>
      <c r="L190" s="318">
        <v>6365033.6622859659</v>
      </c>
      <c r="M190" s="318">
        <v>-301148.59127534088</v>
      </c>
      <c r="N190" s="317">
        <v>-4.5175571237113542E-2</v>
      </c>
      <c r="O190" s="313">
        <v>3055269.4419645946</v>
      </c>
      <c r="P190" s="313">
        <v>-282445.75171621656</v>
      </c>
      <c r="Q190" s="317">
        <v>-8.4622484342271626E-2</v>
      </c>
    </row>
    <row r="191" spans="1:17">
      <c r="A191" s="329"/>
      <c r="B191" s="329"/>
      <c r="C191" s="160" t="s">
        <v>120</v>
      </c>
      <c r="D191" s="313">
        <v>310.79512949651473</v>
      </c>
      <c r="E191" s="313">
        <v>-15.878688694536777</v>
      </c>
      <c r="F191" s="314">
        <v>-4.860716656897892E-2</v>
      </c>
      <c r="G191" s="322">
        <v>2.9827567314795662E-3</v>
      </c>
      <c r="H191" s="322">
        <v>-1.0052143126794465E-4</v>
      </c>
      <c r="I191" s="323">
        <v>7.7147792782585016</v>
      </c>
      <c r="J191" s="323">
        <v>1.5019036829695489</v>
      </c>
      <c r="K191" s="314">
        <v>0.24174050484905893</v>
      </c>
      <c r="L191" s="315">
        <v>2397.7158248233795</v>
      </c>
      <c r="M191" s="315">
        <v>368.13203216433521</v>
      </c>
      <c r="N191" s="314">
        <v>0.18138301729441272</v>
      </c>
      <c r="O191" s="313">
        <v>893.15906631946564</v>
      </c>
      <c r="P191" s="313">
        <v>39.818229079246521</v>
      </c>
      <c r="Q191" s="314">
        <v>4.6661576877091986E-2</v>
      </c>
    </row>
    <row r="192" spans="1:17">
      <c r="A192" s="329"/>
      <c r="B192" s="329"/>
      <c r="C192" s="160" t="s">
        <v>89</v>
      </c>
      <c r="D192" s="313">
        <v>683592.33275076875</v>
      </c>
      <c r="E192" s="313">
        <v>-157851.14470401965</v>
      </c>
      <c r="F192" s="317">
        <v>-0.18759566023553989</v>
      </c>
      <c r="G192" s="324">
        <v>6.560558511336132</v>
      </c>
      <c r="H192" s="324">
        <v>-1.3813215988885821</v>
      </c>
      <c r="I192" s="325">
        <v>6.5699148884487917</v>
      </c>
      <c r="J192" s="325">
        <v>0.18468920956387169</v>
      </c>
      <c r="K192" s="317">
        <v>2.8924460755492792E-2</v>
      </c>
      <c r="L192" s="318">
        <v>4491143.444568716</v>
      </c>
      <c r="M192" s="318">
        <v>-881663.05500582326</v>
      </c>
      <c r="N192" s="317">
        <v>-0.16409730279243079</v>
      </c>
      <c r="O192" s="313">
        <v>2022560.2048587971</v>
      </c>
      <c r="P192" s="313">
        <v>-458731.18283338379</v>
      </c>
      <c r="Q192" s="317">
        <v>-0.18487598236499103</v>
      </c>
    </row>
    <row r="193" spans="1:17">
      <c r="A193" s="329"/>
      <c r="B193" s="329"/>
      <c r="C193" s="160" t="s">
        <v>121</v>
      </c>
      <c r="D193" s="313">
        <v>11231.101414274202</v>
      </c>
      <c r="E193" s="313">
        <v>965.82658013653418</v>
      </c>
      <c r="F193" s="314">
        <v>9.4086772711104744E-2</v>
      </c>
      <c r="G193" s="322">
        <v>0.10778689936237151</v>
      </c>
      <c r="H193" s="322">
        <v>1.0899129457935239E-2</v>
      </c>
      <c r="I193" s="323">
        <v>4.7985210122953674</v>
      </c>
      <c r="J193" s="323">
        <v>2.8222129502625926E-2</v>
      </c>
      <c r="K193" s="314">
        <v>5.9162182907297111E-3</v>
      </c>
      <c r="L193" s="315">
        <v>53892.676127614977</v>
      </c>
      <c r="M193" s="315">
        <v>4924.247054767613</v>
      </c>
      <c r="N193" s="314">
        <v>0.10055962888746357</v>
      </c>
      <c r="O193" s="313">
        <v>30072.233134746552</v>
      </c>
      <c r="P193" s="313">
        <v>2660.6814551353455</v>
      </c>
      <c r="Q193" s="314">
        <v>9.7064240880401095E-2</v>
      </c>
    </row>
    <row r="194" spans="1:17">
      <c r="A194" s="329"/>
      <c r="B194" s="329"/>
      <c r="C194" s="160" t="s">
        <v>91</v>
      </c>
      <c r="D194" s="313">
        <v>69951.258914677121</v>
      </c>
      <c r="E194" s="313">
        <v>-19617.772189249401</v>
      </c>
      <c r="F194" s="317">
        <v>-0.21902405270508055</v>
      </c>
      <c r="G194" s="324">
        <v>0.67133480740586371</v>
      </c>
      <c r="H194" s="324">
        <v>-0.17405353497937304</v>
      </c>
      <c r="I194" s="325">
        <v>6.0034810942813071</v>
      </c>
      <c r="J194" s="325">
        <v>-0.4383815285276782</v>
      </c>
      <c r="K194" s="317">
        <v>-6.8051983439615979E-2</v>
      </c>
      <c r="L194" s="318">
        <v>419951.06041544082</v>
      </c>
      <c r="M194" s="318">
        <v>-157040.33321415889</v>
      </c>
      <c r="N194" s="317">
        <v>-0.27217101493713286</v>
      </c>
      <c r="O194" s="313">
        <v>204864.73407728551</v>
      </c>
      <c r="P194" s="313">
        <v>-59005.936416439596</v>
      </c>
      <c r="Q194" s="317">
        <v>-0.22361688135340821</v>
      </c>
    </row>
    <row r="195" spans="1:17">
      <c r="A195" s="329"/>
      <c r="B195" s="329"/>
      <c r="C195" s="160" t="s">
        <v>122</v>
      </c>
      <c r="D195" s="313">
        <v>187.50159311381577</v>
      </c>
      <c r="E195" s="313">
        <v>68.68638101803063</v>
      </c>
      <c r="F195" s="314">
        <v>0.57809416661780477</v>
      </c>
      <c r="G195" s="322">
        <v>1.7994864975181288E-3</v>
      </c>
      <c r="H195" s="322">
        <v>6.7806100071600016E-4</v>
      </c>
      <c r="I195" s="323">
        <v>5.7081966842446921</v>
      </c>
      <c r="J195" s="323">
        <v>0.17289150393242281</v>
      </c>
      <c r="K195" s="314">
        <v>3.1234321920922396E-2</v>
      </c>
      <c r="L195" s="315">
        <v>1070.2959721028806</v>
      </c>
      <c r="M195" s="315">
        <v>412.61751308918008</v>
      </c>
      <c r="N195" s="314">
        <v>0.627384867839475</v>
      </c>
      <c r="O195" s="313">
        <v>636.00514709949493</v>
      </c>
      <c r="P195" s="313">
        <v>197.17582356929779</v>
      </c>
      <c r="Q195" s="314">
        <v>0.44932235153088973</v>
      </c>
    </row>
    <row r="196" spans="1:17">
      <c r="A196" s="329"/>
      <c r="B196" s="329"/>
      <c r="C196" s="160" t="s">
        <v>93</v>
      </c>
      <c r="D196" s="313">
        <v>9615.8855589136583</v>
      </c>
      <c r="E196" s="313">
        <v>3209.8542585695486</v>
      </c>
      <c r="F196" s="317">
        <v>0.50106752653505238</v>
      </c>
      <c r="G196" s="324">
        <v>9.2285382420410497E-2</v>
      </c>
      <c r="H196" s="324">
        <v>3.1822696651462382E-2</v>
      </c>
      <c r="I196" s="325">
        <v>3.5956482784888397</v>
      </c>
      <c r="J196" s="325">
        <v>-0.92791013446982884</v>
      </c>
      <c r="K196" s="317">
        <v>-0.20512836350507566</v>
      </c>
      <c r="L196" s="318">
        <v>34575.342356053588</v>
      </c>
      <c r="M196" s="318">
        <v>5597.2855737054342</v>
      </c>
      <c r="N196" s="317">
        <v>0.19315600130630547</v>
      </c>
      <c r="O196" s="313">
        <v>15822.720742940903</v>
      </c>
      <c r="P196" s="313">
        <v>1022.1394063234329</v>
      </c>
      <c r="Q196" s="317">
        <v>6.9060760727999423E-2</v>
      </c>
    </row>
    <row r="197" spans="1:17">
      <c r="A197" s="329"/>
      <c r="B197" s="329"/>
      <c r="C197" s="160" t="s">
        <v>123</v>
      </c>
      <c r="D197" s="313">
        <v>21912.549518474963</v>
      </c>
      <c r="E197" s="313">
        <v>-11785.449226749759</v>
      </c>
      <c r="F197" s="314">
        <v>-0.34973736321418353</v>
      </c>
      <c r="G197" s="322">
        <v>0.21029867709314753</v>
      </c>
      <c r="H197" s="322">
        <v>-0.10775651396804575</v>
      </c>
      <c r="I197" s="323">
        <v>3.6758501329667403</v>
      </c>
      <c r="J197" s="323">
        <v>0.4414707238083575</v>
      </c>
      <c r="K197" s="314">
        <v>0.13649317781281339</v>
      </c>
      <c r="L197" s="315">
        <v>80547.248061126476</v>
      </c>
      <c r="M197" s="315">
        <v>-28444.86521027339</v>
      </c>
      <c r="N197" s="314">
        <v>-0.2609809495063482</v>
      </c>
      <c r="O197" s="313">
        <v>52434.996123194695</v>
      </c>
      <c r="P197" s="313">
        <v>-28021.112761425858</v>
      </c>
      <c r="Q197" s="314">
        <v>-0.34827824946903674</v>
      </c>
    </row>
    <row r="198" spans="1:17">
      <c r="A198" s="329" t="s">
        <v>111</v>
      </c>
      <c r="B198" s="329" t="s">
        <v>133</v>
      </c>
      <c r="C198" s="160" t="s">
        <v>82</v>
      </c>
      <c r="D198" s="313">
        <v>9276401.651683718</v>
      </c>
      <c r="E198" s="313">
        <v>236021.94752200693</v>
      </c>
      <c r="F198" s="317">
        <v>2.6107525927628345E-2</v>
      </c>
      <c r="G198" s="324">
        <v>7.5658725312895365</v>
      </c>
      <c r="H198" s="324">
        <v>-0.63059132932782358</v>
      </c>
      <c r="I198" s="325">
        <v>2.6142876475532169</v>
      </c>
      <c r="J198" s="325">
        <v>8.0108710759069002E-2</v>
      </c>
      <c r="K198" s="317">
        <v>3.1611307945132783E-2</v>
      </c>
      <c r="L198" s="318">
        <v>24251182.251739003</v>
      </c>
      <c r="M198" s="318">
        <v>1341242.4248310849</v>
      </c>
      <c r="N198" s="317">
        <v>5.8544126914544942E-2</v>
      </c>
      <c r="O198" s="313">
        <v>8543681.4155923128</v>
      </c>
      <c r="P198" s="313">
        <v>-98803.626570861787</v>
      </c>
      <c r="Q198" s="317">
        <v>-1.1432316757140917E-2</v>
      </c>
    </row>
    <row r="199" spans="1:17">
      <c r="A199" s="329"/>
      <c r="B199" s="329"/>
      <c r="C199" s="160" t="s">
        <v>118</v>
      </c>
      <c r="D199" s="313">
        <v>27927416.541504655</v>
      </c>
      <c r="E199" s="313">
        <v>1432885.7317262664</v>
      </c>
      <c r="F199" s="314">
        <v>5.4082321442636326E-2</v>
      </c>
      <c r="G199" s="322">
        <v>22.777719380326729</v>
      </c>
      <c r="H199" s="322">
        <v>-1.2435575342250083</v>
      </c>
      <c r="I199" s="323">
        <v>2.3486881474415982</v>
      </c>
      <c r="J199" s="323">
        <v>8.3176806402919023E-2</v>
      </c>
      <c r="K199" s="314">
        <v>3.6714363285766903E-2</v>
      </c>
      <c r="L199" s="315">
        <v>65592792.219696417</v>
      </c>
      <c r="M199" s="315">
        <v>5569132.194644779</v>
      </c>
      <c r="N199" s="314">
        <v>9.2782282725185877E-2</v>
      </c>
      <c r="O199" s="313">
        <v>15117411.656499982</v>
      </c>
      <c r="P199" s="313">
        <v>1445422.4708001558</v>
      </c>
      <c r="Q199" s="314">
        <v>0.10572144632121205</v>
      </c>
    </row>
    <row r="200" spans="1:17">
      <c r="A200" s="329"/>
      <c r="B200" s="329"/>
      <c r="C200" s="160" t="s">
        <v>84</v>
      </c>
      <c r="D200" s="313">
        <v>15774141.551370293</v>
      </c>
      <c r="E200" s="313">
        <v>2210457.7115568966</v>
      </c>
      <c r="F200" s="317">
        <v>0.1629688318942199</v>
      </c>
      <c r="G200" s="324">
        <v>12.865456752460002</v>
      </c>
      <c r="H200" s="324">
        <v>0.56793739509368635</v>
      </c>
      <c r="I200" s="325">
        <v>2.5967260977804014</v>
      </c>
      <c r="J200" s="325">
        <v>0.11642022664559315</v>
      </c>
      <c r="K200" s="317">
        <v>4.6937850690297198E-2</v>
      </c>
      <c r="L200" s="318">
        <v>40961125.036525466</v>
      </c>
      <c r="M200" s="318">
        <v>7319040.3744199798</v>
      </c>
      <c r="N200" s="317">
        <v>0.2175560892831401</v>
      </c>
      <c r="O200" s="313">
        <v>11872702.295559764</v>
      </c>
      <c r="P200" s="313">
        <v>1378635.636083208</v>
      </c>
      <c r="Q200" s="317">
        <v>0.13137286819483329</v>
      </c>
    </row>
    <row r="201" spans="1:17">
      <c r="A201" s="329"/>
      <c r="B201" s="329"/>
      <c r="C201" s="160" t="s">
        <v>119</v>
      </c>
      <c r="D201" s="313">
        <v>3157819.6820426844</v>
      </c>
      <c r="E201" s="313">
        <v>-1593468.1722479742</v>
      </c>
      <c r="F201" s="314">
        <v>-0.33537605405426868</v>
      </c>
      <c r="G201" s="322">
        <v>2.5755311259938529</v>
      </c>
      <c r="H201" s="322">
        <v>-1.7322259000916715</v>
      </c>
      <c r="I201" s="323">
        <v>2.3618657441887732</v>
      </c>
      <c r="J201" s="323">
        <v>0.61955946558822461</v>
      </c>
      <c r="K201" s="314">
        <v>0.35559733279837907</v>
      </c>
      <c r="L201" s="315">
        <v>7458346.1333416998</v>
      </c>
      <c r="M201" s="315">
        <v>-819852.5266274428</v>
      </c>
      <c r="N201" s="314">
        <v>-9.9037551562032561E-2</v>
      </c>
      <c r="O201" s="313">
        <v>2190353.3431606293</v>
      </c>
      <c r="P201" s="313">
        <v>335511.44181392342</v>
      </c>
      <c r="Q201" s="314">
        <v>0.18088411824766612</v>
      </c>
    </row>
    <row r="202" spans="1:17">
      <c r="A202" s="329"/>
      <c r="B202" s="329"/>
      <c r="C202" s="160" t="s">
        <v>86</v>
      </c>
      <c r="D202" s="313">
        <v>21520065.269830242</v>
      </c>
      <c r="E202" s="313">
        <v>4814359.1171899457</v>
      </c>
      <c r="F202" s="317">
        <v>0.28818650784355188</v>
      </c>
      <c r="G202" s="324">
        <v>17.551856507529962</v>
      </c>
      <c r="H202" s="324">
        <v>2.4056213684046668</v>
      </c>
      <c r="I202" s="325">
        <v>2.3163141642631193</v>
      </c>
      <c r="J202" s="325">
        <v>8.2625092429425617E-2</v>
      </c>
      <c r="K202" s="317">
        <v>3.699041799116496E-2</v>
      </c>
      <c r="L202" s="318">
        <v>49847232.000374615</v>
      </c>
      <c r="M202" s="318">
        <v>12531878.729957089</v>
      </c>
      <c r="N202" s="317">
        <v>0.33583706521926404</v>
      </c>
      <c r="O202" s="313">
        <v>10805878.079233766</v>
      </c>
      <c r="P202" s="313">
        <v>1956725.2911251802</v>
      </c>
      <c r="Q202" s="317">
        <v>0.22112007081114146</v>
      </c>
    </row>
    <row r="203" spans="1:17">
      <c r="A203" s="329"/>
      <c r="B203" s="329"/>
      <c r="C203" s="160" t="s">
        <v>87</v>
      </c>
      <c r="D203" s="313">
        <v>3224970.1658648513</v>
      </c>
      <c r="E203" s="313">
        <v>271764.85931138555</v>
      </c>
      <c r="F203" s="314">
        <v>9.202369327601824E-2</v>
      </c>
      <c r="G203" s="322">
        <v>2.630299345405819</v>
      </c>
      <c r="H203" s="322">
        <v>-4.7225422387485949E-2</v>
      </c>
      <c r="I203" s="323">
        <v>2.6069253016015281</v>
      </c>
      <c r="J203" s="323">
        <v>0.26018220160101135</v>
      </c>
      <c r="K203" s="314">
        <v>0.11086948614058098</v>
      </c>
      <c r="L203" s="315">
        <v>8407256.3223031573</v>
      </c>
      <c r="M203" s="315">
        <v>1476842.1462639011</v>
      </c>
      <c r="N203" s="314">
        <v>0.21309579900286985</v>
      </c>
      <c r="O203" s="313">
        <v>4455769.2524776459</v>
      </c>
      <c r="P203" s="313">
        <v>525629.53591604903</v>
      </c>
      <c r="Q203" s="314">
        <v>0.13374321877185377</v>
      </c>
    </row>
    <row r="204" spans="1:17">
      <c r="A204" s="329"/>
      <c r="B204" s="329"/>
      <c r="C204" s="160" t="s">
        <v>120</v>
      </c>
      <c r="D204" s="313">
        <v>218109.79927757318</v>
      </c>
      <c r="E204" s="313">
        <v>29567.178449109459</v>
      </c>
      <c r="F204" s="317">
        <v>0.15681960035980252</v>
      </c>
      <c r="G204" s="324">
        <v>0.17789127736397081</v>
      </c>
      <c r="H204" s="324">
        <v>6.9490350712966831E-3</v>
      </c>
      <c r="I204" s="325">
        <v>3.5545898048601172</v>
      </c>
      <c r="J204" s="325">
        <v>0.32996891916604598</v>
      </c>
      <c r="K204" s="317">
        <v>0.10232797307427446</v>
      </c>
      <c r="L204" s="318">
        <v>775290.86885214818</v>
      </c>
      <c r="M204" s="318">
        <v>167312.39588518604</v>
      </c>
      <c r="N204" s="317">
        <v>0.27519460527721329</v>
      </c>
      <c r="O204" s="313">
        <v>436898.0913823843</v>
      </c>
      <c r="P204" s="313">
        <v>66660.088914990425</v>
      </c>
      <c r="Q204" s="317">
        <v>0.18004658752139049</v>
      </c>
    </row>
    <row r="205" spans="1:17">
      <c r="A205" s="329"/>
      <c r="B205" s="329"/>
      <c r="C205" s="160" t="s">
        <v>89</v>
      </c>
      <c r="D205" s="313">
        <v>1504146.6269917793</v>
      </c>
      <c r="E205" s="313">
        <v>-237965.55782667943</v>
      </c>
      <c r="F205" s="314">
        <v>-0.13659600104999969</v>
      </c>
      <c r="G205" s="322">
        <v>1.2267883685397931</v>
      </c>
      <c r="H205" s="322">
        <v>-0.35269833791262295</v>
      </c>
      <c r="I205" s="323">
        <v>2.7296175169775947</v>
      </c>
      <c r="J205" s="323">
        <v>0.22032698663489603</v>
      </c>
      <c r="K205" s="314">
        <v>8.7804494525711832E-2</v>
      </c>
      <c r="L205" s="315">
        <v>4105744.9811395248</v>
      </c>
      <c r="M205" s="315">
        <v>-265720.62702006288</v>
      </c>
      <c r="N205" s="314">
        <v>-6.0785249350716677E-2</v>
      </c>
      <c r="O205" s="313">
        <v>2142243.8374619484</v>
      </c>
      <c r="P205" s="313">
        <v>-162324.7093861457</v>
      </c>
      <c r="Q205" s="314">
        <v>-7.0436051732179331E-2</v>
      </c>
    </row>
    <row r="206" spans="1:17">
      <c r="A206" s="329"/>
      <c r="B206" s="329"/>
      <c r="C206" s="160" t="s">
        <v>121</v>
      </c>
      <c r="D206" s="313">
        <v>842652.61071990279</v>
      </c>
      <c r="E206" s="313">
        <v>-197361.26994855085</v>
      </c>
      <c r="F206" s="317">
        <v>-0.18976791907979132</v>
      </c>
      <c r="G206" s="324">
        <v>0.68727104326147381</v>
      </c>
      <c r="H206" s="324">
        <v>-0.25565795600558094</v>
      </c>
      <c r="I206" s="325">
        <v>2.4355092387678745</v>
      </c>
      <c r="J206" s="325">
        <v>5.4048844533481244E-2</v>
      </c>
      <c r="K206" s="317">
        <v>2.2695672228828817E-2</v>
      </c>
      <c r="L206" s="318">
        <v>2052288.2184801926</v>
      </c>
      <c r="M206" s="318">
        <v>-424463.64778574416</v>
      </c>
      <c r="N206" s="317">
        <v>-0.17137915734194431</v>
      </c>
      <c r="O206" s="313">
        <v>362933.29187357426</v>
      </c>
      <c r="P206" s="313">
        <v>-112929.69449663139</v>
      </c>
      <c r="Q206" s="317">
        <v>-0.23731556715103669</v>
      </c>
    </row>
    <row r="207" spans="1:17">
      <c r="A207" s="329"/>
      <c r="B207" s="329"/>
      <c r="C207" s="160" t="s">
        <v>91</v>
      </c>
      <c r="D207" s="313">
        <v>385543.17725132057</v>
      </c>
      <c r="E207" s="313">
        <v>-7378.1213726169663</v>
      </c>
      <c r="F207" s="314">
        <v>-1.877760609683447E-2</v>
      </c>
      <c r="G207" s="322">
        <v>0.31445065057768523</v>
      </c>
      <c r="H207" s="322">
        <v>-4.1791601366153841E-2</v>
      </c>
      <c r="I207" s="323">
        <v>3.474214464831459</v>
      </c>
      <c r="J207" s="323">
        <v>6.5840390218850686E-2</v>
      </c>
      <c r="K207" s="314">
        <v>1.931724299549897E-2</v>
      </c>
      <c r="L207" s="315">
        <v>1339459.683223617</v>
      </c>
      <c r="M207" s="315">
        <v>236.91563066956587</v>
      </c>
      <c r="N207" s="314">
        <v>1.7690531881815768E-4</v>
      </c>
      <c r="O207" s="313">
        <v>856107.77842283249</v>
      </c>
      <c r="P207" s="313">
        <v>17375.765632033464</v>
      </c>
      <c r="Q207" s="314">
        <v>2.071670732373419E-2</v>
      </c>
    </row>
    <row r="208" spans="1:17">
      <c r="A208" s="329"/>
      <c r="B208" s="329"/>
      <c r="C208" s="160" t="s">
        <v>122</v>
      </c>
      <c r="D208" s="313">
        <v>165255.89413034724</v>
      </c>
      <c r="E208" s="313">
        <v>-32116.098986076307</v>
      </c>
      <c r="F208" s="317">
        <v>-0.16271862324018802</v>
      </c>
      <c r="G208" s="324">
        <v>0.13478340815563422</v>
      </c>
      <c r="H208" s="324">
        <v>-4.4163988039688934E-2</v>
      </c>
      <c r="I208" s="325">
        <v>3.0765859525777537</v>
      </c>
      <c r="J208" s="325">
        <v>4.1681541337459382E-2</v>
      </c>
      <c r="K208" s="317">
        <v>1.3734054088519089E-2</v>
      </c>
      <c r="L208" s="318">
        <v>508423.96246210276</v>
      </c>
      <c r="M208" s="318">
        <v>-90581.170102220029</v>
      </c>
      <c r="N208" s="317">
        <v>-0.151219355524459</v>
      </c>
      <c r="O208" s="313">
        <v>300011.04630964994</v>
      </c>
      <c r="P208" s="313">
        <v>29914.044337093772</v>
      </c>
      <c r="Q208" s="317">
        <v>0.11075296696604303</v>
      </c>
    </row>
    <row r="209" spans="1:17">
      <c r="A209" s="329"/>
      <c r="B209" s="329"/>
      <c r="C209" s="160" t="s">
        <v>93</v>
      </c>
      <c r="D209" s="313">
        <v>824816.94916762668</v>
      </c>
      <c r="E209" s="313">
        <v>-149108.83130398742</v>
      </c>
      <c r="F209" s="314">
        <v>-0.15310081557937907</v>
      </c>
      <c r="G209" s="322">
        <v>0.67272420205271155</v>
      </c>
      <c r="H209" s="322">
        <v>-0.21028599484026944</v>
      </c>
      <c r="I209" s="323">
        <v>2.540673529161618</v>
      </c>
      <c r="J209" s="323">
        <v>0.36609044593072548</v>
      </c>
      <c r="K209" s="314">
        <v>0.16834971666697859</v>
      </c>
      <c r="L209" s="315">
        <v>2095590.589154033</v>
      </c>
      <c r="M209" s="315">
        <v>-22291.937381982803</v>
      </c>
      <c r="N209" s="314">
        <v>-1.0525577836672196E-2</v>
      </c>
      <c r="O209" s="313">
        <v>751676.22834122181</v>
      </c>
      <c r="P209" s="313">
        <v>-126727.7866704464</v>
      </c>
      <c r="Q209" s="314">
        <v>-0.14427050025353427</v>
      </c>
    </row>
    <row r="210" spans="1:17">
      <c r="A210" s="329"/>
      <c r="B210" s="329"/>
      <c r="C210" s="160" t="s">
        <v>123</v>
      </c>
      <c r="D210" s="313">
        <v>370765.78733510419</v>
      </c>
      <c r="E210" s="313">
        <v>26907.689434879925</v>
      </c>
      <c r="F210" s="317">
        <v>7.8252306981258318E-2</v>
      </c>
      <c r="G210" s="324">
        <v>0.30239814868639819</v>
      </c>
      <c r="H210" s="324">
        <v>-9.3609327736828285E-3</v>
      </c>
      <c r="I210" s="325">
        <v>2.7179069431236531</v>
      </c>
      <c r="J210" s="325">
        <v>0.42965893054386761</v>
      </c>
      <c r="K210" s="317">
        <v>0.18776764064987317</v>
      </c>
      <c r="L210" s="318">
        <v>1007706.9076707874</v>
      </c>
      <c r="M210" s="318">
        <v>220874.29854113399</v>
      </c>
      <c r="N210" s="317">
        <v>0.28071319868841194</v>
      </c>
      <c r="O210" s="313">
        <v>962471.99232041836</v>
      </c>
      <c r="P210" s="313">
        <v>115124.20405315561</v>
      </c>
      <c r="Q210" s="317">
        <v>0.13586417011670324</v>
      </c>
    </row>
    <row r="211" spans="1:17">
      <c r="A211" s="329"/>
      <c r="B211" s="329" t="s">
        <v>134</v>
      </c>
      <c r="C211" s="160" t="s">
        <v>82</v>
      </c>
      <c r="D211" s="313">
        <v>139047035.49990082</v>
      </c>
      <c r="E211" s="313">
        <v>6127638.6243614852</v>
      </c>
      <c r="F211" s="314">
        <v>4.6100409484246853E-2</v>
      </c>
      <c r="G211" s="322">
        <v>7.8292831897811483</v>
      </c>
      <c r="H211" s="322">
        <v>-0.40610400800234725</v>
      </c>
      <c r="I211" s="323">
        <v>2.5647384669881297</v>
      </c>
      <c r="J211" s="323">
        <v>8.5387280334194848E-2</v>
      </c>
      <c r="K211" s="314">
        <v>3.4439364941047823E-2</v>
      </c>
      <c r="L211" s="315">
        <v>356619280.66725969</v>
      </c>
      <c r="M211" s="315">
        <v>27065416.294565916</v>
      </c>
      <c r="N211" s="314">
        <v>8.2127443251454421E-2</v>
      </c>
      <c r="O211" s="313">
        <v>131733570.27822118</v>
      </c>
      <c r="P211" s="313">
        <v>3996989.4446313828</v>
      </c>
      <c r="Q211" s="314">
        <v>3.1290875476293702E-2</v>
      </c>
    </row>
    <row r="212" spans="1:17">
      <c r="A212" s="329"/>
      <c r="B212" s="329"/>
      <c r="C212" s="160" t="s">
        <v>118</v>
      </c>
      <c r="D212" s="313">
        <v>398318977.49945116</v>
      </c>
      <c r="E212" s="313">
        <v>-15414519.808790743</v>
      </c>
      <c r="F212" s="317">
        <v>-3.7257123025034006E-2</v>
      </c>
      <c r="G212" s="324">
        <v>22.428037127835729</v>
      </c>
      <c r="H212" s="324">
        <v>-3.2059608221919227</v>
      </c>
      <c r="I212" s="325">
        <v>2.2853163752923744</v>
      </c>
      <c r="J212" s="325">
        <v>6.4150163574217434E-2</v>
      </c>
      <c r="K212" s="317">
        <v>2.888129813778989E-2</v>
      </c>
      <c r="L212" s="318">
        <v>910284881.86921048</v>
      </c>
      <c r="M212" s="318">
        <v>-8685983.0078414679</v>
      </c>
      <c r="N212" s="317">
        <v>-9.4518589650865112E-3</v>
      </c>
      <c r="O212" s="313">
        <v>211843011.65800053</v>
      </c>
      <c r="P212" s="313">
        <v>4728704.7906461954</v>
      </c>
      <c r="Q212" s="317">
        <v>2.2831376847735965E-2</v>
      </c>
    </row>
    <row r="213" spans="1:17">
      <c r="A213" s="329"/>
      <c r="B213" s="329"/>
      <c r="C213" s="160" t="s">
        <v>84</v>
      </c>
      <c r="D213" s="313">
        <v>229383214.2659578</v>
      </c>
      <c r="E213" s="313">
        <v>29556201.546448112</v>
      </c>
      <c r="F213" s="314">
        <v>0.14790893955831255</v>
      </c>
      <c r="G213" s="322">
        <v>12.915817564997361</v>
      </c>
      <c r="H213" s="322">
        <v>0.53498481217877547</v>
      </c>
      <c r="I213" s="323">
        <v>2.5271547193593089</v>
      </c>
      <c r="J213" s="323">
        <v>6.8406560393118543E-2</v>
      </c>
      <c r="K213" s="314">
        <v>2.7821702740747911E-2</v>
      </c>
      <c r="L213" s="315">
        <v>579686872.47402287</v>
      </c>
      <c r="M213" s="315">
        <v>88362572.838214874</v>
      </c>
      <c r="N213" s="314">
        <v>0.17984572084815112</v>
      </c>
      <c r="O213" s="313">
        <v>174088718.71219471</v>
      </c>
      <c r="P213" s="313">
        <v>18791716.027059108</v>
      </c>
      <c r="Q213" s="314">
        <v>0.12100501427680017</v>
      </c>
    </row>
    <row r="214" spans="1:17">
      <c r="A214" s="329"/>
      <c r="B214" s="329"/>
      <c r="C214" s="160" t="s">
        <v>119</v>
      </c>
      <c r="D214" s="313">
        <v>48215637.151252598</v>
      </c>
      <c r="E214" s="313">
        <v>-4981925.6743597984</v>
      </c>
      <c r="F214" s="317">
        <v>-9.3649509671920719E-2</v>
      </c>
      <c r="G214" s="324">
        <v>2.7148646217139856</v>
      </c>
      <c r="H214" s="324">
        <v>-0.58113685094958667</v>
      </c>
      <c r="I214" s="325">
        <v>2.0813641879707556</v>
      </c>
      <c r="J214" s="325">
        <v>0.13290285881231312</v>
      </c>
      <c r="K214" s="317">
        <v>6.8209133444652473E-2</v>
      </c>
      <c r="L214" s="318">
        <v>100354300.46680947</v>
      </c>
      <c r="M214" s="318">
        <v>-3299093.504373014</v>
      </c>
      <c r="N214" s="317">
        <v>-3.1828128129506514E-2</v>
      </c>
      <c r="O214" s="313">
        <v>26523445.519966129</v>
      </c>
      <c r="P214" s="313">
        <v>29556.856629066169</v>
      </c>
      <c r="Q214" s="317">
        <v>1.11561035847364E-3</v>
      </c>
    </row>
    <row r="215" spans="1:17">
      <c r="A215" s="329"/>
      <c r="B215" s="329"/>
      <c r="C215" s="160" t="s">
        <v>86</v>
      </c>
      <c r="D215" s="313">
        <v>294399571.9933638</v>
      </c>
      <c r="E215" s="313">
        <v>60285808.565282166</v>
      </c>
      <c r="F215" s="314">
        <v>0.25750646900262919</v>
      </c>
      <c r="G215" s="322">
        <v>16.576675739973272</v>
      </c>
      <c r="H215" s="322">
        <v>2.0715129459691788</v>
      </c>
      <c r="I215" s="323">
        <v>2.2581210309680362</v>
      </c>
      <c r="J215" s="323">
        <v>1.5732006575942314E-2</v>
      </c>
      <c r="K215" s="314">
        <v>7.0157347386264621E-3</v>
      </c>
      <c r="L215" s="315">
        <v>664789865.02620327</v>
      </c>
      <c r="M215" s="315">
        <v>139815731.45594579</v>
      </c>
      <c r="N215" s="314">
        <v>0.26632880082125837</v>
      </c>
      <c r="O215" s="313">
        <v>150263135.2405293</v>
      </c>
      <c r="P215" s="313">
        <v>25168345.966319486</v>
      </c>
      <c r="Q215" s="314">
        <v>0.20119419931353066</v>
      </c>
    </row>
    <row r="216" spans="1:17">
      <c r="A216" s="329"/>
      <c r="B216" s="329"/>
      <c r="C216" s="160" t="s">
        <v>87</v>
      </c>
      <c r="D216" s="313">
        <v>46605068.661952667</v>
      </c>
      <c r="E216" s="313">
        <v>3434311.2052250952</v>
      </c>
      <c r="F216" s="317">
        <v>7.9551794027878583E-2</v>
      </c>
      <c r="G216" s="324">
        <v>2.6241787846953595</v>
      </c>
      <c r="H216" s="324">
        <v>-5.0584354733067105E-2</v>
      </c>
      <c r="I216" s="325">
        <v>2.4752760984162681</v>
      </c>
      <c r="J216" s="325">
        <v>0.1210367292063288</v>
      </c>
      <c r="K216" s="317">
        <v>5.1412244136817574E-2</v>
      </c>
      <c r="L216" s="318">
        <v>115360412.52398048</v>
      </c>
      <c r="M216" s="318">
        <v>13726115.720738888</v>
      </c>
      <c r="N216" s="317">
        <v>0.13505397442077935</v>
      </c>
      <c r="O216" s="313">
        <v>64092160.334069028</v>
      </c>
      <c r="P216" s="313">
        <v>5150932.7167899087</v>
      </c>
      <c r="Q216" s="317">
        <v>8.739099820309594E-2</v>
      </c>
    </row>
    <row r="217" spans="1:17">
      <c r="A217" s="329"/>
      <c r="B217" s="329"/>
      <c r="C217" s="160" t="s">
        <v>120</v>
      </c>
      <c r="D217" s="313">
        <v>2969472.2748641479</v>
      </c>
      <c r="E217" s="313">
        <v>162376.56380145112</v>
      </c>
      <c r="F217" s="314">
        <v>5.784504003961425E-2</v>
      </c>
      <c r="G217" s="322">
        <v>0.16720125877211989</v>
      </c>
      <c r="H217" s="322">
        <v>-6.7200847281448095E-3</v>
      </c>
      <c r="I217" s="323">
        <v>3.360100267634917</v>
      </c>
      <c r="J217" s="323">
        <v>0.13281989397112914</v>
      </c>
      <c r="K217" s="314">
        <v>4.1155362594153734E-2</v>
      </c>
      <c r="L217" s="315">
        <v>9977724.5855054893</v>
      </c>
      <c r="M217" s="315">
        <v>918439.69019705243</v>
      </c>
      <c r="N217" s="314">
        <v>0.10138103623087159</v>
      </c>
      <c r="O217" s="313">
        <v>6045623.0526299998</v>
      </c>
      <c r="P217" s="313">
        <v>517726.05694998428</v>
      </c>
      <c r="Q217" s="314">
        <v>9.3656965271708373E-2</v>
      </c>
    </row>
    <row r="218" spans="1:17">
      <c r="A218" s="329"/>
      <c r="B218" s="329"/>
      <c r="C218" s="160" t="s">
        <v>89</v>
      </c>
      <c r="D218" s="313">
        <v>24988094.665425029</v>
      </c>
      <c r="E218" s="313">
        <v>-1371357.653970968</v>
      </c>
      <c r="F218" s="317">
        <v>-5.2025271138197583E-2</v>
      </c>
      <c r="G218" s="324">
        <v>1.4069977745682447</v>
      </c>
      <c r="H218" s="324">
        <v>-0.22617466884122961</v>
      </c>
      <c r="I218" s="325">
        <v>2.6093910749259259</v>
      </c>
      <c r="J218" s="325">
        <v>7.2990013651254237E-2</v>
      </c>
      <c r="K218" s="317">
        <v>2.8777000122596152E-2</v>
      </c>
      <c r="L218" s="318">
        <v>65203711.199364208</v>
      </c>
      <c r="M218" s="318">
        <v>-1654431.6381709054</v>
      </c>
      <c r="N218" s="317">
        <v>-2.4745402249523509E-2</v>
      </c>
      <c r="O218" s="313">
        <v>33943644.326537043</v>
      </c>
      <c r="P218" s="313">
        <v>-802099.56487865001</v>
      </c>
      <c r="Q218" s="317">
        <v>-2.3084829249455707E-2</v>
      </c>
    </row>
    <row r="219" spans="1:17">
      <c r="A219" s="329"/>
      <c r="B219" s="329"/>
      <c r="C219" s="160" t="s">
        <v>121</v>
      </c>
      <c r="D219" s="313">
        <v>13312100.782315101</v>
      </c>
      <c r="E219" s="313">
        <v>-964470.96108273789</v>
      </c>
      <c r="F219" s="314">
        <v>-6.7556201756122217E-2</v>
      </c>
      <c r="G219" s="322">
        <v>0.74956079790515517</v>
      </c>
      <c r="H219" s="322">
        <v>-0.1349835118610645</v>
      </c>
      <c r="I219" s="323">
        <v>2.377641787726128</v>
      </c>
      <c r="J219" s="323">
        <v>-2.8574334502816878E-2</v>
      </c>
      <c r="K219" s="314">
        <v>-1.187521529709795E-2</v>
      </c>
      <c r="L219" s="315">
        <v>31651407.102454066</v>
      </c>
      <c r="M219" s="315">
        <v>-2701109.996668011</v>
      </c>
      <c r="N219" s="314">
        <v>-7.8629172612712017E-2</v>
      </c>
      <c r="O219" s="313">
        <v>5807026.0285390541</v>
      </c>
      <c r="P219" s="313">
        <v>-777586.00576160848</v>
      </c>
      <c r="Q219" s="314">
        <v>-0.11809139273673155</v>
      </c>
    </row>
    <row r="220" spans="1:17">
      <c r="A220" s="329"/>
      <c r="B220" s="329"/>
      <c r="C220" s="160" t="s">
        <v>91</v>
      </c>
      <c r="D220" s="313">
        <v>5141894.3848900506</v>
      </c>
      <c r="E220" s="313">
        <v>-506422.14944717009</v>
      </c>
      <c r="F220" s="317">
        <v>-8.9658953489686846E-2</v>
      </c>
      <c r="G220" s="324">
        <v>0.28952323310250272</v>
      </c>
      <c r="H220" s="324">
        <v>-6.0433769181110264E-2</v>
      </c>
      <c r="I220" s="325">
        <v>3.4950819803138171</v>
      </c>
      <c r="J220" s="325">
        <v>0.13965213735770909</v>
      </c>
      <c r="K220" s="317">
        <v>4.161974587276026E-2</v>
      </c>
      <c r="L220" s="318">
        <v>17971342.409306016</v>
      </c>
      <c r="M220" s="318">
        <v>-981187.4524715133</v>
      </c>
      <c r="N220" s="317">
        <v>-5.1770790476384942E-2</v>
      </c>
      <c r="O220" s="313">
        <v>11864974.432812436</v>
      </c>
      <c r="P220" s="313">
        <v>-407261.56537654996</v>
      </c>
      <c r="Q220" s="317">
        <v>-3.3185604109687065E-2</v>
      </c>
    </row>
    <row r="221" spans="1:17">
      <c r="A221" s="329"/>
      <c r="B221" s="329"/>
      <c r="C221" s="160" t="s">
        <v>122</v>
      </c>
      <c r="D221" s="313">
        <v>2323779.6781327082</v>
      </c>
      <c r="E221" s="313">
        <v>-329525.93030913128</v>
      </c>
      <c r="F221" s="314">
        <v>-0.12419448753309885</v>
      </c>
      <c r="G221" s="322">
        <v>0.13084442329424878</v>
      </c>
      <c r="H221" s="322">
        <v>-3.3548430970877896E-2</v>
      </c>
      <c r="I221" s="323">
        <v>2.93726022121459</v>
      </c>
      <c r="J221" s="323">
        <v>1.3047235723929962E-2</v>
      </c>
      <c r="K221" s="314">
        <v>4.4617939215329553E-3</v>
      </c>
      <c r="L221" s="315">
        <v>6825545.6114460472</v>
      </c>
      <c r="M221" s="315">
        <v>-933285.1032347763</v>
      </c>
      <c r="N221" s="314">
        <v>-0.12028682382112896</v>
      </c>
      <c r="O221" s="313">
        <v>3843654.5987406671</v>
      </c>
      <c r="P221" s="313">
        <v>-224599.74496348016</v>
      </c>
      <c r="Q221" s="314">
        <v>-5.520789163810786E-2</v>
      </c>
    </row>
    <row r="222" spans="1:17">
      <c r="A222" s="329"/>
      <c r="B222" s="329"/>
      <c r="C222" s="160" t="s">
        <v>93</v>
      </c>
      <c r="D222" s="313">
        <v>14356927.617669413</v>
      </c>
      <c r="E222" s="313">
        <v>-761519.5821274519</v>
      </c>
      <c r="F222" s="317">
        <v>-5.0370224670803751E-2</v>
      </c>
      <c r="G222" s="324">
        <v>0.8083915751947407</v>
      </c>
      <c r="H222" s="324">
        <v>-0.12831344639180586</v>
      </c>
      <c r="I222" s="325">
        <v>2.324530821831186</v>
      </c>
      <c r="J222" s="325">
        <v>9.4901798486996203E-2</v>
      </c>
      <c r="K222" s="317">
        <v>4.2563941128042147E-2</v>
      </c>
      <c r="L222" s="318">
        <v>33373120.754071932</v>
      </c>
      <c r="M222" s="318">
        <v>-335407.91049185023</v>
      </c>
      <c r="N222" s="317">
        <v>-9.9502388202558668E-3</v>
      </c>
      <c r="O222" s="313">
        <v>12937038.350582577</v>
      </c>
      <c r="P222" s="313">
        <v>-1785315.9407430589</v>
      </c>
      <c r="Q222" s="317">
        <v>-0.12126565530317127</v>
      </c>
    </row>
    <row r="223" spans="1:17">
      <c r="A223" s="329"/>
      <c r="B223" s="329"/>
      <c r="C223" s="160" t="s">
        <v>123</v>
      </c>
      <c r="D223" s="313">
        <v>5027061.4064867012</v>
      </c>
      <c r="E223" s="313">
        <v>-149600.70035740826</v>
      </c>
      <c r="F223" s="314">
        <v>-2.8899066091182559E-2</v>
      </c>
      <c r="G223" s="322">
        <v>0.28305736416676053</v>
      </c>
      <c r="H223" s="322">
        <v>-3.7676989464664079E-2</v>
      </c>
      <c r="I223" s="323">
        <v>2.3514878089759508</v>
      </c>
      <c r="J223" s="323">
        <v>0.14341420301888741</v>
      </c>
      <c r="K223" s="314">
        <v>6.4949919528034125E-2</v>
      </c>
      <c r="L223" s="315">
        <v>11821073.612326974</v>
      </c>
      <c r="M223" s="315">
        <v>390622.64724641293</v>
      </c>
      <c r="N223" s="314">
        <v>3.4173861419793936E-2</v>
      </c>
      <c r="O223" s="313">
        <v>12660946.742482528</v>
      </c>
      <c r="P223" s="313">
        <v>536447.88419865444</v>
      </c>
      <c r="Q223" s="314">
        <v>4.4244953170343604E-2</v>
      </c>
    </row>
    <row r="224" spans="1:17">
      <c r="A224" s="329"/>
      <c r="B224" s="329" t="s">
        <v>135</v>
      </c>
      <c r="C224" s="160" t="s">
        <v>82</v>
      </c>
      <c r="D224" s="313">
        <v>139047035.49990094</v>
      </c>
      <c r="E224" s="313">
        <v>6127638.6243616045</v>
      </c>
      <c r="F224" s="317">
        <v>4.6100409484247755E-2</v>
      </c>
      <c r="G224" s="324">
        <v>7.8292831897811528</v>
      </c>
      <c r="H224" s="324">
        <v>-0.40610400800234636</v>
      </c>
      <c r="I224" s="325">
        <v>2.5647384669881284</v>
      </c>
      <c r="J224" s="325">
        <v>8.5387280334195292E-2</v>
      </c>
      <c r="K224" s="317">
        <v>3.4439364941048031E-2</v>
      </c>
      <c r="L224" s="318">
        <v>356619280.66725981</v>
      </c>
      <c r="M224" s="318">
        <v>27065416.294566274</v>
      </c>
      <c r="N224" s="317">
        <v>8.2127443251455573E-2</v>
      </c>
      <c r="O224" s="313">
        <v>131733570.27822118</v>
      </c>
      <c r="P224" s="313">
        <v>3996989.4446317405</v>
      </c>
      <c r="Q224" s="317">
        <v>3.1290875476296588E-2</v>
      </c>
    </row>
    <row r="225" spans="1:18">
      <c r="A225" s="329"/>
      <c r="B225" s="329"/>
      <c r="C225" s="160" t="s">
        <v>118</v>
      </c>
      <c r="D225" s="313">
        <v>398318977.49945146</v>
      </c>
      <c r="E225" s="313">
        <v>-15414519.808790624</v>
      </c>
      <c r="F225" s="314">
        <v>-3.72571230250337E-2</v>
      </c>
      <c r="G225" s="322">
        <v>22.42803712783574</v>
      </c>
      <c r="H225" s="322">
        <v>-3.2059608221919369</v>
      </c>
      <c r="I225" s="323">
        <v>2.2853163752923722</v>
      </c>
      <c r="J225" s="323">
        <v>6.4150163574216101E-2</v>
      </c>
      <c r="K225" s="314">
        <v>2.8881298137789304E-2</v>
      </c>
      <c r="L225" s="315">
        <v>910284881.86921036</v>
      </c>
      <c r="M225" s="315">
        <v>-8685983.0078415871</v>
      </c>
      <c r="N225" s="314">
        <v>-9.4518589650866396E-3</v>
      </c>
      <c r="O225" s="313">
        <v>211843011.65800065</v>
      </c>
      <c r="P225" s="313">
        <v>4728704.7906463742</v>
      </c>
      <c r="Q225" s="314">
        <v>2.2831376847736833E-2</v>
      </c>
    </row>
    <row r="226" spans="1:18">
      <c r="A226" s="329"/>
      <c r="B226" s="329"/>
      <c r="C226" s="160" t="s">
        <v>84</v>
      </c>
      <c r="D226" s="313">
        <v>229383214.26595798</v>
      </c>
      <c r="E226" s="313">
        <v>29556201.546447694</v>
      </c>
      <c r="F226" s="317">
        <v>0.14790893955831003</v>
      </c>
      <c r="G226" s="324">
        <v>12.915817564997369</v>
      </c>
      <c r="H226" s="324">
        <v>0.53498481217874172</v>
      </c>
      <c r="I226" s="325">
        <v>2.5271547193593018</v>
      </c>
      <c r="J226" s="325">
        <v>6.8406560393121207E-2</v>
      </c>
      <c r="K226" s="317">
        <v>2.7821702740749108E-2</v>
      </c>
      <c r="L226" s="318">
        <v>579686872.47402167</v>
      </c>
      <c r="M226" s="318">
        <v>88362572.838214159</v>
      </c>
      <c r="N226" s="317">
        <v>0.17984572084814981</v>
      </c>
      <c r="O226" s="313">
        <v>174088718.71219465</v>
      </c>
      <c r="P226" s="313">
        <v>18791716.027059346</v>
      </c>
      <c r="Q226" s="317">
        <v>0.12100501427680194</v>
      </c>
    </row>
    <row r="227" spans="1:18">
      <c r="A227" s="329"/>
      <c r="B227" s="329"/>
      <c r="C227" s="160" t="s">
        <v>119</v>
      </c>
      <c r="D227" s="313">
        <v>48215637.151252575</v>
      </c>
      <c r="E227" s="313">
        <v>-4981925.6743599474</v>
      </c>
      <c r="F227" s="314">
        <v>-9.3649509671923301E-2</v>
      </c>
      <c r="G227" s="322">
        <v>2.7148646217139838</v>
      </c>
      <c r="H227" s="322">
        <v>-0.58113685094959822</v>
      </c>
      <c r="I227" s="323">
        <v>2.0813641879707587</v>
      </c>
      <c r="J227" s="323">
        <v>0.13290285881232133</v>
      </c>
      <c r="K227" s="314">
        <v>6.8209133444656858E-2</v>
      </c>
      <c r="L227" s="315">
        <v>100354300.46680956</v>
      </c>
      <c r="M227" s="315">
        <v>-3299093.5043728948</v>
      </c>
      <c r="N227" s="314">
        <v>-3.1828128129505376E-2</v>
      </c>
      <c r="O227" s="313">
        <v>26523445.519966174</v>
      </c>
      <c r="P227" s="313">
        <v>29556.856629155576</v>
      </c>
      <c r="Q227" s="314">
        <v>1.1156103584770165E-3</v>
      </c>
    </row>
    <row r="228" spans="1:18">
      <c r="A228" s="329"/>
      <c r="B228" s="329"/>
      <c r="C228" s="160" t="s">
        <v>86</v>
      </c>
      <c r="D228" s="313">
        <v>294399571.9933638</v>
      </c>
      <c r="E228" s="313">
        <v>60285808.565281928</v>
      </c>
      <c r="F228" s="317">
        <v>0.25750646900262791</v>
      </c>
      <c r="G228" s="324">
        <v>16.576675739973268</v>
      </c>
      <c r="H228" s="324">
        <v>2.0715129459691539</v>
      </c>
      <c r="I228" s="325">
        <v>2.2581210309680371</v>
      </c>
      <c r="J228" s="325">
        <v>1.5732006575938762E-2</v>
      </c>
      <c r="K228" s="317">
        <v>7.0157347386248644E-3</v>
      </c>
      <c r="L228" s="318">
        <v>664789865.02620351</v>
      </c>
      <c r="M228" s="318">
        <v>139815731.45594448</v>
      </c>
      <c r="N228" s="317">
        <v>0.2663288008212551</v>
      </c>
      <c r="O228" s="313">
        <v>150263135.24052936</v>
      </c>
      <c r="P228" s="313">
        <v>25168345.966319576</v>
      </c>
      <c r="Q228" s="317">
        <v>0.20119419931353141</v>
      </c>
    </row>
    <row r="229" spans="1:18">
      <c r="A229" s="329"/>
      <c r="B229" s="329"/>
      <c r="C229" s="160" t="s">
        <v>87</v>
      </c>
      <c r="D229" s="313">
        <v>46605068.661952592</v>
      </c>
      <c r="E229" s="313">
        <v>3434311.2052250803</v>
      </c>
      <c r="F229" s="314">
        <v>7.9551794027878348E-2</v>
      </c>
      <c r="G229" s="322">
        <v>2.6241787846953541</v>
      </c>
      <c r="H229" s="322">
        <v>-5.0584354733070214E-2</v>
      </c>
      <c r="I229" s="323">
        <v>2.4752760984162681</v>
      </c>
      <c r="J229" s="323">
        <v>0.12103672920633102</v>
      </c>
      <c r="K229" s="314">
        <v>5.1412244136818566E-2</v>
      </c>
      <c r="L229" s="315">
        <v>115360412.5239803</v>
      </c>
      <c r="M229" s="315">
        <v>13726115.720738947</v>
      </c>
      <c r="N229" s="314">
        <v>0.13505397442078027</v>
      </c>
      <c r="O229" s="313">
        <v>64092160.334068879</v>
      </c>
      <c r="P229" s="313">
        <v>5150932.7167897522</v>
      </c>
      <c r="Q229" s="314">
        <v>8.7390998203093276E-2</v>
      </c>
    </row>
    <row r="230" spans="1:18">
      <c r="A230" s="329"/>
      <c r="B230" s="329"/>
      <c r="C230" s="160" t="s">
        <v>120</v>
      </c>
      <c r="D230" s="313">
        <v>2969472.2748641497</v>
      </c>
      <c r="E230" s="313">
        <v>162376.56380144181</v>
      </c>
      <c r="F230" s="317">
        <v>5.7845040039610697E-2</v>
      </c>
      <c r="G230" s="324">
        <v>0.16720125877211994</v>
      </c>
      <c r="H230" s="324">
        <v>-6.7200847281455311E-3</v>
      </c>
      <c r="I230" s="325">
        <v>3.3601002676349148</v>
      </c>
      <c r="J230" s="325">
        <v>0.13281989397115002</v>
      </c>
      <c r="K230" s="317">
        <v>4.1155362594160499E-2</v>
      </c>
      <c r="L230" s="318">
        <v>9977724.5855054893</v>
      </c>
      <c r="M230" s="318">
        <v>918439.69019708224</v>
      </c>
      <c r="N230" s="317">
        <v>0.10138103623087522</v>
      </c>
      <c r="O230" s="313">
        <v>6045623.0526299998</v>
      </c>
      <c r="P230" s="313">
        <v>517726.05694998428</v>
      </c>
      <c r="Q230" s="317">
        <v>9.3656965271708373E-2</v>
      </c>
    </row>
    <row r="231" spans="1:18">
      <c r="A231" s="329"/>
      <c r="B231" s="329"/>
      <c r="C231" s="160" t="s">
        <v>89</v>
      </c>
      <c r="D231" s="313">
        <v>24988094.665425047</v>
      </c>
      <c r="E231" s="313">
        <v>-1371357.6539708748</v>
      </c>
      <c r="F231" s="314">
        <v>-5.2025271138194204E-2</v>
      </c>
      <c r="G231" s="322">
        <v>1.4069977745682454</v>
      </c>
      <c r="H231" s="322">
        <v>-0.22617466884122517</v>
      </c>
      <c r="I231" s="323">
        <v>2.6093910749259273</v>
      </c>
      <c r="J231" s="323">
        <v>7.2990013651250241E-2</v>
      </c>
      <c r="K231" s="314">
        <v>2.8777000122594515E-2</v>
      </c>
      <c r="L231" s="315">
        <v>65203711.199364297</v>
      </c>
      <c r="M231" s="315">
        <v>-1654431.6381707639</v>
      </c>
      <c r="N231" s="314">
        <v>-2.474540224952141E-2</v>
      </c>
      <c r="O231" s="313">
        <v>33943644.326537102</v>
      </c>
      <c r="P231" s="313">
        <v>-802099.5648785606</v>
      </c>
      <c r="Q231" s="314">
        <v>-2.3084829249453157E-2</v>
      </c>
    </row>
    <row r="232" spans="1:18">
      <c r="A232" s="329"/>
      <c r="B232" s="329"/>
      <c r="C232" s="160" t="s">
        <v>121</v>
      </c>
      <c r="D232" s="313">
        <v>13312100.782315105</v>
      </c>
      <c r="E232" s="313">
        <v>-964470.96108273789</v>
      </c>
      <c r="F232" s="317">
        <v>-6.7556201756122203E-2</v>
      </c>
      <c r="G232" s="324">
        <v>0.74956079790515528</v>
      </c>
      <c r="H232" s="324">
        <v>-0.13498351186106505</v>
      </c>
      <c r="I232" s="325">
        <v>2.3776417877261276</v>
      </c>
      <c r="J232" s="325">
        <v>-2.8574334502810661E-2</v>
      </c>
      <c r="K232" s="317">
        <v>-1.18752152970954E-2</v>
      </c>
      <c r="L232" s="318">
        <v>31651407.102454066</v>
      </c>
      <c r="M232" s="318">
        <v>-2701109.9966679215</v>
      </c>
      <c r="N232" s="317">
        <v>-7.8629172612709616E-2</v>
      </c>
      <c r="O232" s="313">
        <v>5807026.0285390429</v>
      </c>
      <c r="P232" s="313">
        <v>-777586.00576161593</v>
      </c>
      <c r="Q232" s="317">
        <v>-0.11809139273673276</v>
      </c>
    </row>
    <row r="233" spans="1:18">
      <c r="A233" s="329"/>
      <c r="B233" s="329"/>
      <c r="C233" s="160" t="s">
        <v>91</v>
      </c>
      <c r="D233" s="313">
        <v>5141894.3848900357</v>
      </c>
      <c r="E233" s="313">
        <v>-506422.14944717754</v>
      </c>
      <c r="F233" s="314">
        <v>-8.9658953489688289E-2</v>
      </c>
      <c r="G233" s="322">
        <v>0.28952323310250178</v>
      </c>
      <c r="H233" s="322">
        <v>-6.043376918111093E-2</v>
      </c>
      <c r="I233" s="323">
        <v>3.4950819803138389</v>
      </c>
      <c r="J233" s="323">
        <v>0.13965213735770776</v>
      </c>
      <c r="K233" s="314">
        <v>4.161974587275958E-2</v>
      </c>
      <c r="L233" s="315">
        <v>17971342.409306075</v>
      </c>
      <c r="M233" s="315">
        <v>-981187.452471558</v>
      </c>
      <c r="N233" s="314">
        <v>-5.1770790476387017E-2</v>
      </c>
      <c r="O233" s="313">
        <v>11864974.432812406</v>
      </c>
      <c r="P233" s="313">
        <v>-407261.56537659466</v>
      </c>
      <c r="Q233" s="314">
        <v>-3.3185604109690667E-2</v>
      </c>
    </row>
    <row r="234" spans="1:18">
      <c r="A234" s="329"/>
      <c r="B234" s="329"/>
      <c r="C234" s="160" t="s">
        <v>122</v>
      </c>
      <c r="D234" s="313">
        <v>2323779.6781327156</v>
      </c>
      <c r="E234" s="313">
        <v>-329525.93030913128</v>
      </c>
      <c r="F234" s="317">
        <v>-0.1241944875330985</v>
      </c>
      <c r="G234" s="324">
        <v>0.13084442329424917</v>
      </c>
      <c r="H234" s="324">
        <v>-3.3548430970878035E-2</v>
      </c>
      <c r="I234" s="325">
        <v>2.9372602212145806</v>
      </c>
      <c r="J234" s="325">
        <v>1.3047235723933071E-2</v>
      </c>
      <c r="K234" s="317">
        <v>4.4617939215340369E-3</v>
      </c>
      <c r="L234" s="318">
        <v>6825545.6114460472</v>
      </c>
      <c r="M234" s="318">
        <v>-933285.10323476512</v>
      </c>
      <c r="N234" s="317">
        <v>-0.12028682382112769</v>
      </c>
      <c r="O234" s="313">
        <v>3843654.5987406652</v>
      </c>
      <c r="P234" s="313">
        <v>-224599.74496348388</v>
      </c>
      <c r="Q234" s="317">
        <v>-5.5207891638108748E-2</v>
      </c>
    </row>
    <row r="235" spans="1:18">
      <c r="A235" s="329"/>
      <c r="B235" s="329"/>
      <c r="C235" s="160" t="s">
        <v>93</v>
      </c>
      <c r="D235" s="313">
        <v>14356927.617669394</v>
      </c>
      <c r="E235" s="313">
        <v>-761519.58212745562</v>
      </c>
      <c r="F235" s="314">
        <v>-5.0370224670804042E-2</v>
      </c>
      <c r="G235" s="322">
        <v>0.80839157519473936</v>
      </c>
      <c r="H235" s="322">
        <v>-0.12831344639180675</v>
      </c>
      <c r="I235" s="323">
        <v>2.3245308218311891</v>
      </c>
      <c r="J235" s="323">
        <v>9.4901798486998423E-2</v>
      </c>
      <c r="K235" s="314">
        <v>4.2563941128043126E-2</v>
      </c>
      <c r="L235" s="315">
        <v>33373120.754071932</v>
      </c>
      <c r="M235" s="315">
        <v>-335407.91049183533</v>
      </c>
      <c r="N235" s="314">
        <v>-9.9502388202554297E-3</v>
      </c>
      <c r="O235" s="313">
        <v>12937038.350582562</v>
      </c>
      <c r="P235" s="313">
        <v>-1785315.940743044</v>
      </c>
      <c r="Q235" s="314">
        <v>-0.1212656553031705</v>
      </c>
    </row>
    <row r="236" spans="1:18">
      <c r="A236" s="329"/>
      <c r="B236" s="329"/>
      <c r="C236" s="160" t="s">
        <v>123</v>
      </c>
      <c r="D236" s="313">
        <v>5027061.4064867087</v>
      </c>
      <c r="E236" s="313">
        <v>-149600.70035741013</v>
      </c>
      <c r="F236" s="317">
        <v>-2.8899066091182864E-2</v>
      </c>
      <c r="G236" s="324">
        <v>0.28305736416676086</v>
      </c>
      <c r="H236" s="324">
        <v>-3.7676989464664523E-2</v>
      </c>
      <c r="I236" s="325">
        <v>2.3514878089759459</v>
      </c>
      <c r="J236" s="325">
        <v>0.14341420301888785</v>
      </c>
      <c r="K236" s="317">
        <v>6.4949919528034486E-2</v>
      </c>
      <c r="L236" s="318">
        <v>11821073.612326967</v>
      </c>
      <c r="M236" s="318">
        <v>390622.64724641293</v>
      </c>
      <c r="N236" s="317">
        <v>3.4173861419793956E-2</v>
      </c>
      <c r="O236" s="313">
        <v>12660946.742482521</v>
      </c>
      <c r="P236" s="313">
        <v>536447.88419864699</v>
      </c>
      <c r="Q236" s="317">
        <v>4.4244953170342986E-2</v>
      </c>
      <c r="R236" s="231"/>
    </row>
  </sheetData>
  <mergeCells count="32"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  <mergeCell ref="A42:A80"/>
    <mergeCell ref="B42:B54"/>
    <mergeCell ref="B55:B67"/>
    <mergeCell ref="B68:B80"/>
    <mergeCell ref="A81:A119"/>
    <mergeCell ref="B81:B93"/>
    <mergeCell ref="B94:B106"/>
    <mergeCell ref="B107:B119"/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topLeftCell="B75"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.81640625" customWidth="1"/>
    <col min="3" max="3" width="20.2695312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124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96</v>
      </c>
      <c r="D3" s="313">
        <v>63603024.955679476</v>
      </c>
      <c r="E3" s="313">
        <v>7247754.260950096</v>
      </c>
      <c r="F3" s="314">
        <v>0.12860827694734045</v>
      </c>
      <c r="G3" s="322">
        <v>23.235390942687655</v>
      </c>
      <c r="H3" s="322">
        <v>0.81973840360201322</v>
      </c>
      <c r="I3" s="323">
        <v>3.1402063775300597</v>
      </c>
      <c r="J3" s="323">
        <v>3.3743678220958362E-2</v>
      </c>
      <c r="K3" s="314">
        <v>1.086241216688782E-2</v>
      </c>
      <c r="L3" s="315">
        <v>199726624.59602824</v>
      </c>
      <c r="M3" s="315">
        <v>24661078.273384124</v>
      </c>
      <c r="N3" s="314">
        <v>0.14086768522650364</v>
      </c>
      <c r="O3" s="313">
        <v>63604597.854414105</v>
      </c>
      <c r="P3" s="313">
        <v>8313018.6442540735</v>
      </c>
      <c r="Q3" s="314">
        <v>0.15034872873962923</v>
      </c>
    </row>
    <row r="4" spans="1:17">
      <c r="A4" s="329"/>
      <c r="B4" s="329"/>
      <c r="C4" s="160" t="s">
        <v>97</v>
      </c>
      <c r="D4" s="313">
        <v>5605500.4748422233</v>
      </c>
      <c r="E4" s="313">
        <v>848862.14718070813</v>
      </c>
      <c r="F4" s="317">
        <v>0.17845841720701738</v>
      </c>
      <c r="G4" s="324">
        <v>2.0477956048967751</v>
      </c>
      <c r="H4" s="324">
        <v>0.15581370697414032</v>
      </c>
      <c r="I4" s="325">
        <v>3.5160045404789551</v>
      </c>
      <c r="J4" s="325">
        <v>0.16354584961505791</v>
      </c>
      <c r="K4" s="317">
        <v>4.8783852299433904E-2</v>
      </c>
      <c r="L4" s="318">
        <v>19708965.121202197</v>
      </c>
      <c r="M4" s="318">
        <v>3762531.6203370374</v>
      </c>
      <c r="N4" s="317">
        <v>0.23594815857306931</v>
      </c>
      <c r="O4" s="313">
        <v>7867601.5722231269</v>
      </c>
      <c r="P4" s="313">
        <v>1958955.7377289105</v>
      </c>
      <c r="Q4" s="317">
        <v>0.3315405581246178</v>
      </c>
    </row>
    <row r="5" spans="1:17">
      <c r="A5" s="329"/>
      <c r="B5" s="329"/>
      <c r="C5" s="160" t="s">
        <v>59</v>
      </c>
      <c r="D5" s="313">
        <v>108344496.08983943</v>
      </c>
      <c r="E5" s="313">
        <v>4253859.5007898957</v>
      </c>
      <c r="F5" s="314">
        <v>4.0866879482965975E-2</v>
      </c>
      <c r="G5" s="322">
        <v>39.580298655451251</v>
      </c>
      <c r="H5" s="322">
        <v>-1.8223867294064036</v>
      </c>
      <c r="I5" s="323">
        <v>2.7503663209590141</v>
      </c>
      <c r="J5" s="323">
        <v>9.7748062215132769E-2</v>
      </c>
      <c r="K5" s="314">
        <v>3.6849652939288859E-2</v>
      </c>
      <c r="L5" s="315">
        <v>297987053.10676998</v>
      </c>
      <c r="M5" s="315">
        <v>21874329.926383257</v>
      </c>
      <c r="N5" s="314">
        <v>7.9222462747913919E-2</v>
      </c>
      <c r="O5" s="313">
        <v>120517198.49917179</v>
      </c>
      <c r="P5" s="313">
        <v>6398925.8568995893</v>
      </c>
      <c r="Q5" s="314">
        <v>5.6072754246450716E-2</v>
      </c>
    </row>
    <row r="6" spans="1:17">
      <c r="A6" s="329"/>
      <c r="B6" s="329"/>
      <c r="C6" s="160" t="s">
        <v>15</v>
      </c>
      <c r="D6" s="313">
        <v>96088883.283404648</v>
      </c>
      <c r="E6" s="313">
        <v>9995158.3194268197</v>
      </c>
      <c r="F6" s="317">
        <v>0.11609624654536504</v>
      </c>
      <c r="G6" s="324">
        <v>35.103090928332087</v>
      </c>
      <c r="H6" s="324">
        <v>0.85878687659732122</v>
      </c>
      <c r="I6" s="325">
        <v>2.8452525934102315</v>
      </c>
      <c r="J6" s="325">
        <v>5.7185475201722902E-2</v>
      </c>
      <c r="K6" s="317">
        <v>2.0510795751024751E-2</v>
      </c>
      <c r="L6" s="318">
        <v>273397144.36000013</v>
      </c>
      <c r="M6" s="318">
        <v>33362060.703846544</v>
      </c>
      <c r="N6" s="317">
        <v>0.13898826869674252</v>
      </c>
      <c r="O6" s="313">
        <v>95826606.316596806</v>
      </c>
      <c r="P6" s="313">
        <v>6701904.331974104</v>
      </c>
      <c r="Q6" s="317">
        <v>7.5196933989528841E-2</v>
      </c>
    </row>
    <row r="7" spans="1:17">
      <c r="A7" s="329"/>
      <c r="B7" s="329" t="s">
        <v>134</v>
      </c>
      <c r="C7" s="160" t="s">
        <v>96</v>
      </c>
      <c r="D7" s="313">
        <v>908197823.01794088</v>
      </c>
      <c r="E7" s="313">
        <v>87008516.033754826</v>
      </c>
      <c r="F7" s="314">
        <v>0.10595427302054529</v>
      </c>
      <c r="G7" s="322">
        <v>22.598634683374716</v>
      </c>
      <c r="H7" s="322">
        <v>0.64187253803117628</v>
      </c>
      <c r="I7" s="323">
        <v>3.0674414267855949</v>
      </c>
      <c r="J7" s="323">
        <v>4.7971812339753228E-4</v>
      </c>
      <c r="K7" s="314">
        <v>1.5641477428382514E-4</v>
      </c>
      <c r="L7" s="315">
        <v>2785843626.0417237</v>
      </c>
      <c r="M7" s="315">
        <v>267287465.95837879</v>
      </c>
      <c r="N7" s="314">
        <v>0.10612726060852803</v>
      </c>
      <c r="O7" s="313">
        <v>910748153.49757242</v>
      </c>
      <c r="P7" s="313">
        <v>80085750.848643661</v>
      </c>
      <c r="Q7" s="314">
        <v>9.6411912460772714E-2</v>
      </c>
    </row>
    <row r="8" spans="1:17">
      <c r="A8" s="329"/>
      <c r="B8" s="329"/>
      <c r="C8" s="160" t="s">
        <v>97</v>
      </c>
      <c r="D8" s="313">
        <v>78090746.058772907</v>
      </c>
      <c r="E8" s="313">
        <v>15981275.458136521</v>
      </c>
      <c r="F8" s="317">
        <v>0.25730818993605742</v>
      </c>
      <c r="G8" s="324">
        <v>1.9431275847701868</v>
      </c>
      <c r="H8" s="324">
        <v>0.28245950086679739</v>
      </c>
      <c r="I8" s="325">
        <v>3.4951200030700131</v>
      </c>
      <c r="J8" s="325">
        <v>0.200580017170779</v>
      </c>
      <c r="K8" s="317">
        <v>6.0882556602521044E-2</v>
      </c>
      <c r="L8" s="318">
        <v>272936528.60467798</v>
      </c>
      <c r="M8" s="318">
        <v>68314394.207848489</v>
      </c>
      <c r="N8" s="317">
        <v>0.33385632697665274</v>
      </c>
      <c r="O8" s="313">
        <v>107634523.72310717</v>
      </c>
      <c r="P8" s="313">
        <v>35001460.173554346</v>
      </c>
      <c r="Q8" s="317">
        <v>0.48189431180574011</v>
      </c>
    </row>
    <row r="9" spans="1:17">
      <c r="A9" s="329"/>
      <c r="B9" s="329"/>
      <c r="C9" s="160" t="s">
        <v>59</v>
      </c>
      <c r="D9" s="313">
        <v>1584976076.3388758</v>
      </c>
      <c r="E9" s="313">
        <v>28968134.803679466</v>
      </c>
      <c r="F9" s="314">
        <v>1.8616958198233089E-2</v>
      </c>
      <c r="G9" s="322">
        <v>39.438869399671887</v>
      </c>
      <c r="H9" s="322">
        <v>-2.165296628773298</v>
      </c>
      <c r="I9" s="323">
        <v>2.6564362094409741</v>
      </c>
      <c r="J9" s="323">
        <v>3.5914453684427361E-2</v>
      </c>
      <c r="K9" s="314">
        <v>1.3705077473802094E-2</v>
      </c>
      <c r="L9" s="315">
        <v>4210387840.2842712</v>
      </c>
      <c r="M9" s="315">
        <v>132835177.3613286</v>
      </c>
      <c r="N9" s="314">
        <v>3.2577182526468552E-2</v>
      </c>
      <c r="O9" s="313">
        <v>1768317640.0630088</v>
      </c>
      <c r="P9" s="313">
        <v>16595922.370628357</v>
      </c>
      <c r="Q9" s="314">
        <v>9.4740632618809401E-3</v>
      </c>
    </row>
    <row r="10" spans="1:17">
      <c r="A10" s="329"/>
      <c r="B10" s="329"/>
      <c r="C10" s="160" t="s">
        <v>15</v>
      </c>
      <c r="D10" s="313">
        <v>1445687234.5193357</v>
      </c>
      <c r="E10" s="313">
        <v>146668401.16556716</v>
      </c>
      <c r="F10" s="317">
        <v>0.11290706293064512</v>
      </c>
      <c r="G10" s="324">
        <v>35.972953084996938</v>
      </c>
      <c r="H10" s="324">
        <v>1.2401000099633919</v>
      </c>
      <c r="I10" s="325">
        <v>2.7879401735306137</v>
      </c>
      <c r="J10" s="325">
        <v>1.725116261781956E-2</v>
      </c>
      <c r="K10" s="317">
        <v>6.2263078064240139E-3</v>
      </c>
      <c r="L10" s="318">
        <v>4030489519.47683</v>
      </c>
      <c r="M10" s="318">
        <v>431312312.93478537</v>
      </c>
      <c r="N10" s="317">
        <v>0.11983636486439471</v>
      </c>
      <c r="O10" s="313">
        <v>1481942397.8523097</v>
      </c>
      <c r="P10" s="313">
        <v>91813773.391831875</v>
      </c>
      <c r="Q10" s="317">
        <v>6.6046962688409983E-2</v>
      </c>
    </row>
    <row r="11" spans="1:17">
      <c r="A11" s="329"/>
      <c r="B11" s="329" t="s">
        <v>135</v>
      </c>
      <c r="C11" s="160" t="s">
        <v>96</v>
      </c>
      <c r="D11" s="313">
        <v>908197823.017941</v>
      </c>
      <c r="E11" s="313">
        <v>87008516.033755064</v>
      </c>
      <c r="F11" s="314">
        <v>0.10595427302054559</v>
      </c>
      <c r="G11" s="322">
        <v>22.598634683374719</v>
      </c>
      <c r="H11" s="322">
        <v>0.64187253803117272</v>
      </c>
      <c r="I11" s="323">
        <v>3.0674414267855941</v>
      </c>
      <c r="J11" s="323">
        <v>4.7971812339575592E-4</v>
      </c>
      <c r="K11" s="314">
        <v>1.564147742832459E-4</v>
      </c>
      <c r="L11" s="315">
        <v>2785843626.0417233</v>
      </c>
      <c r="M11" s="315">
        <v>267287465.95837784</v>
      </c>
      <c r="N11" s="314">
        <v>0.10612726060852763</v>
      </c>
      <c r="O11" s="313">
        <v>910748153.49757266</v>
      </c>
      <c r="P11" s="313">
        <v>80085750.848644137</v>
      </c>
      <c r="Q11" s="314">
        <v>9.6411912460773325E-2</v>
      </c>
    </row>
    <row r="12" spans="1:17">
      <c r="A12" s="329"/>
      <c r="B12" s="329"/>
      <c r="C12" s="160" t="s">
        <v>97</v>
      </c>
      <c r="D12" s="313">
        <v>78090746.058772922</v>
      </c>
      <c r="E12" s="313">
        <v>15981275.458136544</v>
      </c>
      <c r="F12" s="317">
        <v>0.25730818993605781</v>
      </c>
      <c r="G12" s="324">
        <v>1.943127584770187</v>
      </c>
      <c r="H12" s="324">
        <v>0.28245950086679716</v>
      </c>
      <c r="I12" s="325">
        <v>3.4951200030700122</v>
      </c>
      <c r="J12" s="325">
        <v>0.20058001717077723</v>
      </c>
      <c r="K12" s="317">
        <v>6.0882556602520489E-2</v>
      </c>
      <c r="L12" s="318">
        <v>272936528.60467798</v>
      </c>
      <c r="M12" s="318">
        <v>68314394.207848459</v>
      </c>
      <c r="N12" s="317">
        <v>0.33385632697665257</v>
      </c>
      <c r="O12" s="313">
        <v>107634523.72310716</v>
      </c>
      <c r="P12" s="313">
        <v>35001460.173554361</v>
      </c>
      <c r="Q12" s="317">
        <v>0.48189431180574049</v>
      </c>
    </row>
    <row r="13" spans="1:17">
      <c r="A13" s="329"/>
      <c r="B13" s="329"/>
      <c r="C13" s="160" t="s">
        <v>59</v>
      </c>
      <c r="D13" s="313">
        <v>1584976076.3388755</v>
      </c>
      <c r="E13" s="313">
        <v>28968134.803678751</v>
      </c>
      <c r="F13" s="314">
        <v>1.8616958198232624E-2</v>
      </c>
      <c r="G13" s="322">
        <v>39.438869399671873</v>
      </c>
      <c r="H13" s="322">
        <v>-2.1652966287733477</v>
      </c>
      <c r="I13" s="323">
        <v>2.6564362094409715</v>
      </c>
      <c r="J13" s="323">
        <v>3.5914453684426917E-2</v>
      </c>
      <c r="K13" s="314">
        <v>1.3705077473801936E-2</v>
      </c>
      <c r="L13" s="315">
        <v>4210387840.2842665</v>
      </c>
      <c r="M13" s="315">
        <v>132835177.36132574</v>
      </c>
      <c r="N13" s="314">
        <v>3.2577182526467865E-2</v>
      </c>
      <c r="O13" s="313">
        <v>1768317640.0630088</v>
      </c>
      <c r="P13" s="313">
        <v>16595922.37062788</v>
      </c>
      <c r="Q13" s="314">
        <v>9.474063261880666E-3</v>
      </c>
    </row>
    <row r="14" spans="1:17">
      <c r="A14" s="329"/>
      <c r="B14" s="329"/>
      <c r="C14" s="160" t="s">
        <v>15</v>
      </c>
      <c r="D14" s="313">
        <v>1445687234.5193367</v>
      </c>
      <c r="E14" s="313">
        <v>146668401.16556978</v>
      </c>
      <c r="F14" s="317">
        <v>0.11290706293064728</v>
      </c>
      <c r="G14" s="324">
        <v>35.972953084996952</v>
      </c>
      <c r="H14" s="324">
        <v>1.2401000099634345</v>
      </c>
      <c r="I14" s="325">
        <v>2.7879401735306137</v>
      </c>
      <c r="J14" s="325">
        <v>1.7251162617817783E-2</v>
      </c>
      <c r="K14" s="317">
        <v>6.2263078064233686E-3</v>
      </c>
      <c r="L14" s="318">
        <v>4030489519.4768324</v>
      </c>
      <c r="M14" s="318">
        <v>431312312.93478966</v>
      </c>
      <c r="N14" s="317">
        <v>0.11983636486439596</v>
      </c>
      <c r="O14" s="313">
        <v>1481942397.852309</v>
      </c>
      <c r="P14" s="313">
        <v>91813773.391829729</v>
      </c>
      <c r="Q14" s="317">
        <v>6.6046962688408373E-2</v>
      </c>
    </row>
    <row r="15" spans="1:17">
      <c r="A15" s="329" t="s">
        <v>299</v>
      </c>
      <c r="B15" s="329" t="s">
        <v>133</v>
      </c>
      <c r="C15" s="160" t="s">
        <v>96</v>
      </c>
      <c r="D15" s="313">
        <v>63523714.144805647</v>
      </c>
      <c r="E15" s="313">
        <v>7262422.551889725</v>
      </c>
      <c r="F15" s="314">
        <v>0.12908382204300772</v>
      </c>
      <c r="G15" s="322">
        <v>23.267373318115272</v>
      </c>
      <c r="H15" s="322">
        <v>0.82500895102173644</v>
      </c>
      <c r="I15" s="323">
        <v>3.1383641443683739</v>
      </c>
      <c r="J15" s="323">
        <v>3.428690360311526E-2</v>
      </c>
      <c r="K15" s="314">
        <v>1.1045763666197429E-2</v>
      </c>
      <c r="L15" s="315">
        <v>199360546.78916416</v>
      </c>
      <c r="M15" s="315">
        <v>24721152.019536048</v>
      </c>
      <c r="N15" s="314">
        <v>0.1415554151006217</v>
      </c>
      <c r="O15" s="313">
        <v>63485263.459491968</v>
      </c>
      <c r="P15" s="313">
        <v>8338815.2880486846</v>
      </c>
      <c r="Q15" s="314">
        <v>0.15121219161974619</v>
      </c>
    </row>
    <row r="16" spans="1:17">
      <c r="A16" s="329"/>
      <c r="B16" s="329"/>
      <c r="C16" s="160" t="s">
        <v>97</v>
      </c>
      <c r="D16" s="313">
        <v>5594141.1922252271</v>
      </c>
      <c r="E16" s="313">
        <v>848134.32159197796</v>
      </c>
      <c r="F16" s="317">
        <v>0.17870482380460889</v>
      </c>
      <c r="G16" s="324">
        <v>2.0490138724735463</v>
      </c>
      <c r="H16" s="324">
        <v>0.1558540735454319</v>
      </c>
      <c r="I16" s="325">
        <v>3.5072881374444171</v>
      </c>
      <c r="J16" s="325">
        <v>0.16378577932860727</v>
      </c>
      <c r="K16" s="317">
        <v>4.898629095656052E-2</v>
      </c>
      <c r="L16" s="318">
        <v>19620265.042680707</v>
      </c>
      <c r="M16" s="318">
        <v>3751979.8790846039</v>
      </c>
      <c r="N16" s="317">
        <v>0.23644520125540286</v>
      </c>
      <c r="O16" s="313">
        <v>7833382.3732107282</v>
      </c>
      <c r="P16" s="313">
        <v>1956040.625824444</v>
      </c>
      <c r="Q16" s="317">
        <v>0.3328104285741621</v>
      </c>
    </row>
    <row r="17" spans="1:17">
      <c r="A17" s="329"/>
      <c r="B17" s="329"/>
      <c r="C17" s="160" t="s">
        <v>59</v>
      </c>
      <c r="D17" s="313">
        <v>107887837.93313119</v>
      </c>
      <c r="E17" s="313">
        <v>4230684.0068439394</v>
      </c>
      <c r="F17" s="314">
        <v>4.0814201881835058E-2</v>
      </c>
      <c r="G17" s="322">
        <v>39.516999839653522</v>
      </c>
      <c r="H17" s="322">
        <v>-1.8313508967976375</v>
      </c>
      <c r="I17" s="323">
        <v>2.735853741763246</v>
      </c>
      <c r="J17" s="323">
        <v>9.7279065492064554E-2</v>
      </c>
      <c r="K17" s="314">
        <v>3.6868035749338265E-2</v>
      </c>
      <c r="L17" s="315">
        <v>295165345.10010362</v>
      </c>
      <c r="M17" s="315">
        <v>21658203.735858202</v>
      </c>
      <c r="N17" s="314">
        <v>7.9186977085233423E-2</v>
      </c>
      <c r="O17" s="313">
        <v>119472887.09147495</v>
      </c>
      <c r="P17" s="313">
        <v>6369886.5038572848</v>
      </c>
      <c r="Q17" s="314">
        <v>5.6319341403526388E-2</v>
      </c>
    </row>
    <row r="18" spans="1:17">
      <c r="A18" s="329"/>
      <c r="B18" s="329"/>
      <c r="C18" s="160" t="s">
        <v>15</v>
      </c>
      <c r="D18" s="313">
        <v>95919081.794366822</v>
      </c>
      <c r="E18" s="313">
        <v>10005260.160716698</v>
      </c>
      <c r="F18" s="317">
        <v>0.11645693289469394</v>
      </c>
      <c r="G18" s="324">
        <v>35.133101306905566</v>
      </c>
      <c r="H18" s="324">
        <v>0.86248229547435784</v>
      </c>
      <c r="I18" s="325">
        <v>2.8390702856811822</v>
      </c>
      <c r="J18" s="325">
        <v>5.8765560930550631E-2</v>
      </c>
      <c r="K18" s="317">
        <v>2.1136374156189436E-2</v>
      </c>
      <c r="L18" s="318">
        <v>272321014.95220971</v>
      </c>
      <c r="M18" s="318">
        <v>33454410.742789239</v>
      </c>
      <c r="N18" s="317">
        <v>0.14005478435762792</v>
      </c>
      <c r="O18" s="313">
        <v>95334004.845283091</v>
      </c>
      <c r="P18" s="313">
        <v>6734100.1138523817</v>
      </c>
      <c r="Q18" s="317">
        <v>7.6005726352248185E-2</v>
      </c>
    </row>
    <row r="19" spans="1:17">
      <c r="A19" s="329"/>
      <c r="B19" s="329" t="s">
        <v>134</v>
      </c>
      <c r="C19" s="160" t="s">
        <v>96</v>
      </c>
      <c r="D19" s="313">
        <v>906940631.12688935</v>
      </c>
      <c r="E19" s="313">
        <v>87093278.880177498</v>
      </c>
      <c r="F19" s="314">
        <v>0.10623109124095705</v>
      </c>
      <c r="G19" s="322">
        <v>22.626016424248679</v>
      </c>
      <c r="H19" s="322">
        <v>0.64285971844807932</v>
      </c>
      <c r="I19" s="323">
        <v>3.0656064262997922</v>
      </c>
      <c r="J19" s="323">
        <v>1.040930791407213E-3</v>
      </c>
      <c r="K19" s="314">
        <v>3.396666812743487E-4</v>
      </c>
      <c r="L19" s="315">
        <v>2780323027.0549812</v>
      </c>
      <c r="M19" s="315">
        <v>267847119.77579927</v>
      </c>
      <c r="N19" s="314">
        <v>0.10660684108444132</v>
      </c>
      <c r="O19" s="313">
        <v>908964296.33821714</v>
      </c>
      <c r="P19" s="313">
        <v>80449205.777928829</v>
      </c>
      <c r="Q19" s="314">
        <v>9.7100471306472605E-2</v>
      </c>
    </row>
    <row r="20" spans="1:17">
      <c r="A20" s="329"/>
      <c r="B20" s="329"/>
      <c r="C20" s="160" t="s">
        <v>97</v>
      </c>
      <c r="D20" s="313">
        <v>77927899.379732564</v>
      </c>
      <c r="E20" s="313">
        <v>15938326.081550591</v>
      </c>
      <c r="F20" s="317">
        <v>0.25711301487564892</v>
      </c>
      <c r="G20" s="324">
        <v>1.9441161535372207</v>
      </c>
      <c r="H20" s="324">
        <v>0.28194514059776621</v>
      </c>
      <c r="I20" s="325">
        <v>3.4861424183299521</v>
      </c>
      <c r="J20" s="325">
        <v>0.19931051399950572</v>
      </c>
      <c r="K20" s="317">
        <v>6.0639095579214555E-2</v>
      </c>
      <c r="L20" s="318">
        <v>271667755.59903407</v>
      </c>
      <c r="M20" s="318">
        <v>67918448.346738815</v>
      </c>
      <c r="N20" s="317">
        <v>0.33334321113856796</v>
      </c>
      <c r="O20" s="313">
        <v>107151386.37606116</v>
      </c>
      <c r="P20" s="313">
        <v>34871111.963442221</v>
      </c>
      <c r="Q20" s="317">
        <v>0.48244299356664183</v>
      </c>
    </row>
    <row r="21" spans="1:17">
      <c r="A21" s="329"/>
      <c r="B21" s="329"/>
      <c r="C21" s="160" t="s">
        <v>59</v>
      </c>
      <c r="D21" s="313">
        <v>1578512355.2603464</v>
      </c>
      <c r="E21" s="313">
        <v>28754656.431581259</v>
      </c>
      <c r="F21" s="314">
        <v>1.8554291714964664E-2</v>
      </c>
      <c r="G21" s="322">
        <v>39.380137188939266</v>
      </c>
      <c r="H21" s="322">
        <v>-2.1746306053483977</v>
      </c>
      <c r="I21" s="323">
        <v>2.642158869995523</v>
      </c>
      <c r="J21" s="323">
        <v>3.4990089842458882E-2</v>
      </c>
      <c r="K21" s="314">
        <v>1.3420722934709525E-2</v>
      </c>
      <c r="L21" s="315">
        <v>4170680420.8486485</v>
      </c>
      <c r="M21" s="315">
        <v>130200531.66043711</v>
      </c>
      <c r="N21" s="314">
        <v>3.2224026658030515E-2</v>
      </c>
      <c r="O21" s="313">
        <v>1753283587.3117733</v>
      </c>
      <c r="P21" s="313">
        <v>16593118.554700136</v>
      </c>
      <c r="Q21" s="314">
        <v>9.5544478726687643E-3</v>
      </c>
    </row>
    <row r="22" spans="1:17">
      <c r="A22" s="329"/>
      <c r="B22" s="329"/>
      <c r="C22" s="160" t="s">
        <v>15</v>
      </c>
      <c r="D22" s="313">
        <v>1443151068.8691952</v>
      </c>
      <c r="E22" s="313">
        <v>147015156.88334203</v>
      </c>
      <c r="F22" s="317">
        <v>0.11342572605529862</v>
      </c>
      <c r="G22" s="324">
        <v>36.003194328535962</v>
      </c>
      <c r="H22" s="324">
        <v>1.2489699145422364</v>
      </c>
      <c r="I22" s="325">
        <v>2.7813480148911611</v>
      </c>
      <c r="J22" s="325">
        <v>1.8703848790919242E-2</v>
      </c>
      <c r="K22" s="317">
        <v>6.7702706777911471E-3</v>
      </c>
      <c r="L22" s="318">
        <v>4013905360.5873933</v>
      </c>
      <c r="M22" s="318">
        <v>433143044.86665964</v>
      </c>
      <c r="N22" s="317">
        <v>0.12096391960030915</v>
      </c>
      <c r="O22" s="313">
        <v>1474620776.7845066</v>
      </c>
      <c r="P22" s="313">
        <v>92876972.039061546</v>
      </c>
      <c r="Q22" s="317">
        <v>6.7217216187317755E-2</v>
      </c>
    </row>
    <row r="23" spans="1:17">
      <c r="A23" s="329"/>
      <c r="B23" s="329" t="s">
        <v>135</v>
      </c>
      <c r="C23" s="160" t="s">
        <v>96</v>
      </c>
      <c r="D23" s="313">
        <v>906940631.12688887</v>
      </c>
      <c r="E23" s="313">
        <v>87093278.880177259</v>
      </c>
      <c r="F23" s="314">
        <v>0.10623109124095678</v>
      </c>
      <c r="G23" s="322">
        <v>22.626016424248668</v>
      </c>
      <c r="H23" s="322">
        <v>0.64285971844806866</v>
      </c>
      <c r="I23" s="323">
        <v>3.0656064262997944</v>
      </c>
      <c r="J23" s="323">
        <v>1.0409307914085453E-3</v>
      </c>
      <c r="K23" s="314">
        <v>3.396666812747833E-4</v>
      </c>
      <c r="L23" s="315">
        <v>2780323027.0549817</v>
      </c>
      <c r="M23" s="315">
        <v>267847119.77579975</v>
      </c>
      <c r="N23" s="314">
        <v>0.1066068410844415</v>
      </c>
      <c r="O23" s="313">
        <v>908964296.3382175</v>
      </c>
      <c r="P23" s="313">
        <v>80449205.777929187</v>
      </c>
      <c r="Q23" s="314">
        <v>9.7100471306473035E-2</v>
      </c>
    </row>
    <row r="24" spans="1:17">
      <c r="A24" s="329"/>
      <c r="B24" s="329"/>
      <c r="C24" s="160" t="s">
        <v>97</v>
      </c>
      <c r="D24" s="313">
        <v>77927899.379732609</v>
      </c>
      <c r="E24" s="313">
        <v>15938326.081550635</v>
      </c>
      <c r="F24" s="317">
        <v>0.25711301487564964</v>
      </c>
      <c r="G24" s="324">
        <v>1.9441161535372218</v>
      </c>
      <c r="H24" s="324">
        <v>0.28194514059776665</v>
      </c>
      <c r="I24" s="325">
        <v>3.4861424183299512</v>
      </c>
      <c r="J24" s="325">
        <v>0.19931051399950661</v>
      </c>
      <c r="K24" s="317">
        <v>6.0639095579214854E-2</v>
      </c>
      <c r="L24" s="318">
        <v>271667755.59903413</v>
      </c>
      <c r="M24" s="318">
        <v>67918448.346738994</v>
      </c>
      <c r="N24" s="317">
        <v>0.33334321113856902</v>
      </c>
      <c r="O24" s="313">
        <v>107151386.37606116</v>
      </c>
      <c r="P24" s="313">
        <v>34871111.963442236</v>
      </c>
      <c r="Q24" s="317">
        <v>0.48244299356664211</v>
      </c>
    </row>
    <row r="25" spans="1:17">
      <c r="A25" s="329"/>
      <c r="B25" s="329"/>
      <c r="C25" s="160" t="s">
        <v>59</v>
      </c>
      <c r="D25" s="313">
        <v>1578512355.2603471</v>
      </c>
      <c r="E25" s="313">
        <v>28754656.431581736</v>
      </c>
      <c r="F25" s="314">
        <v>1.8554291714964966E-2</v>
      </c>
      <c r="G25" s="322">
        <v>39.38013718893928</v>
      </c>
      <c r="H25" s="322">
        <v>-2.1746306053484048</v>
      </c>
      <c r="I25" s="323">
        <v>2.6421588699955221</v>
      </c>
      <c r="J25" s="323">
        <v>3.4990089842458882E-2</v>
      </c>
      <c r="K25" s="314">
        <v>1.342072293470953E-2</v>
      </c>
      <c r="L25" s="315">
        <v>4170680420.8486485</v>
      </c>
      <c r="M25" s="315">
        <v>130200531.66043806</v>
      </c>
      <c r="N25" s="314">
        <v>3.2224026658030758E-2</v>
      </c>
      <c r="O25" s="313">
        <v>1753283587.3117731</v>
      </c>
      <c r="P25" s="313">
        <v>16593118.554699183</v>
      </c>
      <c r="Q25" s="314">
        <v>9.5544478726682109E-3</v>
      </c>
    </row>
    <row r="26" spans="1:17">
      <c r="A26" s="329"/>
      <c r="B26" s="329"/>
      <c r="C26" s="160" t="s">
        <v>15</v>
      </c>
      <c r="D26" s="313">
        <v>1443151068.8691943</v>
      </c>
      <c r="E26" s="313">
        <v>147015156.88334036</v>
      </c>
      <c r="F26" s="317">
        <v>0.11342572605529727</v>
      </c>
      <c r="G26" s="324">
        <v>36.00319432853594</v>
      </c>
      <c r="H26" s="324">
        <v>1.2489699145421866</v>
      </c>
      <c r="I26" s="325">
        <v>2.7813480148911633</v>
      </c>
      <c r="J26" s="325">
        <v>1.8703848790922795E-2</v>
      </c>
      <c r="K26" s="317">
        <v>6.770270677792436E-3</v>
      </c>
      <c r="L26" s="318">
        <v>4013905360.5873938</v>
      </c>
      <c r="M26" s="318">
        <v>433143044.86665964</v>
      </c>
      <c r="N26" s="317">
        <v>0.12096391960030914</v>
      </c>
      <c r="O26" s="313">
        <v>1474620776.7845061</v>
      </c>
      <c r="P26" s="313">
        <v>92876972.039059639</v>
      </c>
      <c r="Q26" s="317">
        <v>6.7217216187316298E-2</v>
      </c>
    </row>
    <row r="27" spans="1:17">
      <c r="A27" s="329" t="s">
        <v>67</v>
      </c>
      <c r="B27" s="329" t="s">
        <v>133</v>
      </c>
      <c r="C27" s="160" t="s">
        <v>96</v>
      </c>
      <c r="D27" s="313">
        <v>36648762.713335201</v>
      </c>
      <c r="E27" s="313">
        <v>3166850.3106743805</v>
      </c>
      <c r="F27" s="314">
        <v>9.4583913624441282E-2</v>
      </c>
      <c r="G27" s="322">
        <v>24.390423227594358</v>
      </c>
      <c r="H27" s="322">
        <v>0.51997136944810052</v>
      </c>
      <c r="I27" s="323">
        <v>3.4179539890448853</v>
      </c>
      <c r="J27" s="323">
        <v>4.9277922615051484E-2</v>
      </c>
      <c r="K27" s="314">
        <v>1.4628275810228575E-2</v>
      </c>
      <c r="L27" s="315">
        <v>125263784.7096035</v>
      </c>
      <c r="M27" s="315">
        <v>12474067.740459785</v>
      </c>
      <c r="N27" s="314">
        <v>0.11059578901037902</v>
      </c>
      <c r="O27" s="313">
        <v>43177370.796431303</v>
      </c>
      <c r="P27" s="313">
        <v>4723118.6543820649</v>
      </c>
      <c r="Q27" s="314">
        <v>0.12282435338840966</v>
      </c>
    </row>
    <row r="28" spans="1:17">
      <c r="A28" s="329"/>
      <c r="B28" s="329"/>
      <c r="C28" s="160" t="s">
        <v>97</v>
      </c>
      <c r="D28" s="313">
        <v>4056046.2312976383</v>
      </c>
      <c r="E28" s="313">
        <v>565380.88831631001</v>
      </c>
      <c r="F28" s="317">
        <v>0.16196937625462146</v>
      </c>
      <c r="G28" s="324">
        <v>2.6993730998738958</v>
      </c>
      <c r="H28" s="324">
        <v>0.21075303479321628</v>
      </c>
      <c r="I28" s="325">
        <v>3.6644915947665586</v>
      </c>
      <c r="J28" s="325">
        <v>0.16906563893119975</v>
      </c>
      <c r="K28" s="317">
        <v>4.8367678522543721E-2</v>
      </c>
      <c r="L28" s="318">
        <v>14863347.322574772</v>
      </c>
      <c r="M28" s="318">
        <v>2661985.0795829017</v>
      </c>
      <c r="N28" s="317">
        <v>0.2181711374983456</v>
      </c>
      <c r="O28" s="313">
        <v>6445492.2016904354</v>
      </c>
      <c r="P28" s="313">
        <v>1658879.0752029419</v>
      </c>
      <c r="Q28" s="317">
        <v>0.34656635733171492</v>
      </c>
    </row>
    <row r="29" spans="1:17">
      <c r="A29" s="329"/>
      <c r="B29" s="329"/>
      <c r="C29" s="160" t="s">
        <v>59</v>
      </c>
      <c r="D29" s="313">
        <v>58288242.826725431</v>
      </c>
      <c r="E29" s="313">
        <v>2535010.0308949202</v>
      </c>
      <c r="F29" s="314">
        <v>4.5468395351677258E-2</v>
      </c>
      <c r="G29" s="322">
        <v>38.791893817995842</v>
      </c>
      <c r="H29" s="322">
        <v>-0.956578234130113</v>
      </c>
      <c r="I29" s="323">
        <v>3.0113442964668966</v>
      </c>
      <c r="J29" s="323">
        <v>5.2867049704906854E-2</v>
      </c>
      <c r="K29" s="314">
        <v>1.786968271017432E-2</v>
      </c>
      <c r="L29" s="315">
        <v>175525967.58733714</v>
      </c>
      <c r="M29" s="315">
        <v>10581296.927448213</v>
      </c>
      <c r="N29" s="314">
        <v>6.415058386012687E-2</v>
      </c>
      <c r="O29" s="313">
        <v>83429773.840425253</v>
      </c>
      <c r="P29" s="313">
        <v>5043455.0858210772</v>
      </c>
      <c r="Q29" s="314">
        <v>6.4341012130064337E-2</v>
      </c>
    </row>
    <row r="30" spans="1:17">
      <c r="A30" s="329"/>
      <c r="B30" s="329"/>
      <c r="C30" s="160" t="s">
        <v>15</v>
      </c>
      <c r="D30" s="313">
        <v>51222066.37393292</v>
      </c>
      <c r="E30" s="313">
        <v>3736604.0311522037</v>
      </c>
      <c r="F30" s="317">
        <v>7.8689431392264517E-2</v>
      </c>
      <c r="G30" s="324">
        <v>34.0892238907036</v>
      </c>
      <c r="H30" s="324">
        <v>0.23514085077890456</v>
      </c>
      <c r="I30" s="325">
        <v>3.1262566263352252</v>
      </c>
      <c r="J30" s="325">
        <v>6.9003828702154824E-2</v>
      </c>
      <c r="K30" s="317">
        <v>2.2570534159156774E-2</v>
      </c>
      <c r="L30" s="318">
        <v>160133324.41609052</v>
      </c>
      <c r="M30" s="318">
        <v>14958261.821724355</v>
      </c>
      <c r="N30" s="317">
        <v>0.10303602805062502</v>
      </c>
      <c r="O30" s="313">
        <v>60503141.411619306</v>
      </c>
      <c r="P30" s="313">
        <v>3117134.333681792</v>
      </c>
      <c r="Q30" s="317">
        <v>5.4318717966355914E-2</v>
      </c>
    </row>
    <row r="31" spans="1:17">
      <c r="A31" s="329"/>
      <c r="B31" s="329" t="s">
        <v>134</v>
      </c>
      <c r="C31" s="160" t="s">
        <v>96</v>
      </c>
      <c r="D31" s="313">
        <v>536607676.23113108</v>
      </c>
      <c r="E31" s="313">
        <v>45405591.863902986</v>
      </c>
      <c r="F31" s="314">
        <v>9.2437701933604302E-2</v>
      </c>
      <c r="G31" s="322">
        <v>24.058178571758003</v>
      </c>
      <c r="H31" s="322">
        <v>0.81606566259475599</v>
      </c>
      <c r="I31" s="323">
        <v>3.3131255122265544</v>
      </c>
      <c r="J31" s="323">
        <v>5.7751326751160903E-3</v>
      </c>
      <c r="K31" s="314">
        <v>1.7461508495810918E-3</v>
      </c>
      <c r="L31" s="315">
        <v>1777848582.1779673</v>
      </c>
      <c r="M31" s="315">
        <v>153271182.00955796</v>
      </c>
      <c r="N31" s="314">
        <v>9.4345262954950215E-2</v>
      </c>
      <c r="O31" s="313">
        <v>636744176.42289913</v>
      </c>
      <c r="P31" s="313">
        <v>52733790.43716526</v>
      </c>
      <c r="Q31" s="314">
        <v>9.029598052123243E-2</v>
      </c>
    </row>
    <row r="32" spans="1:17">
      <c r="A32" s="329"/>
      <c r="B32" s="329"/>
      <c r="C32" s="160" t="s">
        <v>97</v>
      </c>
      <c r="D32" s="313">
        <v>56825569.918966368</v>
      </c>
      <c r="E32" s="313">
        <v>11368880.946736455</v>
      </c>
      <c r="F32" s="317">
        <v>0.25010358659606408</v>
      </c>
      <c r="G32" s="324">
        <v>2.5477080725985708</v>
      </c>
      <c r="H32" s="324">
        <v>0.39684281531797394</v>
      </c>
      <c r="I32" s="325">
        <v>3.6489819272448387</v>
      </c>
      <c r="J32" s="325">
        <v>0.22132354548620503</v>
      </c>
      <c r="K32" s="317">
        <v>6.4569896073671793E-2</v>
      </c>
      <c r="L32" s="318">
        <v>207355477.63969624</v>
      </c>
      <c r="M32" s="318">
        <v>51545476.67703712</v>
      </c>
      <c r="N32" s="317">
        <v>0.33082264526389632</v>
      </c>
      <c r="O32" s="313">
        <v>87995285.068972081</v>
      </c>
      <c r="P32" s="313">
        <v>28520781.910184614</v>
      </c>
      <c r="Q32" s="317">
        <v>0.47954636685301366</v>
      </c>
    </row>
    <row r="33" spans="1:17">
      <c r="A33" s="329"/>
      <c r="B33" s="329"/>
      <c r="C33" s="160" t="s">
        <v>59</v>
      </c>
      <c r="D33" s="313">
        <v>855718615.3269304</v>
      </c>
      <c r="E33" s="313">
        <v>11179568.600111485</v>
      </c>
      <c r="F33" s="314">
        <v>1.3237479834046932E-2</v>
      </c>
      <c r="G33" s="322">
        <v>38.365144903080754</v>
      </c>
      <c r="H33" s="322">
        <v>-1.5957439142131449</v>
      </c>
      <c r="I33" s="323">
        <v>2.9235051574447772</v>
      </c>
      <c r="J33" s="323">
        <v>7.6893186474604747E-3</v>
      </c>
      <c r="K33" s="314">
        <v>2.6371070988598783E-3</v>
      </c>
      <c r="L33" s="315">
        <v>2501697785.2297845</v>
      </c>
      <c r="M33" s="315">
        <v>39177456.300938606</v>
      </c>
      <c r="N33" s="314">
        <v>1.5909495584948176E-2</v>
      </c>
      <c r="O33" s="313">
        <v>1225610005.3765113</v>
      </c>
      <c r="P33" s="313">
        <v>12714823.576665163</v>
      </c>
      <c r="Q33" s="314">
        <v>1.0483035770491983E-2</v>
      </c>
    </row>
    <row r="34" spans="1:17">
      <c r="A34" s="329"/>
      <c r="B34" s="329"/>
      <c r="C34" s="160" t="s">
        <v>15</v>
      </c>
      <c r="D34" s="313">
        <v>780413778.38239288</v>
      </c>
      <c r="E34" s="313">
        <v>49198099.144471049</v>
      </c>
      <c r="F34" s="317">
        <v>6.7282609688766051E-2</v>
      </c>
      <c r="G34" s="324">
        <v>34.988940471468304</v>
      </c>
      <c r="H34" s="324">
        <v>0.39015125889519453</v>
      </c>
      <c r="I34" s="325">
        <v>3.0591168866490199</v>
      </c>
      <c r="J34" s="325">
        <v>5.349002679420467E-2</v>
      </c>
      <c r="K34" s="317">
        <v>1.7796629218567894E-2</v>
      </c>
      <c r="L34" s="318">
        <v>2387376968.0231438</v>
      </c>
      <c r="M34" s="318">
        <v>189615482.1586628</v>
      </c>
      <c r="N34" s="317">
        <v>8.6276642564822398E-2</v>
      </c>
      <c r="O34" s="313">
        <v>939324076.54415166</v>
      </c>
      <c r="P34" s="313">
        <v>35067779.284580231</v>
      </c>
      <c r="Q34" s="317">
        <v>3.8780796319424299E-2</v>
      </c>
    </row>
    <row r="35" spans="1:17">
      <c r="A35" s="329"/>
      <c r="B35" s="329" t="s">
        <v>135</v>
      </c>
      <c r="C35" s="160" t="s">
        <v>96</v>
      </c>
      <c r="D35" s="313">
        <v>536607676.2311309</v>
      </c>
      <c r="E35" s="313">
        <v>45405591.863903224</v>
      </c>
      <c r="F35" s="314">
        <v>9.2437701933604871E-2</v>
      </c>
      <c r="G35" s="322">
        <v>24.058178571758006</v>
      </c>
      <c r="H35" s="322">
        <v>0.81606566259477731</v>
      </c>
      <c r="I35" s="323">
        <v>3.3131255122265544</v>
      </c>
      <c r="J35" s="323">
        <v>5.7751326751116494E-3</v>
      </c>
      <c r="K35" s="314">
        <v>1.7461508495797467E-3</v>
      </c>
      <c r="L35" s="315">
        <v>1777848582.1779666</v>
      </c>
      <c r="M35" s="315">
        <v>153271182.00955629</v>
      </c>
      <c r="N35" s="314">
        <v>9.4345262954949133E-2</v>
      </c>
      <c r="O35" s="313">
        <v>636744176.42289925</v>
      </c>
      <c r="P35" s="313">
        <v>52733790.437165499</v>
      </c>
      <c r="Q35" s="314">
        <v>9.029598052123286E-2</v>
      </c>
    </row>
    <row r="36" spans="1:17">
      <c r="A36" s="329"/>
      <c r="B36" s="329"/>
      <c r="C36" s="160" t="s">
        <v>97</v>
      </c>
      <c r="D36" s="313">
        <v>56825569.918966383</v>
      </c>
      <c r="E36" s="313">
        <v>11368880.946736507</v>
      </c>
      <c r="F36" s="317">
        <v>0.25010358659606541</v>
      </c>
      <c r="G36" s="324">
        <v>2.5477080725985721</v>
      </c>
      <c r="H36" s="324">
        <v>0.39684281531797749</v>
      </c>
      <c r="I36" s="325">
        <v>3.6489819272448361</v>
      </c>
      <c r="J36" s="325">
        <v>0.22132354548620015</v>
      </c>
      <c r="K36" s="317">
        <v>6.4569896073670335E-2</v>
      </c>
      <c r="L36" s="318">
        <v>207355477.63969612</v>
      </c>
      <c r="M36" s="318">
        <v>51545476.67703703</v>
      </c>
      <c r="N36" s="317">
        <v>0.33082264526389582</v>
      </c>
      <c r="O36" s="313">
        <v>87995285.068972096</v>
      </c>
      <c r="P36" s="313">
        <v>28520781.910184637</v>
      </c>
      <c r="Q36" s="317">
        <v>0.47954636685301411</v>
      </c>
    </row>
    <row r="37" spans="1:17">
      <c r="A37" s="329"/>
      <c r="B37" s="329"/>
      <c r="C37" s="160" t="s">
        <v>59</v>
      </c>
      <c r="D37" s="313">
        <v>855718615.32693076</v>
      </c>
      <c r="E37" s="313">
        <v>11179568.600111365</v>
      </c>
      <c r="F37" s="314">
        <v>1.3237479834046783E-2</v>
      </c>
      <c r="G37" s="322">
        <v>38.365144903080783</v>
      </c>
      <c r="H37" s="322">
        <v>-1.5957439142131449</v>
      </c>
      <c r="I37" s="323">
        <v>2.9235051574447777</v>
      </c>
      <c r="J37" s="323">
        <v>7.689318647462251E-3</v>
      </c>
      <c r="K37" s="314">
        <v>2.6371070988604889E-3</v>
      </c>
      <c r="L37" s="315">
        <v>2501697785.2297859</v>
      </c>
      <c r="M37" s="315">
        <v>39177456.300940037</v>
      </c>
      <c r="N37" s="314">
        <v>1.5909495584948759E-2</v>
      </c>
      <c r="O37" s="313">
        <v>1225610005.3765116</v>
      </c>
      <c r="P37" s="313">
        <v>12714823.576665401</v>
      </c>
      <c r="Q37" s="314">
        <v>1.0483035770492179E-2</v>
      </c>
    </row>
    <row r="38" spans="1:17">
      <c r="A38" s="329"/>
      <c r="B38" s="329"/>
      <c r="C38" s="160" t="s">
        <v>15</v>
      </c>
      <c r="D38" s="313">
        <v>780413778.38239348</v>
      </c>
      <c r="E38" s="313">
        <v>49198099.144472122</v>
      </c>
      <c r="F38" s="317">
        <v>6.7282609688767564E-2</v>
      </c>
      <c r="G38" s="324">
        <v>34.988940471468347</v>
      </c>
      <c r="H38" s="324">
        <v>0.39015125889527269</v>
      </c>
      <c r="I38" s="325">
        <v>3.0591168866490173</v>
      </c>
      <c r="J38" s="325">
        <v>5.349002679420245E-2</v>
      </c>
      <c r="K38" s="317">
        <v>1.7796629218567155E-2</v>
      </c>
      <c r="L38" s="318">
        <v>2387376968.0231438</v>
      </c>
      <c r="M38" s="318">
        <v>189615482.1586647</v>
      </c>
      <c r="N38" s="317">
        <v>8.6276642564823341E-2</v>
      </c>
      <c r="O38" s="313">
        <v>939324076.54415214</v>
      </c>
      <c r="P38" s="313">
        <v>35067779.284580588</v>
      </c>
      <c r="Q38" s="317">
        <v>3.8780796319424687E-2</v>
      </c>
    </row>
    <row r="39" spans="1:17">
      <c r="A39" s="329" t="s">
        <v>68</v>
      </c>
      <c r="B39" s="329" t="s">
        <v>133</v>
      </c>
      <c r="C39" s="160" t="s">
        <v>96</v>
      </c>
      <c r="D39" s="313">
        <v>9310.5205693740845</v>
      </c>
      <c r="E39" s="313">
        <v>4006.1247551544238</v>
      </c>
      <c r="F39" s="314">
        <v>0.75524619494176493</v>
      </c>
      <c r="G39" s="322">
        <v>6.2503302152470042</v>
      </c>
      <c r="H39" s="322">
        <v>2.2061382697062477</v>
      </c>
      <c r="I39" s="323">
        <v>4.4992120135478189</v>
      </c>
      <c r="J39" s="323">
        <v>-0.45483172325796328</v>
      </c>
      <c r="K39" s="314">
        <v>-9.1810195351893498E-2</v>
      </c>
      <c r="L39" s="315">
        <v>41890.005998111963</v>
      </c>
      <c r="M39" s="315">
        <v>15611.797137138248</v>
      </c>
      <c r="N39" s="314">
        <v>0.59409669889349404</v>
      </c>
      <c r="O39" s="313">
        <v>20847.519703030586</v>
      </c>
      <c r="P39" s="313">
        <v>9265.9780947044492</v>
      </c>
      <c r="Q39" s="314">
        <v>0.80006430992252398</v>
      </c>
    </row>
    <row r="40" spans="1:17">
      <c r="A40" s="329"/>
      <c r="B40" s="329"/>
      <c r="C40" s="160" t="s">
        <v>97</v>
      </c>
      <c r="D40" s="313">
        <v>160.52061399817467</v>
      </c>
      <c r="E40" s="313">
        <v>-568.77149273486589</v>
      </c>
      <c r="F40" s="317">
        <v>-0.77989530872993018</v>
      </c>
      <c r="G40" s="324">
        <v>0.10776055284632075</v>
      </c>
      <c r="H40" s="324">
        <v>-0.4482683272175822</v>
      </c>
      <c r="I40" s="325">
        <v>2.5805131087769744</v>
      </c>
      <c r="J40" s="325">
        <v>0.98869681053420977</v>
      </c>
      <c r="K40" s="317">
        <v>0.6211123806344051</v>
      </c>
      <c r="L40" s="318">
        <v>414.22554865121839</v>
      </c>
      <c r="M40" s="318">
        <v>-746.67351302623752</v>
      </c>
      <c r="N40" s="317">
        <v>-0.64318555994637649</v>
      </c>
      <c r="O40" s="313">
        <v>276.20391952991486</v>
      </c>
      <c r="P40" s="313">
        <v>-142.94454247504473</v>
      </c>
      <c r="Q40" s="317">
        <v>-0.34103558865820993</v>
      </c>
    </row>
    <row r="41" spans="1:17">
      <c r="A41" s="329"/>
      <c r="B41" s="329"/>
      <c r="C41" s="160" t="s">
        <v>59</v>
      </c>
      <c r="D41" s="313">
        <v>67478.463367919307</v>
      </c>
      <c r="E41" s="313">
        <v>15374.464780333888</v>
      </c>
      <c r="F41" s="314">
        <v>0.29507264695798396</v>
      </c>
      <c r="G41" s="322">
        <v>45.299580761819627</v>
      </c>
      <c r="H41" s="322">
        <v>5.5743078375216299</v>
      </c>
      <c r="I41" s="323">
        <v>6.0535878621845312</v>
      </c>
      <c r="J41" s="323">
        <v>0.26614135232211922</v>
      </c>
      <c r="K41" s="314">
        <v>4.5985971856255886E-2</v>
      </c>
      <c r="L41" s="315">
        <v>408486.80680289981</v>
      </c>
      <c r="M41" s="315">
        <v>106937.70202730253</v>
      </c>
      <c r="N41" s="314">
        <v>0.35462782125280051</v>
      </c>
      <c r="O41" s="313">
        <v>150941.84077823162</v>
      </c>
      <c r="P41" s="313">
        <v>28216.961740346858</v>
      </c>
      <c r="Q41" s="314">
        <v>0.2299204689510134</v>
      </c>
    </row>
    <row r="42" spans="1:17">
      <c r="A42" s="329"/>
      <c r="B42" s="329"/>
      <c r="C42" s="160" t="s">
        <v>15</v>
      </c>
      <c r="D42" s="313">
        <v>72010.954316338786</v>
      </c>
      <c r="E42" s="313">
        <v>-1012.1914414659113</v>
      </c>
      <c r="F42" s="317">
        <v>-1.3861241267570681E-2</v>
      </c>
      <c r="G42" s="324">
        <v>48.342328470087061</v>
      </c>
      <c r="H42" s="324">
        <v>-7.3321777800102339</v>
      </c>
      <c r="I42" s="325">
        <v>6.3670153166361736</v>
      </c>
      <c r="J42" s="325">
        <v>-0.13964052038203967</v>
      </c>
      <c r="K42" s="317">
        <v>-2.1461181270351674E-2</v>
      </c>
      <c r="L42" s="318">
        <v>458494.8490977168</v>
      </c>
      <c r="M42" s="318">
        <v>-16641.628484734916</v>
      </c>
      <c r="N42" s="317">
        <v>-3.5024943926447005E-2</v>
      </c>
      <c r="O42" s="313">
        <v>209304.0856512785</v>
      </c>
      <c r="P42" s="313">
        <v>-1591.7322646900138</v>
      </c>
      <c r="Q42" s="317">
        <v>-7.5474814077358329E-3</v>
      </c>
    </row>
    <row r="43" spans="1:17">
      <c r="A43" s="329"/>
      <c r="B43" s="329" t="s">
        <v>134</v>
      </c>
      <c r="C43" s="160" t="s">
        <v>96</v>
      </c>
      <c r="D43" s="313">
        <v>113214.05436698112</v>
      </c>
      <c r="E43" s="313">
        <v>8572.8623103342979</v>
      </c>
      <c r="F43" s="314">
        <v>8.1926267675672459E-2</v>
      </c>
      <c r="G43" s="322">
        <v>5.7991426591602693</v>
      </c>
      <c r="H43" s="322">
        <v>0.61135903211997711</v>
      </c>
      <c r="I43" s="323">
        <v>4.5715513538435877</v>
      </c>
      <c r="J43" s="323">
        <v>-0.34110016984103275</v>
      </c>
      <c r="K43" s="314">
        <v>-6.9433007449549056E-2</v>
      </c>
      <c r="L43" s="315">
        <v>517563.86351549404</v>
      </c>
      <c r="M43" s="315">
        <v>3498.1519182330812</v>
      </c>
      <c r="N43" s="314">
        <v>6.804873072284715E-3</v>
      </c>
      <c r="O43" s="313">
        <v>251383.66482014267</v>
      </c>
      <c r="P43" s="313">
        <v>13130.488634798443</v>
      </c>
      <c r="Q43" s="314">
        <v>5.5111494608507741E-2</v>
      </c>
    </row>
    <row r="44" spans="1:17">
      <c r="A44" s="329"/>
      <c r="B44" s="329"/>
      <c r="C44" s="160" t="s">
        <v>97</v>
      </c>
      <c r="D44" s="313">
        <v>9550.8994430469593</v>
      </c>
      <c r="E44" s="313">
        <v>-892.91564184243725</v>
      </c>
      <c r="F44" s="317">
        <v>-8.5497075023316882E-2</v>
      </c>
      <c r="G44" s="324">
        <v>0.48922396343114549</v>
      </c>
      <c r="H44" s="324">
        <v>-2.854778435146299E-2</v>
      </c>
      <c r="I44" s="325">
        <v>1.6927165494578005</v>
      </c>
      <c r="J44" s="325">
        <v>-0.40706603254013229</v>
      </c>
      <c r="K44" s="317">
        <v>-0.19386103877136221</v>
      </c>
      <c r="L44" s="318">
        <v>16166.965549452878</v>
      </c>
      <c r="M44" s="318">
        <v>-5762.7754554051389</v>
      </c>
      <c r="N44" s="317">
        <v>-0.26278356201874575</v>
      </c>
      <c r="O44" s="313">
        <v>6396.8290364147724</v>
      </c>
      <c r="P44" s="313">
        <v>-5844.9361980704962</v>
      </c>
      <c r="Q44" s="317">
        <v>-0.47745860879648366</v>
      </c>
    </row>
    <row r="45" spans="1:17">
      <c r="A45" s="329"/>
      <c r="B45" s="329"/>
      <c r="C45" s="160" t="s">
        <v>59</v>
      </c>
      <c r="D45" s="313">
        <v>856293.75229836546</v>
      </c>
      <c r="E45" s="313">
        <v>63577.862228128477</v>
      </c>
      <c r="F45" s="314">
        <v>8.0202583327168189E-2</v>
      </c>
      <c r="G45" s="322">
        <v>43.861777192692216</v>
      </c>
      <c r="H45" s="322">
        <v>4.5613981108598338</v>
      </c>
      <c r="I45" s="323">
        <v>5.9967650304711668</v>
      </c>
      <c r="J45" s="323">
        <v>0.45435515996561815</v>
      </c>
      <c r="K45" s="314">
        <v>8.1977906827770272E-2</v>
      </c>
      <c r="L45" s="315">
        <v>5134992.4295937773</v>
      </c>
      <c r="M45" s="315">
        <v>741436.05596190412</v>
      </c>
      <c r="N45" s="314">
        <v>0.16875533005827945</v>
      </c>
      <c r="O45" s="313">
        <v>1978322.9430564472</v>
      </c>
      <c r="P45" s="313">
        <v>97864.378002777463</v>
      </c>
      <c r="Q45" s="314">
        <v>5.2042826053965374E-2</v>
      </c>
    </row>
    <row r="46" spans="1:17">
      <c r="A46" s="329"/>
      <c r="B46" s="329"/>
      <c r="C46" s="160" t="s">
        <v>15</v>
      </c>
      <c r="D46" s="313">
        <v>973195.45037263935</v>
      </c>
      <c r="E46" s="313">
        <v>-136072.97487586527</v>
      </c>
      <c r="F46" s="317">
        <v>-0.12266911396615425</v>
      </c>
      <c r="G46" s="324">
        <v>49.849811346413972</v>
      </c>
      <c r="H46" s="324">
        <v>-5.1442541969307669</v>
      </c>
      <c r="I46" s="325">
        <v>6.3888304580223583</v>
      </c>
      <c r="J46" s="325">
        <v>5.4165756304866086E-2</v>
      </c>
      <c r="K46" s="317">
        <v>8.5506903451701786E-3</v>
      </c>
      <c r="L46" s="318">
        <v>6217580.734949505</v>
      </c>
      <c r="M46" s="318">
        <v>-809262.8032019455</v>
      </c>
      <c r="N46" s="317">
        <v>-0.11516732922942496</v>
      </c>
      <c r="O46" s="313">
        <v>2808583.8174509169</v>
      </c>
      <c r="P46" s="313">
        <v>-320282.40428563347</v>
      </c>
      <c r="Q46" s="317">
        <v>-0.1023637258955334</v>
      </c>
    </row>
    <row r="47" spans="1:17">
      <c r="A47" s="329"/>
      <c r="B47" s="329" t="s">
        <v>135</v>
      </c>
      <c r="C47" s="160" t="s">
        <v>96</v>
      </c>
      <c r="D47" s="313">
        <v>113214.0543669811</v>
      </c>
      <c r="E47" s="313">
        <v>8572.8623103343853</v>
      </c>
      <c r="F47" s="314">
        <v>8.1926267675673375E-2</v>
      </c>
      <c r="G47" s="322">
        <v>5.7991426591602684</v>
      </c>
      <c r="H47" s="322">
        <v>0.61135903211998155</v>
      </c>
      <c r="I47" s="323">
        <v>4.5715513538435877</v>
      </c>
      <c r="J47" s="323">
        <v>-0.34110016984103719</v>
      </c>
      <c r="K47" s="314">
        <v>-6.9433007449549888E-2</v>
      </c>
      <c r="L47" s="315">
        <v>517563.86351549404</v>
      </c>
      <c r="M47" s="315">
        <v>3498.1519182330812</v>
      </c>
      <c r="N47" s="314">
        <v>6.804873072284715E-3</v>
      </c>
      <c r="O47" s="313">
        <v>251383.66482014264</v>
      </c>
      <c r="P47" s="313">
        <v>13130.488634798414</v>
      </c>
      <c r="Q47" s="314">
        <v>5.5111494608507616E-2</v>
      </c>
    </row>
    <row r="48" spans="1:17">
      <c r="A48" s="329"/>
      <c r="B48" s="329"/>
      <c r="C48" s="160" t="s">
        <v>97</v>
      </c>
      <c r="D48" s="313">
        <v>9550.8994430469575</v>
      </c>
      <c r="E48" s="313">
        <v>-892.91564184244089</v>
      </c>
      <c r="F48" s="317">
        <v>-8.5497075023317215E-2</v>
      </c>
      <c r="G48" s="324">
        <v>0.48922396343114527</v>
      </c>
      <c r="H48" s="324">
        <v>-2.8547784351463212E-2</v>
      </c>
      <c r="I48" s="325">
        <v>1.6927165494578009</v>
      </c>
      <c r="J48" s="325">
        <v>-0.40706603254013141</v>
      </c>
      <c r="K48" s="317">
        <v>-0.19386103877136182</v>
      </c>
      <c r="L48" s="318">
        <v>16166.965549452878</v>
      </c>
      <c r="M48" s="318">
        <v>-5762.7754554051389</v>
      </c>
      <c r="N48" s="317">
        <v>-0.26278356201874575</v>
      </c>
      <c r="O48" s="313">
        <v>6396.8290364147724</v>
      </c>
      <c r="P48" s="313">
        <v>-5844.9361980704962</v>
      </c>
      <c r="Q48" s="317">
        <v>-0.47745860879648366</v>
      </c>
    </row>
    <row r="49" spans="1:17">
      <c r="A49" s="329"/>
      <c r="B49" s="329"/>
      <c r="C49" s="160" t="s">
        <v>59</v>
      </c>
      <c r="D49" s="313">
        <v>856293.75229836523</v>
      </c>
      <c r="E49" s="313">
        <v>63577.862228128593</v>
      </c>
      <c r="F49" s="314">
        <v>8.020258332716837E-2</v>
      </c>
      <c r="G49" s="322">
        <v>43.861777192692195</v>
      </c>
      <c r="H49" s="322">
        <v>4.5613981108598338</v>
      </c>
      <c r="I49" s="323">
        <v>5.9967650304711659</v>
      </c>
      <c r="J49" s="323">
        <v>0.45435515996561371</v>
      </c>
      <c r="K49" s="314">
        <v>8.1977906827769412E-2</v>
      </c>
      <c r="L49" s="315">
        <v>5134992.4295937754</v>
      </c>
      <c r="M49" s="315">
        <v>741436.05596190132</v>
      </c>
      <c r="N49" s="314">
        <v>0.16875533005827878</v>
      </c>
      <c r="O49" s="313">
        <v>1978322.9430564465</v>
      </c>
      <c r="P49" s="313">
        <v>97864.378002776299</v>
      </c>
      <c r="Q49" s="314">
        <v>5.2042826053964743E-2</v>
      </c>
    </row>
    <row r="50" spans="1:17">
      <c r="A50" s="329"/>
      <c r="B50" s="329"/>
      <c r="C50" s="160" t="s">
        <v>15</v>
      </c>
      <c r="D50" s="313">
        <v>973195.45037263911</v>
      </c>
      <c r="E50" s="313">
        <v>-136072.97487586527</v>
      </c>
      <c r="F50" s="317">
        <v>-0.12266911396615428</v>
      </c>
      <c r="G50" s="324">
        <v>49.849811346413965</v>
      </c>
      <c r="H50" s="324">
        <v>-5.1442541969307669</v>
      </c>
      <c r="I50" s="325">
        <v>6.3888304580223636</v>
      </c>
      <c r="J50" s="325">
        <v>5.4165756304866974E-2</v>
      </c>
      <c r="K50" s="317">
        <v>8.5506903451703122E-3</v>
      </c>
      <c r="L50" s="318">
        <v>6217580.7349495087</v>
      </c>
      <c r="M50" s="318">
        <v>-809262.8032019455</v>
      </c>
      <c r="N50" s="317">
        <v>-0.11516732922942491</v>
      </c>
      <c r="O50" s="313">
        <v>2808583.8174509159</v>
      </c>
      <c r="P50" s="313">
        <v>-320282.40428563207</v>
      </c>
      <c r="Q50" s="317">
        <v>-0.10236372589553303</v>
      </c>
    </row>
    <row r="51" spans="1:17">
      <c r="A51" s="329" t="s">
        <v>69</v>
      </c>
      <c r="B51" s="329" t="s">
        <v>133</v>
      </c>
      <c r="C51" s="160" t="s">
        <v>96</v>
      </c>
      <c r="D51" s="313">
        <v>79310.81087382666</v>
      </c>
      <c r="E51" s="313">
        <v>-14668.290939636005</v>
      </c>
      <c r="F51" s="314">
        <v>-0.15608034825392156</v>
      </c>
      <c r="G51" s="322">
        <v>11.059478715555848</v>
      </c>
      <c r="H51" s="322">
        <v>-2.0295955370474186</v>
      </c>
      <c r="I51" s="323">
        <v>4.6157365286126106</v>
      </c>
      <c r="J51" s="323">
        <v>8.1201245844870762E-2</v>
      </c>
      <c r="K51" s="314">
        <v>1.7907291658630128E-2</v>
      </c>
      <c r="L51" s="315">
        <v>366077.80686420796</v>
      </c>
      <c r="M51" s="315">
        <v>-60073.746151760221</v>
      </c>
      <c r="N51" s="314">
        <v>-0.14096803291365506</v>
      </c>
      <c r="O51" s="313">
        <v>119334.39492213726</v>
      </c>
      <c r="P51" s="313">
        <v>-25796.643794604199</v>
      </c>
      <c r="Q51" s="314">
        <v>-0.17774725532663366</v>
      </c>
    </row>
    <row r="52" spans="1:17">
      <c r="A52" s="329"/>
      <c r="B52" s="329"/>
      <c r="C52" s="160" t="s">
        <v>97</v>
      </c>
      <c r="D52" s="313">
        <v>11359.282616994629</v>
      </c>
      <c r="E52" s="313">
        <v>727.82558872771006</v>
      </c>
      <c r="F52" s="317">
        <v>6.8459627574335977E-2</v>
      </c>
      <c r="G52" s="324">
        <v>1.583992685770081</v>
      </c>
      <c r="H52" s="324">
        <v>0.10328125342893602</v>
      </c>
      <c r="I52" s="325">
        <v>7.8085986159707907</v>
      </c>
      <c r="J52" s="325">
        <v>0.45792814236829482</v>
      </c>
      <c r="K52" s="317">
        <v>6.2297465790745542E-2</v>
      </c>
      <c r="L52" s="318">
        <v>88700.078521485324</v>
      </c>
      <c r="M52" s="318">
        <v>10551.741252429943</v>
      </c>
      <c r="N52" s="317">
        <v>0.13502195467194086</v>
      </c>
      <c r="O52" s="313">
        <v>34219.19901239872</v>
      </c>
      <c r="P52" s="313">
        <v>2915.111904466612</v>
      </c>
      <c r="Q52" s="317">
        <v>9.3122405851214077E-2</v>
      </c>
    </row>
    <row r="53" spans="1:17">
      <c r="A53" s="329"/>
      <c r="B53" s="329"/>
      <c r="C53" s="160" t="s">
        <v>59</v>
      </c>
      <c r="D53" s="313">
        <v>456658.1567082344</v>
      </c>
      <c r="E53" s="313">
        <v>23175.493946021248</v>
      </c>
      <c r="F53" s="314">
        <v>5.3463485248391958E-2</v>
      </c>
      <c r="G53" s="322">
        <v>63.678597012886762</v>
      </c>
      <c r="H53" s="322">
        <v>3.3046771666130681</v>
      </c>
      <c r="I53" s="323">
        <v>6.1790377883671184</v>
      </c>
      <c r="J53" s="323">
        <v>0.16822803755004578</v>
      </c>
      <c r="K53" s="314">
        <v>2.7987583125081924E-2</v>
      </c>
      <c r="L53" s="315">
        <v>2821708.0066662538</v>
      </c>
      <c r="M53" s="315">
        <v>216126.1905249944</v>
      </c>
      <c r="N53" s="314">
        <v>8.2947382111019957E-2</v>
      </c>
      <c r="O53" s="313">
        <v>1044311.4076968431</v>
      </c>
      <c r="P53" s="313">
        <v>29039.353042309638</v>
      </c>
      <c r="Q53" s="314">
        <v>2.8602533586124218E-2</v>
      </c>
    </row>
    <row r="54" spans="1:17">
      <c r="A54" s="329"/>
      <c r="B54" s="329"/>
      <c r="C54" s="160" t="s">
        <v>15</v>
      </c>
      <c r="D54" s="313">
        <v>169801.48903784915</v>
      </c>
      <c r="E54" s="313">
        <v>-10101.841289841483</v>
      </c>
      <c r="F54" s="317">
        <v>-5.6151496870242276E-2</v>
      </c>
      <c r="G54" s="324">
        <v>23.677931585787288</v>
      </c>
      <c r="H54" s="324">
        <v>-1.3783628829946224</v>
      </c>
      <c r="I54" s="325">
        <v>6.3375734446633718</v>
      </c>
      <c r="J54" s="325">
        <v>-0.15746722303695915</v>
      </c>
      <c r="K54" s="317">
        <v>-2.4244224338738872E-2</v>
      </c>
      <c r="L54" s="318">
        <v>1076129.4077905715</v>
      </c>
      <c r="M54" s="318">
        <v>-92350.038942505606</v>
      </c>
      <c r="N54" s="317">
        <v>-7.903437172190303E-2</v>
      </c>
      <c r="O54" s="313">
        <v>492601.47131371498</v>
      </c>
      <c r="P54" s="313">
        <v>-32195.781878285692</v>
      </c>
      <c r="Q54" s="317">
        <v>-6.1348990838766153E-2</v>
      </c>
    </row>
    <row r="55" spans="1:17">
      <c r="A55" s="329"/>
      <c r="B55" s="329" t="s">
        <v>134</v>
      </c>
      <c r="C55" s="160" t="s">
        <v>96</v>
      </c>
      <c r="D55" s="313">
        <v>1257188.4245879177</v>
      </c>
      <c r="E55" s="313">
        <v>-84766.312886444153</v>
      </c>
      <c r="F55" s="314">
        <v>-6.3166298027293649E-2</v>
      </c>
      <c r="G55" s="322">
        <v>12.065463323870569</v>
      </c>
      <c r="H55" s="322">
        <v>-0.60044225853036792</v>
      </c>
      <c r="I55" s="323">
        <v>4.3912151082387831</v>
      </c>
      <c r="J55" s="323">
        <v>-0.1396775026444752</v>
      </c>
      <c r="K55" s="314">
        <v>-3.0827811347584839E-2</v>
      </c>
      <c r="L55" s="315">
        <v>5520584.8039533785</v>
      </c>
      <c r="M55" s="315">
        <v>-559668.00020899065</v>
      </c>
      <c r="N55" s="314">
        <v>-9.2046830655767756E-2</v>
      </c>
      <c r="O55" s="313">
        <v>1783849.2360091063</v>
      </c>
      <c r="P55" s="313">
        <v>-363462.85263110022</v>
      </c>
      <c r="Q55" s="314">
        <v>-0.16926410210882037</v>
      </c>
    </row>
    <row r="56" spans="1:17">
      <c r="A56" s="329"/>
      <c r="B56" s="329"/>
      <c r="C56" s="160" t="s">
        <v>97</v>
      </c>
      <c r="D56" s="313">
        <v>162838.18811302769</v>
      </c>
      <c r="E56" s="313">
        <v>42940.88565858746</v>
      </c>
      <c r="F56" s="317">
        <v>0.35814722082596118</v>
      </c>
      <c r="G56" s="324">
        <v>1.5627873658216895</v>
      </c>
      <c r="H56" s="324">
        <v>0.43114866738792745</v>
      </c>
      <c r="I56" s="325">
        <v>7.7912106547374984</v>
      </c>
      <c r="J56" s="325">
        <v>0.51142097918580109</v>
      </c>
      <c r="K56" s="317">
        <v>7.0252164139212328E-2</v>
      </c>
      <c r="L56" s="318">
        <v>1268706.6262243704</v>
      </c>
      <c r="M56" s="318">
        <v>395879.4816900373</v>
      </c>
      <c r="N56" s="317">
        <v>0.45356000230864174</v>
      </c>
      <c r="O56" s="313">
        <v>483111.71792649792</v>
      </c>
      <c r="P56" s="313">
        <v>130322.58099261724</v>
      </c>
      <c r="Q56" s="317">
        <v>0.36940644523598848</v>
      </c>
    </row>
    <row r="57" spans="1:17">
      <c r="A57" s="329"/>
      <c r="B57" s="329"/>
      <c r="C57" s="160" t="s">
        <v>59</v>
      </c>
      <c r="D57" s="313">
        <v>6463572.307391285</v>
      </c>
      <c r="E57" s="313">
        <v>213329.60095975269</v>
      </c>
      <c r="F57" s="314">
        <v>3.4131410727496293E-2</v>
      </c>
      <c r="G57" s="322">
        <v>62.032065433292011</v>
      </c>
      <c r="H57" s="322">
        <v>3.03977472776117</v>
      </c>
      <c r="I57" s="323">
        <v>6.1431168279558035</v>
      </c>
      <c r="J57" s="323">
        <v>0.21170336514935961</v>
      </c>
      <c r="K57" s="314">
        <v>3.5691891397702756E-2</v>
      </c>
      <c r="L57" s="315">
        <v>39706479.810244523</v>
      </c>
      <c r="M57" s="315">
        <v>2633706.075508751</v>
      </c>
      <c r="N57" s="314">
        <v>7.1041516730135271E-2</v>
      </c>
      <c r="O57" s="313">
        <v>15033687.694999013</v>
      </c>
      <c r="P57" s="313">
        <v>2438.7596914749593</v>
      </c>
      <c r="Q57" s="314">
        <v>1.6224597849260903E-4</v>
      </c>
    </row>
    <row r="58" spans="1:17">
      <c r="A58" s="329"/>
      <c r="B58" s="329"/>
      <c r="C58" s="160" t="s">
        <v>15</v>
      </c>
      <c r="D58" s="313">
        <v>2536128.7840289325</v>
      </c>
      <c r="E58" s="313">
        <v>-346792.58388669882</v>
      </c>
      <c r="F58" s="317">
        <v>-0.12029207169720063</v>
      </c>
      <c r="G58" s="324">
        <v>24.33968387701589</v>
      </c>
      <c r="H58" s="324">
        <v>-2.8704811366183058</v>
      </c>
      <c r="I58" s="325">
        <v>6.5390697944249343</v>
      </c>
      <c r="J58" s="325">
        <v>0.15148981175513399</v>
      </c>
      <c r="K58" s="317">
        <v>2.3716307610416203E-2</v>
      </c>
      <c r="L58" s="318">
        <v>16583923.12641523</v>
      </c>
      <c r="M58" s="318">
        <v>-1830967.6948936954</v>
      </c>
      <c r="N58" s="317">
        <v>-9.9428647862249489E-2</v>
      </c>
      <c r="O58" s="313">
        <v>7321509.7906714482</v>
      </c>
      <c r="P58" s="313">
        <v>-1063309.9243614683</v>
      </c>
      <c r="Q58" s="317">
        <v>-0.12681368956032396</v>
      </c>
    </row>
    <row r="59" spans="1:17">
      <c r="A59" s="329"/>
      <c r="B59" s="329" t="s">
        <v>135</v>
      </c>
      <c r="C59" s="160" t="s">
        <v>96</v>
      </c>
      <c r="D59" s="313">
        <v>1257188.4245879173</v>
      </c>
      <c r="E59" s="313">
        <v>-84766.312886444852</v>
      </c>
      <c r="F59" s="314">
        <v>-6.3166298027294163E-2</v>
      </c>
      <c r="G59" s="322">
        <v>12.065463323870567</v>
      </c>
      <c r="H59" s="322">
        <v>-0.6004422585303697</v>
      </c>
      <c r="I59" s="323">
        <v>4.3912151082387849</v>
      </c>
      <c r="J59" s="323">
        <v>-0.13967750264447254</v>
      </c>
      <c r="K59" s="314">
        <v>-3.0827811347584257E-2</v>
      </c>
      <c r="L59" s="315">
        <v>5520584.8039533785</v>
      </c>
      <c r="M59" s="315">
        <v>-559668.00020899065</v>
      </c>
      <c r="N59" s="314">
        <v>-9.2046830655767756E-2</v>
      </c>
      <c r="O59" s="313">
        <v>1783849.2360091067</v>
      </c>
      <c r="P59" s="313">
        <v>-363462.85263109975</v>
      </c>
      <c r="Q59" s="314">
        <v>-0.16926410210882015</v>
      </c>
    </row>
    <row r="60" spans="1:17">
      <c r="A60" s="329"/>
      <c r="B60" s="329"/>
      <c r="C60" s="160" t="s">
        <v>97</v>
      </c>
      <c r="D60" s="313">
        <v>162838.18811302772</v>
      </c>
      <c r="E60" s="313">
        <v>42940.885658587475</v>
      </c>
      <c r="F60" s="317">
        <v>0.35814722082596123</v>
      </c>
      <c r="G60" s="324">
        <v>1.5627873658216902</v>
      </c>
      <c r="H60" s="324">
        <v>0.43114866738792812</v>
      </c>
      <c r="I60" s="325">
        <v>7.7912106547374975</v>
      </c>
      <c r="J60" s="325">
        <v>0.51142097918579932</v>
      </c>
      <c r="K60" s="317">
        <v>7.0252164139212078E-2</v>
      </c>
      <c r="L60" s="318">
        <v>1268706.6262243704</v>
      </c>
      <c r="M60" s="318">
        <v>395879.48169003706</v>
      </c>
      <c r="N60" s="317">
        <v>0.45356000230864135</v>
      </c>
      <c r="O60" s="313">
        <v>483111.71792649792</v>
      </c>
      <c r="P60" s="313">
        <v>130322.58099261724</v>
      </c>
      <c r="Q60" s="317">
        <v>0.36940644523598848</v>
      </c>
    </row>
    <row r="61" spans="1:17">
      <c r="A61" s="329"/>
      <c r="B61" s="329"/>
      <c r="C61" s="160" t="s">
        <v>59</v>
      </c>
      <c r="D61" s="313">
        <v>6463572.3073912868</v>
      </c>
      <c r="E61" s="313">
        <v>213329.60095975827</v>
      </c>
      <c r="F61" s="314">
        <v>3.4131410727497209E-2</v>
      </c>
      <c r="G61" s="322">
        <v>62.03206543329204</v>
      </c>
      <c r="H61" s="322">
        <v>3.039774727761241</v>
      </c>
      <c r="I61" s="323">
        <v>6.1431168279557982</v>
      </c>
      <c r="J61" s="323">
        <v>0.21170336514935251</v>
      </c>
      <c r="K61" s="314">
        <v>3.5691891397701542E-2</v>
      </c>
      <c r="L61" s="315">
        <v>39706479.810244501</v>
      </c>
      <c r="M61" s="315">
        <v>2633706.0755087361</v>
      </c>
      <c r="N61" s="314">
        <v>7.1041516730134882E-2</v>
      </c>
      <c r="O61" s="313">
        <v>15033687.694999017</v>
      </c>
      <c r="P61" s="313">
        <v>2438.7596914786845</v>
      </c>
      <c r="Q61" s="314">
        <v>1.6224597849285688E-4</v>
      </c>
    </row>
    <row r="62" spans="1:17">
      <c r="A62" s="329"/>
      <c r="B62" s="329"/>
      <c r="C62" s="160" t="s">
        <v>15</v>
      </c>
      <c r="D62" s="313">
        <v>2536128.7840289315</v>
      </c>
      <c r="E62" s="313">
        <v>-346792.58388669975</v>
      </c>
      <c r="F62" s="317">
        <v>-0.12029207169720095</v>
      </c>
      <c r="G62" s="324">
        <v>24.339683877015883</v>
      </c>
      <c r="H62" s="324">
        <v>-2.8704811366183058</v>
      </c>
      <c r="I62" s="325">
        <v>6.5390697944249325</v>
      </c>
      <c r="J62" s="325">
        <v>0.15148981175513043</v>
      </c>
      <c r="K62" s="317">
        <v>2.3716307610415641E-2</v>
      </c>
      <c r="L62" s="318">
        <v>16583923.126415219</v>
      </c>
      <c r="M62" s="318">
        <v>-1830967.6948937103</v>
      </c>
      <c r="N62" s="317">
        <v>-9.942864786225028E-2</v>
      </c>
      <c r="O62" s="313">
        <v>7321509.7906714464</v>
      </c>
      <c r="P62" s="313">
        <v>-1063309.924361472</v>
      </c>
      <c r="Q62" s="317">
        <v>-0.12681368956032438</v>
      </c>
    </row>
    <row r="63" spans="1:17">
      <c r="A63" s="329" t="s">
        <v>111</v>
      </c>
      <c r="B63" s="329" t="s">
        <v>133</v>
      </c>
      <c r="C63" s="160" t="s">
        <v>96</v>
      </c>
      <c r="D63" s="313">
        <v>26865640.910901062</v>
      </c>
      <c r="E63" s="313">
        <v>4091566.1164601669</v>
      </c>
      <c r="F63" s="314">
        <v>0.17965893909591049</v>
      </c>
      <c r="G63" s="322">
        <v>21.911730672677521</v>
      </c>
      <c r="H63" s="322">
        <v>1.263606686723687</v>
      </c>
      <c r="I63" s="323">
        <v>2.7564900580322225</v>
      </c>
      <c r="J63" s="323">
        <v>4.1850708260945613E-2</v>
      </c>
      <c r="K63" s="314">
        <v>1.541667340248043E-2</v>
      </c>
      <c r="L63" s="315">
        <v>74054872.073562518</v>
      </c>
      <c r="M63" s="315">
        <v>12231472.481939062</v>
      </c>
      <c r="N63" s="314">
        <v>0.19784535568626871</v>
      </c>
      <c r="O63" s="313">
        <v>20287045.143357635</v>
      </c>
      <c r="P63" s="313">
        <v>3606430.6555719227</v>
      </c>
      <c r="Q63" s="314">
        <v>0.21620490409467299</v>
      </c>
    </row>
    <row r="64" spans="1:17">
      <c r="A64" s="329"/>
      <c r="B64" s="329"/>
      <c r="C64" s="160" t="s">
        <v>97</v>
      </c>
      <c r="D64" s="313">
        <v>1537934.4403135928</v>
      </c>
      <c r="E64" s="313">
        <v>283322.20476840343</v>
      </c>
      <c r="F64" s="317">
        <v>0.22582451911549095</v>
      </c>
      <c r="G64" s="324">
        <v>1.2543458523899493</v>
      </c>
      <c r="H64" s="324">
        <v>0.11685116917431149</v>
      </c>
      <c r="I64" s="325">
        <v>3.0927869029237742</v>
      </c>
      <c r="J64" s="325">
        <v>0.17095821539339129</v>
      </c>
      <c r="K64" s="317">
        <v>5.8510690966584455E-2</v>
      </c>
      <c r="L64" s="318">
        <v>4756503.4945572848</v>
      </c>
      <c r="M64" s="318">
        <v>1090741.4730147244</v>
      </c>
      <c r="N64" s="317">
        <v>0.2975483587327194</v>
      </c>
      <c r="O64" s="313">
        <v>1387613.9676007628</v>
      </c>
      <c r="P64" s="313">
        <v>297304.49516397715</v>
      </c>
      <c r="Q64" s="317">
        <v>0.2726789986511966</v>
      </c>
    </row>
    <row r="65" spans="1:18">
      <c r="A65" s="329"/>
      <c r="B65" s="329"/>
      <c r="C65" s="160" t="s">
        <v>59</v>
      </c>
      <c r="D65" s="313">
        <v>49532116.643037774</v>
      </c>
      <c r="E65" s="313">
        <v>1680299.5111685544</v>
      </c>
      <c r="F65" s="314">
        <v>3.5114643745670387E-2</v>
      </c>
      <c r="G65" s="322">
        <v>40.398604415556818</v>
      </c>
      <c r="H65" s="322">
        <v>-2.9862646520202603</v>
      </c>
      <c r="I65" s="323">
        <v>2.407143057608923</v>
      </c>
      <c r="J65" s="323">
        <v>0.14472277582030868</v>
      </c>
      <c r="K65" s="314">
        <v>6.3968121655050933E-2</v>
      </c>
      <c r="L65" s="315">
        <v>119230890.70596378</v>
      </c>
      <c r="M65" s="315">
        <v>10969969.106382981</v>
      </c>
      <c r="N65" s="314">
        <v>0.10132898320371825</v>
      </c>
      <c r="O65" s="313">
        <v>35892171.410271466</v>
      </c>
      <c r="P65" s="313">
        <v>1298214.4562958851</v>
      </c>
      <c r="Q65" s="314">
        <v>3.7527203321176955E-2</v>
      </c>
    </row>
    <row r="66" spans="1:18">
      <c r="A66" s="329"/>
      <c r="B66" s="329"/>
      <c r="C66" s="160" t="s">
        <v>15</v>
      </c>
      <c r="D66" s="313">
        <v>44625004.466117553</v>
      </c>
      <c r="E66" s="313">
        <v>6269668.321005933</v>
      </c>
      <c r="F66" s="317">
        <v>0.16346273950736842</v>
      </c>
      <c r="G66" s="324">
        <v>36.396342911433784</v>
      </c>
      <c r="H66" s="324">
        <v>1.6214621140580547</v>
      </c>
      <c r="I66" s="325">
        <v>2.5037352270038205</v>
      </c>
      <c r="J66" s="325">
        <v>7.339789962903831E-2</v>
      </c>
      <c r="K66" s="317">
        <v>3.0200704569814486E-2</v>
      </c>
      <c r="L66" s="318">
        <v>111729195.68702133</v>
      </c>
      <c r="M66" s="318">
        <v>18512790.549549371</v>
      </c>
      <c r="N66" s="317">
        <v>0.19860013398121737</v>
      </c>
      <c r="O66" s="313">
        <v>34621559.348012507</v>
      </c>
      <c r="P66" s="313">
        <v>3618557.5124352872</v>
      </c>
      <c r="Q66" s="317">
        <v>0.11671635964885321</v>
      </c>
    </row>
    <row r="67" spans="1:18">
      <c r="A67" s="329"/>
      <c r="B67" s="329" t="s">
        <v>134</v>
      </c>
      <c r="C67" s="160" t="s">
        <v>96</v>
      </c>
      <c r="D67" s="313">
        <v>370219744.30785489</v>
      </c>
      <c r="E67" s="313">
        <v>41679117.620427847</v>
      </c>
      <c r="F67" s="314">
        <v>0.12686138101295241</v>
      </c>
      <c r="G67" s="322">
        <v>20.845861331841402</v>
      </c>
      <c r="H67" s="322">
        <v>0.49022224098034783</v>
      </c>
      <c r="I67" s="323">
        <v>2.7063842774498621</v>
      </c>
      <c r="J67" s="323">
        <v>5.3958172207662081E-3</v>
      </c>
      <c r="K67" s="314">
        <v>1.9977194646394521E-3</v>
      </c>
      <c r="L67" s="315">
        <v>1001956895.1962866</v>
      </c>
      <c r="M67" s="315">
        <v>114572453.7971108</v>
      </c>
      <c r="N67" s="314">
        <v>0.12911253392775252</v>
      </c>
      <c r="O67" s="313">
        <v>271968744.17384392</v>
      </c>
      <c r="P67" s="313">
        <v>27702292.775475055</v>
      </c>
      <c r="Q67" s="314">
        <v>0.11341014133085343</v>
      </c>
    </row>
    <row r="68" spans="1:18">
      <c r="A68" s="329"/>
      <c r="B68" s="329"/>
      <c r="C68" s="160" t="s">
        <v>97</v>
      </c>
      <c r="D68" s="313">
        <v>21092787.05225049</v>
      </c>
      <c r="E68" s="313">
        <v>4570346.5413832944</v>
      </c>
      <c r="F68" s="317">
        <v>0.27661449519986292</v>
      </c>
      <c r="G68" s="324">
        <v>1.1876657600077773</v>
      </c>
      <c r="H68" s="324">
        <v>0.16397246724671688</v>
      </c>
      <c r="I68" s="325">
        <v>3.0482542308863811</v>
      </c>
      <c r="J68" s="325">
        <v>0.14811508273118301</v>
      </c>
      <c r="K68" s="317">
        <v>5.1071715929699515E-2</v>
      </c>
      <c r="L68" s="318">
        <v>64296177.373208031</v>
      </c>
      <c r="M68" s="318">
        <v>16378800.824576706</v>
      </c>
      <c r="N68" s="317">
        <v>0.34181338805044698</v>
      </c>
      <c r="O68" s="313">
        <v>19149730.107172165</v>
      </c>
      <c r="P68" s="313">
        <v>6356200.6185751986</v>
      </c>
      <c r="Q68" s="317">
        <v>0.49682932487399667</v>
      </c>
    </row>
    <row r="69" spans="1:18">
      <c r="A69" s="329"/>
      <c r="B69" s="329"/>
      <c r="C69" s="160" t="s">
        <v>59</v>
      </c>
      <c r="D69" s="313">
        <v>721937594.95225525</v>
      </c>
      <c r="E69" s="313">
        <v>17511658.740380526</v>
      </c>
      <c r="F69" s="314">
        <v>2.4859474701558165E-2</v>
      </c>
      <c r="G69" s="322">
        <v>40.649941625218979</v>
      </c>
      <c r="H69" s="322">
        <v>-2.994706734854212</v>
      </c>
      <c r="I69" s="323">
        <v>2.3046986255435047</v>
      </c>
      <c r="J69" s="323">
        <v>7.0871159809139161E-2</v>
      </c>
      <c r="K69" s="314">
        <v>3.1726335581535363E-2</v>
      </c>
      <c r="L69" s="315">
        <v>1663848582.814646</v>
      </c>
      <c r="M69" s="315">
        <v>90282578.928915977</v>
      </c>
      <c r="N69" s="314">
        <v>5.7374510319855743E-2</v>
      </c>
      <c r="O69" s="313">
        <v>525695624.04844248</v>
      </c>
      <c r="P69" s="313">
        <v>3780795.6562699676</v>
      </c>
      <c r="Q69" s="314">
        <v>7.2440855300417648E-3</v>
      </c>
    </row>
    <row r="70" spans="1:18">
      <c r="A70" s="329"/>
      <c r="B70" s="329"/>
      <c r="C70" s="160" t="s">
        <v>15</v>
      </c>
      <c r="D70" s="313">
        <v>661764131.90254259</v>
      </c>
      <c r="E70" s="313">
        <v>97953167.579860926</v>
      </c>
      <c r="F70" s="317">
        <v>0.17373405942457007</v>
      </c>
      <c r="G70" s="324">
        <v>37.261770989057744</v>
      </c>
      <c r="H70" s="324">
        <v>2.3293103648141908</v>
      </c>
      <c r="I70" s="325">
        <v>2.4484721511484784</v>
      </c>
      <c r="J70" s="325">
        <v>7.9839850996110684E-3</v>
      </c>
      <c r="K70" s="317">
        <v>3.2714705240866142E-3</v>
      </c>
      <c r="L70" s="318">
        <v>1620311047.5923238</v>
      </c>
      <c r="M70" s="318">
        <v>244337061.27421904</v>
      </c>
      <c r="N70" s="317">
        <v>0.17757389580309402</v>
      </c>
      <c r="O70" s="313">
        <v>532488227.70003533</v>
      </c>
      <c r="P70" s="313">
        <v>58129586.435898185</v>
      </c>
      <c r="Q70" s="317">
        <v>0.12254353853655189</v>
      </c>
    </row>
    <row r="71" spans="1:18">
      <c r="A71" s="329"/>
      <c r="B71" s="329" t="s">
        <v>135</v>
      </c>
      <c r="C71" s="160" t="s">
        <v>96</v>
      </c>
      <c r="D71" s="313">
        <v>370219744.30785495</v>
      </c>
      <c r="E71" s="313">
        <v>41679117.620427966</v>
      </c>
      <c r="F71" s="314">
        <v>0.1268613810129528</v>
      </c>
      <c r="G71" s="322">
        <v>20.845861331841412</v>
      </c>
      <c r="H71" s="322">
        <v>0.49022224098034783</v>
      </c>
      <c r="I71" s="323">
        <v>2.7063842774498661</v>
      </c>
      <c r="J71" s="323">
        <v>5.3958172207688726E-3</v>
      </c>
      <c r="K71" s="314">
        <v>1.9977194646404379E-3</v>
      </c>
      <c r="L71" s="315">
        <v>1001956895.1962882</v>
      </c>
      <c r="M71" s="315">
        <v>114572453.79711223</v>
      </c>
      <c r="N71" s="314">
        <v>0.1291125339277541</v>
      </c>
      <c r="O71" s="313">
        <v>271968744.17384392</v>
      </c>
      <c r="P71" s="313">
        <v>27702292.775474817</v>
      </c>
      <c r="Q71" s="314">
        <v>0.11341014133085235</v>
      </c>
    </row>
    <row r="72" spans="1:18">
      <c r="A72" s="329"/>
      <c r="B72" s="329"/>
      <c r="C72" s="160" t="s">
        <v>97</v>
      </c>
      <c r="D72" s="313">
        <v>21092787.052250475</v>
      </c>
      <c r="E72" s="313">
        <v>4570346.5413833465</v>
      </c>
      <c r="F72" s="317">
        <v>0.27661449519986719</v>
      </c>
      <c r="G72" s="324">
        <v>1.1876657600077771</v>
      </c>
      <c r="H72" s="324">
        <v>0.16397246724671999</v>
      </c>
      <c r="I72" s="325">
        <v>3.0482542308863847</v>
      </c>
      <c r="J72" s="325">
        <v>0.14811508273118035</v>
      </c>
      <c r="K72" s="317">
        <v>5.1071715929698489E-2</v>
      </c>
      <c r="L72" s="318">
        <v>64296177.373208061</v>
      </c>
      <c r="M72" s="318">
        <v>16378800.824576825</v>
      </c>
      <c r="N72" s="317">
        <v>0.34181338805045008</v>
      </c>
      <c r="O72" s="313">
        <v>19149730.107172135</v>
      </c>
      <c r="P72" s="313">
        <v>6356200.6185751688</v>
      </c>
      <c r="Q72" s="317">
        <v>0.49682932487399434</v>
      </c>
    </row>
    <row r="73" spans="1:18">
      <c r="A73" s="329"/>
      <c r="B73" s="329"/>
      <c r="C73" s="160" t="s">
        <v>59</v>
      </c>
      <c r="D73" s="313">
        <v>721937594.95225537</v>
      </c>
      <c r="E73" s="313">
        <v>17511658.740380406</v>
      </c>
      <c r="F73" s="314">
        <v>2.4859474701557988E-2</v>
      </c>
      <c r="G73" s="322">
        <v>40.649941625219007</v>
      </c>
      <c r="H73" s="322">
        <v>-2.9947067348542333</v>
      </c>
      <c r="I73" s="323">
        <v>2.3046986255435047</v>
      </c>
      <c r="J73" s="323">
        <v>7.0871159809140494E-2</v>
      </c>
      <c r="K73" s="314">
        <v>3.1726335581535973E-2</v>
      </c>
      <c r="L73" s="315">
        <v>1663848582.8146465</v>
      </c>
      <c r="M73" s="315">
        <v>90282578.928916931</v>
      </c>
      <c r="N73" s="314">
        <v>5.7374510319856367E-2</v>
      </c>
      <c r="O73" s="313">
        <v>525695624.04844147</v>
      </c>
      <c r="P73" s="313">
        <v>3780795.6562680006</v>
      </c>
      <c r="Q73" s="314">
        <v>7.2440855300379822E-3</v>
      </c>
    </row>
    <row r="74" spans="1:18">
      <c r="A74" s="329"/>
      <c r="B74" s="329"/>
      <c r="C74" s="160" t="s">
        <v>15</v>
      </c>
      <c r="D74" s="313">
        <v>661764131.90254211</v>
      </c>
      <c r="E74" s="313">
        <v>97953167.579859853</v>
      </c>
      <c r="F74" s="317">
        <v>0.17373405942456796</v>
      </c>
      <c r="G74" s="324">
        <v>37.261770989057737</v>
      </c>
      <c r="H74" s="324">
        <v>2.3293103648141198</v>
      </c>
      <c r="I74" s="325">
        <v>2.4484721511484784</v>
      </c>
      <c r="J74" s="325">
        <v>7.9839850996155093E-3</v>
      </c>
      <c r="K74" s="317">
        <v>3.27147052408844E-3</v>
      </c>
      <c r="L74" s="318">
        <v>1620311047.5923228</v>
      </c>
      <c r="M74" s="318">
        <v>244337061.27421904</v>
      </c>
      <c r="N74" s="317">
        <v>0.17757389580309413</v>
      </c>
      <c r="O74" s="313">
        <v>532488227.70003438</v>
      </c>
      <c r="P74" s="313">
        <v>58129586.435896516</v>
      </c>
      <c r="Q74" s="317">
        <v>0.12254353853654819</v>
      </c>
      <c r="R74" s="231"/>
    </row>
  </sheetData>
  <mergeCells count="32"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CB3EB20-DF69-4F37-AE6B-217FAD0A19AE}"/>
</file>

<file path=customXml/itemProps2.xml><?xml version="1.0" encoding="utf-8"?>
<ds:datastoreItem xmlns:ds="http://schemas.openxmlformats.org/officeDocument/2006/customXml" ds:itemID="{355DE83D-D04D-424B-A65E-F1A03A20200B}"/>
</file>

<file path=customXml/itemProps3.xml><?xml version="1.0" encoding="utf-8"?>
<ds:datastoreItem xmlns:ds="http://schemas.openxmlformats.org/officeDocument/2006/customXml" ds:itemID="{F3330953-14FF-40A4-87B7-5522D4800E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Madlyn Daley</cp:lastModifiedBy>
  <cp:lastPrinted>2014-10-21T15:27:11Z</cp:lastPrinted>
  <dcterms:created xsi:type="dcterms:W3CDTF">2014-10-20T20:29:55Z</dcterms:created>
  <dcterms:modified xsi:type="dcterms:W3CDTF">2025-01-31T23:57:25Z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</Properties>
</file>